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0" yWindow="840" windowWidth="10770" windowHeight="7395" activeTab="1"/>
  </bookViews>
  <sheets>
    <sheet name="Global Proteomes" sheetId="1" r:id="rId1"/>
    <sheet name="All Peptide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S463" i="1"/>
  <c r="AT463" s="1"/>
  <c r="AQ463"/>
  <c r="AR463" s="1"/>
  <c r="Q463"/>
  <c r="R463" s="1"/>
  <c r="AS462"/>
  <c r="AT462" s="1"/>
  <c r="AQ462"/>
  <c r="AR462" s="1"/>
  <c r="Q462"/>
  <c r="R462" s="1"/>
  <c r="AS461"/>
  <c r="AT461" s="1"/>
  <c r="AQ461"/>
  <c r="AR461" s="1"/>
  <c r="Q461"/>
  <c r="R461" s="1"/>
  <c r="AS460"/>
  <c r="AT460" s="1"/>
  <c r="AQ460"/>
  <c r="AR460" s="1"/>
  <c r="Q460"/>
  <c r="R460" s="1"/>
  <c r="AS459"/>
  <c r="AT459" s="1"/>
  <c r="AQ459"/>
  <c r="AR459" s="1"/>
  <c r="Q459"/>
  <c r="R459" s="1"/>
  <c r="AS458"/>
  <c r="AT458" s="1"/>
  <c r="AQ458"/>
  <c r="AR458" s="1"/>
  <c r="Q458"/>
  <c r="R458" s="1"/>
  <c r="AS457"/>
  <c r="AT457" s="1"/>
  <c r="AQ457"/>
  <c r="AR457" s="1"/>
  <c r="Q457"/>
  <c r="R457" s="1"/>
  <c r="AS456"/>
  <c r="AT456" s="1"/>
  <c r="AQ456"/>
  <c r="AR456" s="1"/>
  <c r="Q456"/>
  <c r="R456" s="1"/>
  <c r="AS455"/>
  <c r="AT455" s="1"/>
  <c r="AQ455"/>
  <c r="AR455" s="1"/>
  <c r="Q455"/>
  <c r="R455" s="1"/>
  <c r="AS454"/>
  <c r="AT454" s="1"/>
  <c r="AQ454"/>
  <c r="AR454" s="1"/>
  <c r="Q454"/>
  <c r="R454" s="1"/>
  <c r="AS453"/>
  <c r="AT453" s="1"/>
  <c r="AQ453"/>
  <c r="AR453" s="1"/>
  <c r="Q453"/>
  <c r="R453" s="1"/>
  <c r="AS452"/>
  <c r="AT452" s="1"/>
  <c r="AQ452"/>
  <c r="AR452" s="1"/>
  <c r="Q452"/>
  <c r="R452" s="1"/>
  <c r="AS451"/>
  <c r="AT451" s="1"/>
  <c r="AQ451"/>
  <c r="AR451" s="1"/>
  <c r="Q451"/>
  <c r="R451" s="1"/>
  <c r="AS450"/>
  <c r="AT450" s="1"/>
  <c r="AQ450"/>
  <c r="AR450" s="1"/>
  <c r="Q450"/>
  <c r="R450" s="1"/>
  <c r="AS449"/>
  <c r="AT449" s="1"/>
  <c r="AQ449"/>
  <c r="AR449" s="1"/>
  <c r="Q449"/>
  <c r="R449" s="1"/>
  <c r="AS448"/>
  <c r="AT448" s="1"/>
  <c r="AQ448"/>
  <c r="AR448" s="1"/>
  <c r="Q448"/>
  <c r="R448" s="1"/>
  <c r="AS447"/>
  <c r="AT447" s="1"/>
  <c r="AQ447"/>
  <c r="AR447" s="1"/>
  <c r="Q447"/>
  <c r="R447" s="1"/>
  <c r="AS446"/>
  <c r="AT446" s="1"/>
  <c r="AQ446"/>
  <c r="AR446" s="1"/>
  <c r="Q446"/>
  <c r="R446" s="1"/>
  <c r="AS445"/>
  <c r="AT445" s="1"/>
  <c r="AQ445"/>
  <c r="AR445" s="1"/>
  <c r="Q445"/>
  <c r="R445" s="1"/>
  <c r="AS444"/>
  <c r="AT444" s="1"/>
  <c r="AQ444"/>
  <c r="AR444" s="1"/>
  <c r="Q444"/>
  <c r="R444" s="1"/>
  <c r="AS443"/>
  <c r="AT443" s="1"/>
  <c r="AQ443"/>
  <c r="AR443" s="1"/>
  <c r="Q443"/>
  <c r="R443" s="1"/>
  <c r="AS442"/>
  <c r="AT442" s="1"/>
  <c r="AQ442"/>
  <c r="AR442" s="1"/>
  <c r="Q442"/>
  <c r="R442" s="1"/>
  <c r="AS441"/>
  <c r="AT441" s="1"/>
  <c r="AQ441"/>
  <c r="AR441" s="1"/>
  <c r="Q441"/>
  <c r="R441" s="1"/>
  <c r="AS440"/>
  <c r="AT440" s="1"/>
  <c r="AQ440"/>
  <c r="AR440" s="1"/>
  <c r="Q440"/>
  <c r="R440" s="1"/>
  <c r="AS439"/>
  <c r="AT439" s="1"/>
  <c r="AQ439"/>
  <c r="AR439" s="1"/>
  <c r="Q439"/>
  <c r="R439" s="1"/>
  <c r="AS438"/>
  <c r="AT438" s="1"/>
  <c r="AQ438"/>
  <c r="AR438" s="1"/>
  <c r="Q438"/>
  <c r="R438" s="1"/>
  <c r="AS437"/>
  <c r="AT437" s="1"/>
  <c r="AQ437"/>
  <c r="AR437" s="1"/>
  <c r="Q437"/>
  <c r="R437" s="1"/>
  <c r="AS436"/>
  <c r="AT436" s="1"/>
  <c r="AQ436"/>
  <c r="AR436" s="1"/>
  <c r="Q436"/>
  <c r="R436" s="1"/>
  <c r="AS435"/>
  <c r="AT435" s="1"/>
  <c r="AQ435"/>
  <c r="AR435" s="1"/>
  <c r="Q435"/>
  <c r="R435" s="1"/>
  <c r="AS434"/>
  <c r="AT434" s="1"/>
  <c r="AQ434"/>
  <c r="AR434" s="1"/>
  <c r="Q434"/>
  <c r="R434" s="1"/>
  <c r="AS433"/>
  <c r="AT433" s="1"/>
  <c r="AQ433"/>
  <c r="AR433" s="1"/>
  <c r="Q433"/>
  <c r="R433" s="1"/>
  <c r="AS432"/>
  <c r="AT432" s="1"/>
  <c r="AQ432"/>
  <c r="AR432" s="1"/>
  <c r="Q432"/>
  <c r="R432" s="1"/>
  <c r="AS431"/>
  <c r="AT431" s="1"/>
  <c r="AQ431"/>
  <c r="AR431" s="1"/>
  <c r="Q431"/>
  <c r="R431" s="1"/>
  <c r="AS430"/>
  <c r="AT430" s="1"/>
  <c r="AQ430"/>
  <c r="AR430" s="1"/>
  <c r="Q430"/>
  <c r="R430" s="1"/>
  <c r="AS429"/>
  <c r="AT429" s="1"/>
  <c r="AQ429"/>
  <c r="AR429" s="1"/>
  <c r="Q429"/>
  <c r="R429" s="1"/>
  <c r="AS428"/>
  <c r="AT428" s="1"/>
  <c r="AQ428"/>
  <c r="AR428" s="1"/>
  <c r="Q428"/>
  <c r="R428" s="1"/>
  <c r="AS427"/>
  <c r="AT427" s="1"/>
  <c r="AQ427"/>
  <c r="AR427" s="1"/>
  <c r="Q427"/>
  <c r="R427" s="1"/>
  <c r="AS426"/>
  <c r="AT426" s="1"/>
  <c r="AQ426"/>
  <c r="AR426" s="1"/>
  <c r="Q426"/>
  <c r="R426" s="1"/>
  <c r="AS425"/>
  <c r="AT425" s="1"/>
  <c r="AQ425"/>
  <c r="AR425" s="1"/>
  <c r="Q425"/>
  <c r="R425" s="1"/>
  <c r="AS424"/>
  <c r="AT424" s="1"/>
  <c r="AQ424"/>
  <c r="AR424" s="1"/>
  <c r="Q424"/>
  <c r="R424" s="1"/>
  <c r="AS423"/>
  <c r="AT423" s="1"/>
  <c r="AQ423"/>
  <c r="AR423" s="1"/>
  <c r="Q423"/>
  <c r="R423" s="1"/>
  <c r="AS422"/>
  <c r="AT422" s="1"/>
  <c r="AQ422"/>
  <c r="AR422" s="1"/>
  <c r="Q422"/>
  <c r="R422" s="1"/>
  <c r="AS421"/>
  <c r="AT421" s="1"/>
  <c r="AQ421"/>
  <c r="AR421" s="1"/>
  <c r="Q421"/>
  <c r="R421" s="1"/>
  <c r="AS420"/>
  <c r="AT420" s="1"/>
  <c r="AQ420"/>
  <c r="AR420" s="1"/>
  <c r="Q420"/>
  <c r="R420" s="1"/>
  <c r="AS419"/>
  <c r="AT419" s="1"/>
  <c r="AQ419"/>
  <c r="AR419" s="1"/>
  <c r="Q419"/>
  <c r="R419" s="1"/>
  <c r="AS418"/>
  <c r="AT418" s="1"/>
  <c r="AQ418"/>
  <c r="AR418" s="1"/>
  <c r="Q418"/>
  <c r="R418" s="1"/>
  <c r="AS417"/>
  <c r="AT417" s="1"/>
  <c r="AQ417"/>
  <c r="AR417" s="1"/>
  <c r="Q417"/>
  <c r="R417" s="1"/>
  <c r="AS416"/>
  <c r="AT416" s="1"/>
  <c r="AQ416"/>
  <c r="AR416" s="1"/>
  <c r="Q416"/>
  <c r="R416" s="1"/>
  <c r="AS415"/>
  <c r="AT415" s="1"/>
  <c r="AQ415"/>
  <c r="AR415" s="1"/>
  <c r="Q415"/>
  <c r="R415" s="1"/>
  <c r="AS414"/>
  <c r="AT414" s="1"/>
  <c r="AQ414"/>
  <c r="AR414" s="1"/>
  <c r="Q414"/>
  <c r="R414" s="1"/>
  <c r="AS413"/>
  <c r="AT413" s="1"/>
  <c r="AQ413"/>
  <c r="AR413" s="1"/>
  <c r="Q413"/>
  <c r="R413" s="1"/>
  <c r="AS412"/>
  <c r="AT412" s="1"/>
  <c r="AQ412"/>
  <c r="AR412" s="1"/>
  <c r="Q412"/>
  <c r="R412" s="1"/>
  <c r="AS411"/>
  <c r="AT411" s="1"/>
  <c r="AQ411"/>
  <c r="AR411" s="1"/>
  <c r="Q411"/>
  <c r="R411" s="1"/>
  <c r="AS410"/>
  <c r="AT410" s="1"/>
  <c r="AQ410"/>
  <c r="AR410" s="1"/>
  <c r="Q410"/>
  <c r="R410" s="1"/>
  <c r="AS409"/>
  <c r="AT409" s="1"/>
  <c r="AQ409"/>
  <c r="AR409" s="1"/>
  <c r="Q409"/>
  <c r="R409" s="1"/>
  <c r="AS408"/>
  <c r="AT408" s="1"/>
  <c r="AQ408"/>
  <c r="AR408" s="1"/>
  <c r="Q408"/>
  <c r="R408" s="1"/>
  <c r="AS407"/>
  <c r="AT407" s="1"/>
  <c r="AQ407"/>
  <c r="AR407" s="1"/>
  <c r="Q407"/>
  <c r="R407" s="1"/>
  <c r="AS406"/>
  <c r="AT406" s="1"/>
  <c r="AQ406"/>
  <c r="AR406" s="1"/>
  <c r="Q406"/>
  <c r="R406" s="1"/>
  <c r="AS405"/>
  <c r="AT405" s="1"/>
  <c r="AQ405"/>
  <c r="AR405" s="1"/>
  <c r="Q405"/>
  <c r="R405" s="1"/>
  <c r="AS404"/>
  <c r="AT404" s="1"/>
  <c r="AQ404"/>
  <c r="AR404" s="1"/>
  <c r="Q404"/>
  <c r="R404" s="1"/>
  <c r="AS403"/>
  <c r="AT403" s="1"/>
  <c r="AQ403"/>
  <c r="AR403" s="1"/>
  <c r="Q403"/>
  <c r="R403" s="1"/>
  <c r="AS402"/>
  <c r="AT402" s="1"/>
  <c r="AQ402"/>
  <c r="AR402" s="1"/>
  <c r="Q402"/>
  <c r="R402" s="1"/>
  <c r="AS401"/>
  <c r="AT401" s="1"/>
  <c r="AQ401"/>
  <c r="AR401" s="1"/>
  <c r="Q401"/>
  <c r="R401" s="1"/>
  <c r="AS400"/>
  <c r="AT400" s="1"/>
  <c r="AQ400"/>
  <c r="AR400" s="1"/>
  <c r="Q400"/>
  <c r="R400" s="1"/>
  <c r="AS399"/>
  <c r="AT399" s="1"/>
  <c r="AQ399"/>
  <c r="AR399" s="1"/>
  <c r="Q399"/>
  <c r="R399" s="1"/>
  <c r="AS398"/>
  <c r="AT398" s="1"/>
  <c r="AQ398"/>
  <c r="AR398" s="1"/>
  <c r="Q398"/>
  <c r="R398" s="1"/>
  <c r="AS397"/>
  <c r="AT397" s="1"/>
  <c r="AQ397"/>
  <c r="AR397" s="1"/>
  <c r="Q397"/>
  <c r="R397" s="1"/>
  <c r="AS396"/>
  <c r="AT396" s="1"/>
  <c r="AQ396"/>
  <c r="AR396" s="1"/>
  <c r="Q396"/>
  <c r="R396" s="1"/>
  <c r="AS395"/>
  <c r="AT395" s="1"/>
  <c r="AQ395"/>
  <c r="AR395" s="1"/>
  <c r="Q395"/>
  <c r="R395" s="1"/>
  <c r="AS394"/>
  <c r="AT394" s="1"/>
  <c r="AQ394"/>
  <c r="AR394" s="1"/>
  <c r="Q394"/>
  <c r="R394" s="1"/>
  <c r="AS393"/>
  <c r="AT393" s="1"/>
  <c r="AQ393"/>
  <c r="AR393" s="1"/>
  <c r="Q393"/>
  <c r="R393" s="1"/>
  <c r="AS392"/>
  <c r="AT392" s="1"/>
  <c r="AQ392"/>
  <c r="AR392" s="1"/>
  <c r="Q392"/>
  <c r="R392" s="1"/>
  <c r="AS391"/>
  <c r="AT391" s="1"/>
  <c r="AQ391"/>
  <c r="AR391" s="1"/>
  <c r="Q391"/>
  <c r="R391" s="1"/>
  <c r="AS390"/>
  <c r="AT390" s="1"/>
  <c r="AQ390"/>
  <c r="AR390" s="1"/>
  <c r="Q390"/>
  <c r="R390" s="1"/>
  <c r="AS389"/>
  <c r="AT389" s="1"/>
  <c r="AQ389"/>
  <c r="AR389" s="1"/>
  <c r="Q389"/>
  <c r="R389" s="1"/>
  <c r="AS388"/>
  <c r="AT388" s="1"/>
  <c r="AQ388"/>
  <c r="AR388" s="1"/>
  <c r="Q388"/>
  <c r="R388" s="1"/>
  <c r="AS387"/>
  <c r="AT387" s="1"/>
  <c r="AQ387"/>
  <c r="AR387" s="1"/>
  <c r="Q387"/>
  <c r="R387" s="1"/>
  <c r="AS386"/>
  <c r="AT386" s="1"/>
  <c r="AQ386"/>
  <c r="AR386" s="1"/>
  <c r="Q386"/>
  <c r="R386" s="1"/>
  <c r="AS385"/>
  <c r="AT385" s="1"/>
  <c r="AQ385"/>
  <c r="AR385" s="1"/>
  <c r="Q385"/>
  <c r="R385" s="1"/>
  <c r="AS384"/>
  <c r="AT384" s="1"/>
  <c r="AQ384"/>
  <c r="AR384" s="1"/>
  <c r="Q384"/>
  <c r="R384" s="1"/>
  <c r="AS383"/>
  <c r="AT383" s="1"/>
  <c r="AQ383"/>
  <c r="AR383" s="1"/>
  <c r="Q383"/>
  <c r="R383" s="1"/>
  <c r="AS382"/>
  <c r="AT382" s="1"/>
  <c r="AQ382"/>
  <c r="AR382" s="1"/>
  <c r="Q382"/>
  <c r="R382" s="1"/>
  <c r="AS381"/>
  <c r="AT381" s="1"/>
  <c r="AQ381"/>
  <c r="AR381" s="1"/>
  <c r="Q381"/>
  <c r="R381" s="1"/>
  <c r="AS380"/>
  <c r="AT380" s="1"/>
  <c r="AQ380"/>
  <c r="AR380" s="1"/>
  <c r="Q380"/>
  <c r="R380" s="1"/>
  <c r="AS379"/>
  <c r="AT379" s="1"/>
  <c r="AQ379"/>
  <c r="AR379" s="1"/>
  <c r="Q379"/>
  <c r="R379" s="1"/>
  <c r="AS378"/>
  <c r="AT378" s="1"/>
  <c r="AR378"/>
  <c r="AQ378"/>
  <c r="R378"/>
  <c r="Q378"/>
  <c r="AT377"/>
  <c r="AS377"/>
  <c r="AR377"/>
  <c r="AQ377"/>
  <c r="R377"/>
  <c r="Q377"/>
  <c r="AT376"/>
  <c r="AS376"/>
  <c r="AR376"/>
  <c r="AQ376"/>
  <c r="R376"/>
  <c r="Q376"/>
  <c r="AT375"/>
  <c r="AS375"/>
  <c r="AR375"/>
  <c r="AQ375"/>
  <c r="R375"/>
  <c r="Q375"/>
  <c r="AT374"/>
  <c r="AS374"/>
  <c r="AR374"/>
  <c r="AQ374"/>
  <c r="R374"/>
  <c r="Q374"/>
  <c r="AT373"/>
  <c r="AS373"/>
  <c r="AR373"/>
  <c r="AQ373"/>
  <c r="R373"/>
  <c r="Q373"/>
  <c r="AT372"/>
  <c r="AS372"/>
  <c r="AR372"/>
  <c r="AQ372"/>
  <c r="R372"/>
  <c r="Q372"/>
  <c r="AT371"/>
  <c r="AS371"/>
  <c r="AR371"/>
  <c r="AQ371"/>
  <c r="R371"/>
  <c r="Q371"/>
  <c r="AT370"/>
  <c r="AS370"/>
  <c r="AR370"/>
  <c r="AQ370"/>
  <c r="R370"/>
  <c r="Q370"/>
  <c r="AT369"/>
  <c r="AS369"/>
  <c r="AR369"/>
  <c r="AQ369"/>
  <c r="R369"/>
  <c r="Q369"/>
  <c r="AT368"/>
  <c r="AS368"/>
  <c r="AR368"/>
  <c r="AQ368"/>
  <c r="R368"/>
  <c r="Q368"/>
  <c r="AT367"/>
  <c r="AS367"/>
  <c r="AR367"/>
  <c r="AQ367"/>
  <c r="R367"/>
  <c r="Q367"/>
  <c r="AT366"/>
  <c r="AS366"/>
  <c r="AR366"/>
  <c r="AQ366"/>
  <c r="R366"/>
  <c r="Q366"/>
  <c r="AT365"/>
  <c r="AS365"/>
  <c r="AR365"/>
  <c r="AQ365"/>
  <c r="R365"/>
  <c r="Q365"/>
  <c r="AT364"/>
  <c r="AS364"/>
  <c r="AR364"/>
  <c r="AQ364"/>
  <c r="R364"/>
  <c r="Q364"/>
  <c r="AT363"/>
  <c r="AS363"/>
  <c r="AR363"/>
  <c r="AQ363"/>
  <c r="R363"/>
  <c r="Q363"/>
  <c r="AT362"/>
  <c r="AS362"/>
  <c r="AR362"/>
  <c r="AQ362"/>
  <c r="R362"/>
  <c r="Q362"/>
  <c r="AT361"/>
  <c r="AS361"/>
  <c r="AR361"/>
  <c r="AQ361"/>
  <c r="R361"/>
  <c r="Q361"/>
  <c r="AT360"/>
  <c r="AS360"/>
  <c r="AR360"/>
  <c r="AQ360"/>
  <c r="R360"/>
  <c r="Q360"/>
  <c r="AT359"/>
  <c r="AS359"/>
  <c r="AR359"/>
  <c r="AQ359"/>
  <c r="R359"/>
  <c r="Q359"/>
  <c r="AT358"/>
  <c r="AS358"/>
  <c r="AR358"/>
  <c r="AQ358"/>
  <c r="R358"/>
  <c r="Q358"/>
  <c r="AT357"/>
  <c r="AS357"/>
  <c r="AR357"/>
  <c r="AQ357"/>
  <c r="R357"/>
  <c r="Q357"/>
  <c r="AT356"/>
  <c r="AS356"/>
  <c r="AR356"/>
  <c r="AQ356"/>
  <c r="R356"/>
  <c r="Q356"/>
  <c r="AT355"/>
  <c r="AS355"/>
  <c r="AR355"/>
  <c r="AQ355"/>
  <c r="R355"/>
  <c r="Q355"/>
  <c r="AT354"/>
  <c r="AS354"/>
  <c r="AR354"/>
  <c r="AQ354"/>
  <c r="R354"/>
  <c r="Q354"/>
  <c r="AT353"/>
  <c r="AS353"/>
  <c r="AR353"/>
  <c r="AQ353"/>
  <c r="R353"/>
  <c r="Q353"/>
  <c r="AT352"/>
  <c r="AS352"/>
  <c r="AR352"/>
  <c r="AQ352"/>
  <c r="R352"/>
  <c r="Q352"/>
  <c r="AT351"/>
  <c r="AS351"/>
  <c r="AR351"/>
  <c r="AQ351"/>
  <c r="R351"/>
  <c r="Q351"/>
  <c r="AT350"/>
  <c r="AS350"/>
  <c r="AR350"/>
  <c r="AQ350"/>
  <c r="R350"/>
  <c r="Q350"/>
  <c r="AT349"/>
  <c r="AS349"/>
  <c r="AR349"/>
  <c r="AQ349"/>
  <c r="R349"/>
  <c r="Q349"/>
  <c r="AT348"/>
  <c r="AS348"/>
  <c r="AR348"/>
  <c r="AQ348"/>
  <c r="R348"/>
  <c r="Q348"/>
  <c r="AT347"/>
  <c r="AS347"/>
  <c r="AR347"/>
  <c r="AQ347"/>
  <c r="R347"/>
  <c r="Q347"/>
  <c r="AT346"/>
  <c r="AS346"/>
  <c r="AR346"/>
  <c r="AQ346"/>
  <c r="R346"/>
  <c r="Q346"/>
  <c r="AT345"/>
  <c r="AS345"/>
  <c r="AR345"/>
  <c r="AQ345"/>
  <c r="R345"/>
  <c r="Q345"/>
  <c r="AT344"/>
  <c r="AS344"/>
  <c r="AR344"/>
  <c r="AQ344"/>
  <c r="R344"/>
  <c r="Q344"/>
  <c r="AT343"/>
  <c r="AS343"/>
  <c r="AR343"/>
  <c r="AQ343"/>
  <c r="R343"/>
  <c r="Q343"/>
  <c r="AT342"/>
  <c r="AS342"/>
  <c r="AR342"/>
  <c r="AQ342"/>
  <c r="R342"/>
  <c r="Q342"/>
  <c r="AT341"/>
  <c r="AS341"/>
  <c r="AR341"/>
  <c r="AQ341"/>
  <c r="R341"/>
  <c r="Q341"/>
  <c r="AT340"/>
  <c r="AS340"/>
  <c r="AR340"/>
  <c r="AQ340"/>
  <c r="R340"/>
  <c r="Q340"/>
  <c r="AT339"/>
  <c r="AS339"/>
  <c r="AR339"/>
  <c r="AQ339"/>
  <c r="R339"/>
  <c r="Q339"/>
  <c r="AT338"/>
  <c r="AS338"/>
  <c r="AR338"/>
  <c r="AQ338"/>
  <c r="R338"/>
  <c r="Q338"/>
  <c r="AT337"/>
  <c r="AS337"/>
  <c r="AR337"/>
  <c r="AQ337"/>
  <c r="R337"/>
  <c r="Q337"/>
  <c r="AT336"/>
  <c r="AS336"/>
  <c r="AR336"/>
  <c r="AQ336"/>
  <c r="R336"/>
  <c r="Q336"/>
  <c r="AT335"/>
  <c r="AS335"/>
  <c r="AR335"/>
  <c r="AQ335"/>
  <c r="R335"/>
  <c r="Q335"/>
  <c r="AT334"/>
  <c r="AS334"/>
  <c r="AR334"/>
  <c r="AQ334"/>
  <c r="R334"/>
  <c r="Q334"/>
  <c r="AT333"/>
  <c r="AS333"/>
  <c r="AR333"/>
  <c r="AQ333"/>
  <c r="R333"/>
  <c r="Q333"/>
  <c r="AT332"/>
  <c r="AS332"/>
  <c r="AR332"/>
  <c r="AQ332"/>
  <c r="R332"/>
  <c r="Q332"/>
  <c r="AT331"/>
  <c r="AS331"/>
  <c r="AR331"/>
  <c r="AQ331"/>
  <c r="R331"/>
  <c r="Q331"/>
  <c r="AT330"/>
  <c r="AS330"/>
  <c r="AR330"/>
  <c r="AQ330"/>
  <c r="R330"/>
  <c r="Q330"/>
  <c r="AT329"/>
  <c r="AS329"/>
  <c r="AR329"/>
  <c r="AQ329"/>
  <c r="R329"/>
  <c r="Q329"/>
  <c r="AT328"/>
  <c r="AS328"/>
  <c r="AR328"/>
  <c r="AQ328"/>
  <c r="R328"/>
  <c r="Q328"/>
  <c r="AT327"/>
  <c r="AS327"/>
  <c r="AR327"/>
  <c r="AQ327"/>
  <c r="R327"/>
  <c r="Q327"/>
  <c r="AT326"/>
  <c r="AS326"/>
  <c r="AR326"/>
  <c r="AQ326"/>
  <c r="R326"/>
  <c r="Q326"/>
  <c r="AT325"/>
  <c r="AS325"/>
  <c r="AR325"/>
  <c r="AQ325"/>
  <c r="R325"/>
  <c r="Q325"/>
  <c r="AT324"/>
  <c r="AS324"/>
  <c r="AR324"/>
  <c r="AQ324"/>
  <c r="R324"/>
  <c r="Q324"/>
  <c r="AT323"/>
  <c r="AS323"/>
  <c r="AR323"/>
  <c r="AQ323"/>
  <c r="R323"/>
  <c r="Q323"/>
  <c r="AT322"/>
  <c r="AS322"/>
  <c r="AR322"/>
  <c r="AQ322"/>
  <c r="R322"/>
  <c r="Q322"/>
  <c r="AT321"/>
  <c r="AS321"/>
  <c r="AR321"/>
  <c r="AQ321"/>
  <c r="R321"/>
  <c r="Q321"/>
  <c r="AT320"/>
  <c r="AS320"/>
  <c r="AR320"/>
  <c r="AQ320"/>
  <c r="R320"/>
  <c r="Q320"/>
  <c r="AT319"/>
  <c r="AS319"/>
  <c r="AR319"/>
  <c r="AQ319"/>
  <c r="R319"/>
  <c r="Q319"/>
  <c r="AT318"/>
  <c r="AS318"/>
  <c r="AR318"/>
  <c r="AQ318"/>
  <c r="R318"/>
  <c r="Q318"/>
  <c r="AT317"/>
  <c r="AS317"/>
  <c r="AR317"/>
  <c r="AQ317"/>
  <c r="R317"/>
  <c r="Q317"/>
  <c r="AT316"/>
  <c r="AS316"/>
  <c r="AR316"/>
  <c r="AQ316"/>
  <c r="R316"/>
  <c r="Q316"/>
  <c r="AT315"/>
  <c r="AS315"/>
  <c r="AR315"/>
  <c r="AQ315"/>
  <c r="R315"/>
  <c r="Q315"/>
  <c r="AT314"/>
  <c r="AS314"/>
  <c r="AR314"/>
  <c r="AQ314"/>
  <c r="R314"/>
  <c r="Q314"/>
  <c r="AT313"/>
  <c r="AS313"/>
  <c r="AR313"/>
  <c r="AQ313"/>
  <c r="R313"/>
  <c r="Q313"/>
  <c r="AT312"/>
  <c r="AS312"/>
  <c r="AR312"/>
  <c r="AQ312"/>
  <c r="R312"/>
  <c r="Q312"/>
  <c r="AT311"/>
  <c r="AS311"/>
  <c r="AR311"/>
  <c r="AQ311"/>
  <c r="R311"/>
  <c r="Q311"/>
  <c r="AT310"/>
  <c r="AS310"/>
  <c r="AR310"/>
  <c r="AQ310"/>
  <c r="R310"/>
  <c r="Q310"/>
  <c r="AT309"/>
  <c r="AS309"/>
  <c r="AR309"/>
  <c r="AQ309"/>
  <c r="R309"/>
  <c r="Q309"/>
  <c r="AT308"/>
  <c r="AS308"/>
  <c r="AR308"/>
  <c r="AQ308"/>
  <c r="R308"/>
  <c r="Q308"/>
  <c r="AT307"/>
  <c r="AS307"/>
  <c r="AR307"/>
  <c r="AQ307"/>
  <c r="R307"/>
  <c r="Q307"/>
  <c r="AT306"/>
  <c r="AS306"/>
  <c r="AR306"/>
  <c r="AQ306"/>
  <c r="R306"/>
  <c r="Q306"/>
  <c r="AT305"/>
  <c r="AS305"/>
  <c r="AR305"/>
  <c r="AQ305"/>
  <c r="R305"/>
  <c r="Q305"/>
  <c r="AT304"/>
  <c r="AS304"/>
  <c r="AR304"/>
  <c r="AQ304"/>
  <c r="R304"/>
  <c r="Q304"/>
  <c r="AT303"/>
  <c r="AS303"/>
  <c r="AR303"/>
  <c r="AQ303"/>
  <c r="R303"/>
  <c r="Q303"/>
  <c r="AT302"/>
  <c r="AS302"/>
  <c r="AR302"/>
  <c r="AQ302"/>
  <c r="R302"/>
  <c r="Q302"/>
  <c r="AT301"/>
  <c r="AS301"/>
  <c r="AR301"/>
  <c r="AQ301"/>
  <c r="R301"/>
  <c r="Q301"/>
  <c r="AT300"/>
  <c r="AS300"/>
  <c r="AR300"/>
  <c r="AQ300"/>
  <c r="R300"/>
  <c r="Q300"/>
  <c r="AT299"/>
  <c r="AS299"/>
  <c r="AR299"/>
  <c r="AQ299"/>
  <c r="R299"/>
  <c r="Q299"/>
  <c r="AT298"/>
  <c r="AS298"/>
  <c r="AR298"/>
  <c r="AQ298"/>
  <c r="R298"/>
  <c r="Q298"/>
  <c r="AT297"/>
  <c r="AS297"/>
  <c r="AR297"/>
  <c r="AQ297"/>
  <c r="R297"/>
  <c r="Q297"/>
  <c r="AT296"/>
  <c r="AS296"/>
  <c r="AR296"/>
  <c r="AQ296"/>
  <c r="R296"/>
  <c r="Q296"/>
  <c r="AT295"/>
  <c r="AS295"/>
  <c r="AR295"/>
  <c r="AQ295"/>
  <c r="R295"/>
  <c r="Q295"/>
  <c r="AT294"/>
  <c r="AS294"/>
  <c r="AR294"/>
  <c r="AQ294"/>
  <c r="R294"/>
  <c r="Q294"/>
  <c r="AT293"/>
  <c r="AS293"/>
  <c r="AR293"/>
  <c r="AQ293"/>
  <c r="R293"/>
  <c r="Q293"/>
  <c r="AT292"/>
  <c r="AS292"/>
  <c r="AR292"/>
  <c r="AQ292"/>
  <c r="R292"/>
  <c r="Q292"/>
  <c r="AT291"/>
  <c r="AS291"/>
  <c r="AR291"/>
  <c r="AQ291"/>
  <c r="R291"/>
  <c r="Q291"/>
  <c r="AT290"/>
  <c r="AS290"/>
  <c r="AR290"/>
  <c r="AQ290"/>
  <c r="R290"/>
  <c r="Q290"/>
  <c r="AT289"/>
  <c r="AS289"/>
  <c r="AR289"/>
  <c r="AQ289"/>
  <c r="R289"/>
  <c r="Q289"/>
  <c r="AT288"/>
  <c r="AS288"/>
  <c r="AR288"/>
  <c r="AQ288"/>
  <c r="R288"/>
  <c r="Q288"/>
  <c r="AT287"/>
  <c r="AS287"/>
  <c r="AR287"/>
  <c r="AQ287"/>
  <c r="R287"/>
  <c r="Q287"/>
  <c r="AT286"/>
  <c r="AS286"/>
  <c r="AR286"/>
  <c r="AQ286"/>
  <c r="R286"/>
  <c r="Q286"/>
  <c r="AT285"/>
  <c r="AS285"/>
  <c r="AR285"/>
  <c r="AQ285"/>
  <c r="R285"/>
  <c r="Q285"/>
  <c r="AT284"/>
  <c r="AS284"/>
  <c r="AR284"/>
  <c r="AQ284"/>
  <c r="R284"/>
  <c r="Q284"/>
  <c r="AT283"/>
  <c r="AS283"/>
  <c r="AR283"/>
  <c r="AQ283"/>
  <c r="R283"/>
  <c r="Q283"/>
  <c r="AT282"/>
  <c r="AS282"/>
  <c r="AR282"/>
  <c r="AQ282"/>
  <c r="R282"/>
  <c r="Q282"/>
  <c r="AT281"/>
  <c r="AS281"/>
  <c r="AR281"/>
  <c r="AQ281"/>
  <c r="R281"/>
  <c r="Q281"/>
  <c r="AT280"/>
  <c r="AS280"/>
  <c r="AR280"/>
  <c r="AQ280"/>
  <c r="R280"/>
  <c r="Q280"/>
  <c r="AT279"/>
  <c r="AS279"/>
  <c r="AR279"/>
  <c r="AQ279"/>
  <c r="R279"/>
  <c r="Q279"/>
  <c r="AT278"/>
  <c r="AS278"/>
  <c r="AR278"/>
  <c r="AQ278"/>
  <c r="R278"/>
  <c r="Q278"/>
  <c r="AT277"/>
  <c r="AS277"/>
  <c r="AR277"/>
  <c r="AQ277"/>
  <c r="R277"/>
  <c r="Q277"/>
  <c r="AT276"/>
  <c r="AS276"/>
  <c r="AR276"/>
  <c r="AQ276"/>
  <c r="R276"/>
  <c r="Q276"/>
  <c r="AT275"/>
  <c r="AS275"/>
  <c r="AR275"/>
  <c r="AQ275"/>
  <c r="R275"/>
  <c r="Q275"/>
  <c r="AT274"/>
  <c r="AS274"/>
  <c r="AR274"/>
  <c r="AQ274"/>
  <c r="R274"/>
  <c r="Q274"/>
  <c r="AT273"/>
  <c r="AS273"/>
  <c r="AR273"/>
  <c r="AQ273"/>
  <c r="R273"/>
  <c r="Q273"/>
  <c r="AT272"/>
  <c r="AS272"/>
  <c r="AR272"/>
  <c r="AQ272"/>
  <c r="R272"/>
  <c r="Q272"/>
  <c r="AT271"/>
  <c r="AS271"/>
  <c r="AR271"/>
  <c r="AQ271"/>
  <c r="R271"/>
  <c r="Q271"/>
  <c r="AT270"/>
  <c r="AS270"/>
  <c r="AR270"/>
  <c r="AQ270"/>
  <c r="R270"/>
  <c r="Q270"/>
  <c r="AT269"/>
  <c r="AS269"/>
  <c r="AR269"/>
  <c r="AQ269"/>
  <c r="R269"/>
  <c r="Q269"/>
  <c r="AT268"/>
  <c r="AS268"/>
  <c r="AR268"/>
  <c r="AQ268"/>
  <c r="R268"/>
  <c r="Q268"/>
  <c r="AT267"/>
  <c r="AS267"/>
  <c r="AR267"/>
  <c r="AQ267"/>
  <c r="R267"/>
  <c r="Q267"/>
  <c r="AT266"/>
  <c r="AS266"/>
  <c r="AR266"/>
  <c r="AQ266"/>
  <c r="R266"/>
  <c r="Q266"/>
  <c r="AT265"/>
  <c r="AS265"/>
  <c r="AR265"/>
  <c r="AQ265"/>
  <c r="R265"/>
  <c r="Q265"/>
  <c r="AT264"/>
  <c r="AS264"/>
  <c r="AR264"/>
  <c r="AQ264"/>
  <c r="R264"/>
  <c r="Q264"/>
  <c r="AT263"/>
  <c r="AS263"/>
  <c r="AR263"/>
  <c r="AQ263"/>
  <c r="R263"/>
  <c r="Q263"/>
  <c r="AT262"/>
  <c r="AS262"/>
  <c r="AR262"/>
  <c r="AQ262"/>
  <c r="R262"/>
  <c r="Q262"/>
  <c r="AT261"/>
  <c r="AS261"/>
  <c r="AR261"/>
  <c r="AQ261"/>
  <c r="R261"/>
  <c r="Q261"/>
  <c r="AT260"/>
  <c r="AS260"/>
  <c r="AR260"/>
  <c r="AQ260"/>
  <c r="R260"/>
  <c r="Q260"/>
  <c r="AT259"/>
  <c r="AS259"/>
  <c r="AR259"/>
  <c r="AQ259"/>
  <c r="R259"/>
  <c r="Q259"/>
  <c r="AT258"/>
  <c r="AS258"/>
  <c r="AR258"/>
  <c r="AQ258"/>
  <c r="R258"/>
  <c r="Q258"/>
  <c r="AT257"/>
  <c r="AS257"/>
  <c r="AR257"/>
  <c r="AQ257"/>
  <c r="R257"/>
  <c r="Q257"/>
  <c r="AT256"/>
  <c r="AS256"/>
  <c r="AR256"/>
  <c r="AQ256"/>
  <c r="R256"/>
  <c r="Q256"/>
  <c r="AT255"/>
  <c r="AS255"/>
  <c r="AR255"/>
  <c r="AQ255"/>
  <c r="R255"/>
  <c r="Q255"/>
  <c r="AT254"/>
  <c r="AS254"/>
  <c r="AR254"/>
  <c r="AQ254"/>
  <c r="R254"/>
  <c r="Q254"/>
  <c r="AT253"/>
  <c r="AS253"/>
  <c r="AR253"/>
  <c r="AQ253"/>
  <c r="R253"/>
  <c r="Q253"/>
  <c r="AT252"/>
  <c r="AS252"/>
  <c r="AR252"/>
  <c r="AQ252"/>
  <c r="R252"/>
  <c r="Q252"/>
  <c r="AT251"/>
  <c r="AS251"/>
  <c r="AR251"/>
  <c r="AQ251"/>
  <c r="R251"/>
  <c r="Q251"/>
  <c r="AT250"/>
  <c r="AS250"/>
  <c r="AR250"/>
  <c r="AQ250"/>
  <c r="R250"/>
  <c r="Q250"/>
  <c r="AT249"/>
  <c r="AS249"/>
  <c r="AR249"/>
  <c r="AQ249"/>
  <c r="R249"/>
  <c r="Q249"/>
  <c r="AT248"/>
  <c r="AS248"/>
  <c r="AR248"/>
  <c r="AQ248"/>
  <c r="R248"/>
  <c r="Q248"/>
  <c r="AT247"/>
  <c r="AS247"/>
  <c r="AR247"/>
  <c r="AQ247"/>
  <c r="R247"/>
  <c r="Q247"/>
  <c r="AT246"/>
  <c r="AS246"/>
  <c r="AR246"/>
  <c r="AQ246"/>
  <c r="R246"/>
  <c r="Q246"/>
  <c r="AT245"/>
  <c r="AS245"/>
  <c r="AR245"/>
  <c r="AQ245"/>
  <c r="R245"/>
  <c r="Q245"/>
  <c r="AT244"/>
  <c r="AS244"/>
  <c r="AR244"/>
  <c r="AQ244"/>
  <c r="R244"/>
  <c r="Q244"/>
  <c r="AT243"/>
  <c r="AS243"/>
  <c r="AR243"/>
  <c r="AQ243"/>
  <c r="R243"/>
  <c r="Q243"/>
  <c r="AT242"/>
  <c r="AS242"/>
  <c r="AR242"/>
  <c r="AQ242"/>
  <c r="R242"/>
  <c r="Q242"/>
  <c r="AT241"/>
  <c r="AS241"/>
  <c r="AR241"/>
  <c r="AQ241"/>
  <c r="R241"/>
  <c r="Q241"/>
  <c r="AT240"/>
  <c r="AS240"/>
  <c r="AR240"/>
  <c r="AQ240"/>
  <c r="R240"/>
  <c r="Q240"/>
  <c r="AT239"/>
  <c r="AS239"/>
  <c r="AR239"/>
  <c r="AQ239"/>
  <c r="R239"/>
  <c r="Q239"/>
  <c r="AT238"/>
  <c r="AS238"/>
  <c r="AR238"/>
  <c r="AQ238"/>
  <c r="R238"/>
  <c r="Q238"/>
  <c r="AT237"/>
  <c r="AS237"/>
  <c r="AR237"/>
  <c r="AQ237"/>
  <c r="R237"/>
  <c r="Q237"/>
  <c r="AT236"/>
  <c r="AS236"/>
  <c r="AR236"/>
  <c r="AQ236"/>
  <c r="R236"/>
  <c r="Q236"/>
  <c r="AT235"/>
  <c r="AS235"/>
  <c r="AR235"/>
  <c r="AQ235"/>
  <c r="R235"/>
  <c r="Q235"/>
  <c r="AT234"/>
  <c r="AS234"/>
  <c r="AR234"/>
  <c r="AQ234"/>
  <c r="R234"/>
  <c r="Q234"/>
  <c r="AT233"/>
  <c r="AS233"/>
  <c r="AR233"/>
  <c r="AQ233"/>
  <c r="R233"/>
  <c r="Q233"/>
  <c r="AT232"/>
  <c r="AS232"/>
  <c r="AR232"/>
  <c r="AQ232"/>
  <c r="R232"/>
  <c r="Q232"/>
  <c r="AT231"/>
  <c r="AS231"/>
  <c r="AR231"/>
  <c r="AQ231"/>
  <c r="R231"/>
  <c r="Q231"/>
  <c r="AT230"/>
  <c r="AS230"/>
  <c r="AR230"/>
  <c r="AQ230"/>
  <c r="R230"/>
  <c r="Q230"/>
  <c r="AT229"/>
  <c r="AS229"/>
  <c r="AR229"/>
  <c r="AQ229"/>
  <c r="R229"/>
  <c r="Q229"/>
  <c r="AT228"/>
  <c r="AS228"/>
  <c r="AR228"/>
  <c r="AQ228"/>
  <c r="R228"/>
  <c r="Q228"/>
  <c r="AT227"/>
  <c r="AS227"/>
  <c r="AR227"/>
  <c r="AQ227"/>
  <c r="R227"/>
  <c r="Q227"/>
  <c r="AT226"/>
  <c r="AS226"/>
  <c r="AR226"/>
  <c r="AQ226"/>
  <c r="R226"/>
  <c r="Q226"/>
  <c r="AT225"/>
  <c r="AS225"/>
  <c r="AR225"/>
  <c r="AQ225"/>
  <c r="R225"/>
  <c r="Q225"/>
  <c r="AT224"/>
  <c r="AS224"/>
  <c r="AR224"/>
  <c r="AQ224"/>
  <c r="R224"/>
  <c r="Q224"/>
  <c r="AT223"/>
  <c r="AS223"/>
  <c r="AR223"/>
  <c r="AQ223"/>
  <c r="R223"/>
  <c r="Q223"/>
  <c r="AT222"/>
  <c r="AS222"/>
  <c r="AR222"/>
  <c r="AQ222"/>
  <c r="R222"/>
  <c r="Q222"/>
  <c r="AT221"/>
  <c r="AS221"/>
  <c r="AR221"/>
  <c r="AQ221"/>
  <c r="R221"/>
  <c r="Q221"/>
  <c r="AT220"/>
  <c r="AS220"/>
  <c r="AR220"/>
  <c r="AQ220"/>
  <c r="R220"/>
  <c r="Q220"/>
  <c r="AT219"/>
  <c r="AS219"/>
  <c r="AR219"/>
  <c r="AQ219"/>
  <c r="R219"/>
  <c r="Q219"/>
  <c r="AT218"/>
  <c r="AS218"/>
  <c r="AR218"/>
  <c r="AQ218"/>
  <c r="R218"/>
  <c r="Q218"/>
  <c r="AT217"/>
  <c r="AS217"/>
  <c r="AR217"/>
  <c r="AQ217"/>
  <c r="R217"/>
  <c r="Q217"/>
  <c r="AT216"/>
  <c r="AS216"/>
  <c r="AR216"/>
  <c r="AQ216"/>
  <c r="R216"/>
  <c r="Q216"/>
  <c r="AT215"/>
  <c r="AS215"/>
  <c r="AR215"/>
  <c r="AQ215"/>
  <c r="R215"/>
  <c r="Q215"/>
  <c r="AT214"/>
  <c r="AS214"/>
  <c r="AR214"/>
  <c r="AQ214"/>
  <c r="R214"/>
  <c r="Q214"/>
  <c r="AT213"/>
  <c r="AS213"/>
  <c r="AR213"/>
  <c r="AQ213"/>
  <c r="R213"/>
  <c r="Q213"/>
  <c r="AT212"/>
  <c r="AS212"/>
  <c r="AR212"/>
  <c r="AQ212"/>
  <c r="R212"/>
  <c r="Q212"/>
  <c r="AT211"/>
  <c r="AS211"/>
  <c r="AR211"/>
  <c r="AQ211"/>
  <c r="R211"/>
  <c r="Q211"/>
  <c r="AT210"/>
  <c r="AS210"/>
  <c r="AR210"/>
  <c r="AQ210"/>
  <c r="R210"/>
  <c r="Q210"/>
  <c r="AT209"/>
  <c r="AS209"/>
  <c r="AR209"/>
  <c r="AQ209"/>
  <c r="R209"/>
  <c r="Q209"/>
  <c r="AT208"/>
  <c r="AS208"/>
  <c r="AR208"/>
  <c r="AQ208"/>
  <c r="R208"/>
  <c r="Q208"/>
  <c r="AT207"/>
  <c r="AS207"/>
  <c r="AR207"/>
  <c r="AQ207"/>
  <c r="R207"/>
  <c r="Q207"/>
  <c r="AT206"/>
  <c r="AS206"/>
  <c r="AR206"/>
  <c r="AQ206"/>
  <c r="R206"/>
  <c r="Q206"/>
  <c r="AT205"/>
  <c r="AS205"/>
  <c r="AR205"/>
  <c r="AQ205"/>
  <c r="R205"/>
  <c r="Q205"/>
  <c r="AT204"/>
  <c r="AS204"/>
  <c r="AR204"/>
  <c r="AQ204"/>
  <c r="R204"/>
  <c r="Q204"/>
  <c r="AT203"/>
  <c r="AS203"/>
  <c r="AR203"/>
  <c r="AQ203"/>
  <c r="R203"/>
  <c r="Q203"/>
  <c r="AT202"/>
  <c r="AS202"/>
  <c r="AR202"/>
  <c r="AQ202"/>
  <c r="R202"/>
  <c r="Q202"/>
  <c r="AT201"/>
  <c r="AS201"/>
  <c r="AR201"/>
  <c r="AQ201"/>
  <c r="R201"/>
  <c r="Q201"/>
  <c r="AT200"/>
  <c r="AS200"/>
  <c r="AR200"/>
  <c r="AQ200"/>
  <c r="R200"/>
  <c r="Q200"/>
  <c r="AT199"/>
  <c r="AS199"/>
  <c r="AR199"/>
  <c r="AQ199"/>
  <c r="R199"/>
  <c r="Q199"/>
  <c r="AT198"/>
  <c r="AS198"/>
  <c r="AR198"/>
  <c r="AQ198"/>
  <c r="R198"/>
  <c r="Q198"/>
  <c r="AT197"/>
  <c r="AS197"/>
  <c r="AR197"/>
  <c r="AQ197"/>
  <c r="R197"/>
  <c r="Q197"/>
  <c r="AT196"/>
  <c r="AS196"/>
  <c r="AR196"/>
  <c r="AQ196"/>
  <c r="R196"/>
  <c r="Q196"/>
  <c r="AT195"/>
  <c r="AS195"/>
  <c r="AR195"/>
  <c r="AQ195"/>
  <c r="R195"/>
  <c r="Q195"/>
  <c r="AT194"/>
  <c r="AS194"/>
  <c r="AR194"/>
  <c r="AQ194"/>
  <c r="R194"/>
  <c r="Q194"/>
  <c r="AT193"/>
  <c r="AS193"/>
  <c r="AR193"/>
  <c r="AQ193"/>
  <c r="R193"/>
  <c r="Q193"/>
  <c r="AT192"/>
  <c r="AS192"/>
  <c r="AR192"/>
  <c r="AQ192"/>
  <c r="R192"/>
  <c r="Q192"/>
  <c r="AT191"/>
  <c r="AS191"/>
  <c r="AR191"/>
  <c r="AQ191"/>
  <c r="R191"/>
  <c r="Q191"/>
  <c r="AT190"/>
  <c r="AS190"/>
  <c r="AR190"/>
  <c r="AQ190"/>
  <c r="R190"/>
  <c r="Q190"/>
  <c r="AT189"/>
  <c r="AS189"/>
  <c r="AR189"/>
  <c r="AQ189"/>
  <c r="R189"/>
  <c r="Q189"/>
  <c r="AT188"/>
  <c r="AS188"/>
  <c r="AR188"/>
  <c r="AQ188"/>
  <c r="R188"/>
  <c r="Q188"/>
  <c r="AT187"/>
  <c r="AS187"/>
  <c r="AR187"/>
  <c r="AQ187"/>
  <c r="R187"/>
  <c r="Q187"/>
  <c r="AT186"/>
  <c r="AS186"/>
  <c r="AR186"/>
  <c r="AQ186"/>
  <c r="R186"/>
  <c r="Q186"/>
  <c r="AT185"/>
  <c r="AS185"/>
  <c r="AR185"/>
  <c r="AQ185"/>
  <c r="R185"/>
  <c r="Q185"/>
  <c r="AT184"/>
  <c r="AS184"/>
  <c r="AR184"/>
  <c r="AQ184"/>
  <c r="R184"/>
  <c r="Q184"/>
  <c r="AT183"/>
  <c r="AS183"/>
  <c r="AR183"/>
  <c r="AQ183"/>
  <c r="R183"/>
  <c r="Q183"/>
  <c r="AT182"/>
  <c r="AS182"/>
  <c r="AR182"/>
  <c r="AQ182"/>
  <c r="R182"/>
  <c r="Q182"/>
  <c r="AT181"/>
  <c r="AS181"/>
  <c r="AR181"/>
  <c r="AQ181"/>
  <c r="R181"/>
  <c r="Q181"/>
  <c r="AT180"/>
  <c r="AS180"/>
  <c r="AR180"/>
  <c r="AQ180"/>
  <c r="R180"/>
  <c r="Q180"/>
  <c r="AT179"/>
  <c r="AS179"/>
  <c r="AR179"/>
  <c r="AQ179"/>
  <c r="R179"/>
  <c r="Q179"/>
  <c r="AT178"/>
  <c r="AS178"/>
  <c r="AR178"/>
  <c r="AQ178"/>
  <c r="R178"/>
  <c r="Q178"/>
  <c r="AT177"/>
  <c r="AS177"/>
  <c r="AR177"/>
  <c r="AQ177"/>
  <c r="R177"/>
  <c r="Q177"/>
  <c r="AT176"/>
  <c r="AS176"/>
  <c r="AR176"/>
  <c r="AQ176"/>
  <c r="R176"/>
  <c r="Q176"/>
  <c r="AT175"/>
  <c r="AS175"/>
  <c r="AR175"/>
  <c r="AQ175"/>
  <c r="R175"/>
  <c r="Q175"/>
  <c r="AT174"/>
  <c r="AS174"/>
  <c r="AR174"/>
  <c r="AQ174"/>
  <c r="R174"/>
  <c r="Q174"/>
  <c r="AT173"/>
  <c r="AS173"/>
  <c r="AR173"/>
  <c r="AQ173"/>
  <c r="R173"/>
  <c r="Q173"/>
  <c r="AT172"/>
  <c r="AS172"/>
  <c r="AR172"/>
  <c r="AQ172"/>
  <c r="R172"/>
  <c r="Q172"/>
  <c r="AT171"/>
  <c r="AS171"/>
  <c r="AR171"/>
  <c r="AQ171"/>
  <c r="R171"/>
  <c r="Q171"/>
  <c r="AT170"/>
  <c r="AS170"/>
  <c r="AR170"/>
  <c r="AQ170"/>
  <c r="R170"/>
  <c r="Q170"/>
  <c r="AS169"/>
  <c r="AT169" s="1"/>
  <c r="AQ169"/>
  <c r="AR169" s="1"/>
  <c r="Q169"/>
  <c r="R169" s="1"/>
  <c r="AS168"/>
  <c r="AT168" s="1"/>
  <c r="AQ168"/>
  <c r="AR168" s="1"/>
  <c r="Q168"/>
  <c r="R168" s="1"/>
  <c r="AS167"/>
  <c r="AT167" s="1"/>
  <c r="AQ167"/>
  <c r="AR167" s="1"/>
  <c r="Q167"/>
  <c r="R167" s="1"/>
  <c r="AS166"/>
  <c r="AT166" s="1"/>
  <c r="AQ166"/>
  <c r="AR166" s="1"/>
  <c r="Q166"/>
  <c r="R166" s="1"/>
  <c r="AS165"/>
  <c r="AT165" s="1"/>
  <c r="AQ165"/>
  <c r="AR165" s="1"/>
  <c r="Q165"/>
  <c r="R165" s="1"/>
  <c r="AS164"/>
  <c r="AT164" s="1"/>
  <c r="AQ164"/>
  <c r="AR164" s="1"/>
  <c r="Q164"/>
  <c r="R164" s="1"/>
  <c r="AS163"/>
  <c r="AT163" s="1"/>
  <c r="AQ163"/>
  <c r="AR163" s="1"/>
  <c r="Q163"/>
  <c r="R163" s="1"/>
  <c r="AS162"/>
  <c r="AT162" s="1"/>
  <c r="AQ162"/>
  <c r="AR162" s="1"/>
  <c r="Q162"/>
  <c r="R162" s="1"/>
  <c r="AS161"/>
  <c r="AT161" s="1"/>
  <c r="AQ161"/>
  <c r="AR161" s="1"/>
  <c r="Q161"/>
  <c r="R161" s="1"/>
  <c r="AS160"/>
  <c r="AT160" s="1"/>
  <c r="AQ160"/>
  <c r="AR160" s="1"/>
  <c r="Q160"/>
  <c r="R160" s="1"/>
  <c r="AS159"/>
  <c r="AT159" s="1"/>
  <c r="AQ159"/>
  <c r="AR159" s="1"/>
  <c r="Q159"/>
  <c r="R159" s="1"/>
  <c r="AS158"/>
  <c r="AT158" s="1"/>
  <c r="AQ158"/>
  <c r="AR158" s="1"/>
  <c r="Q158"/>
  <c r="R158" s="1"/>
  <c r="AS157"/>
  <c r="AT157" s="1"/>
  <c r="AQ157"/>
  <c r="AR157" s="1"/>
  <c r="Q157"/>
  <c r="R157" s="1"/>
  <c r="AS156"/>
  <c r="AT156" s="1"/>
  <c r="AQ156"/>
  <c r="AR156" s="1"/>
  <c r="Q156"/>
  <c r="R156" s="1"/>
  <c r="AS155"/>
  <c r="AT155" s="1"/>
  <c r="AQ155"/>
  <c r="AR155" s="1"/>
  <c r="Q155"/>
  <c r="R155" s="1"/>
  <c r="AS154"/>
  <c r="AT154" s="1"/>
  <c r="AQ154"/>
  <c r="AR154" s="1"/>
  <c r="Q154"/>
  <c r="R154" s="1"/>
  <c r="AS153"/>
  <c r="AT153" s="1"/>
  <c r="AQ153"/>
  <c r="AR153" s="1"/>
  <c r="Q153"/>
  <c r="R153" s="1"/>
  <c r="AS152"/>
  <c r="AT152" s="1"/>
  <c r="AQ152"/>
  <c r="AR152" s="1"/>
  <c r="Q152"/>
  <c r="R152" s="1"/>
  <c r="AS151"/>
  <c r="AT151" s="1"/>
  <c r="AQ151"/>
  <c r="AR151" s="1"/>
  <c r="Q151"/>
  <c r="R151" s="1"/>
  <c r="AS150"/>
  <c r="AT150" s="1"/>
  <c r="AQ150"/>
  <c r="AR150" s="1"/>
  <c r="Q150"/>
  <c r="R150" s="1"/>
  <c r="AS149"/>
  <c r="AT149" s="1"/>
  <c r="AQ149"/>
  <c r="AR149" s="1"/>
  <c r="Q149"/>
  <c r="R149" s="1"/>
  <c r="AS148"/>
  <c r="AT148" s="1"/>
  <c r="AQ148"/>
  <c r="AR148" s="1"/>
  <c r="Q148"/>
  <c r="R148" s="1"/>
  <c r="AS147"/>
  <c r="AT147" s="1"/>
  <c r="AQ147"/>
  <c r="AR147" s="1"/>
  <c r="Q147"/>
  <c r="R147" s="1"/>
  <c r="AS146"/>
  <c r="AT146" s="1"/>
  <c r="AQ146"/>
  <c r="AR146" s="1"/>
  <c r="Q146"/>
  <c r="R146" s="1"/>
  <c r="AS145"/>
  <c r="AT145" s="1"/>
  <c r="AQ145"/>
  <c r="AR145" s="1"/>
  <c r="Q145"/>
  <c r="R145" s="1"/>
  <c r="AS144"/>
  <c r="AT144" s="1"/>
  <c r="AQ144"/>
  <c r="AR144" s="1"/>
  <c r="Q144"/>
  <c r="R144" s="1"/>
  <c r="AS143"/>
  <c r="AT143" s="1"/>
  <c r="AQ143"/>
  <c r="AR143" s="1"/>
  <c r="Q143"/>
  <c r="R143" s="1"/>
  <c r="AS142"/>
  <c r="AT142" s="1"/>
  <c r="AQ142"/>
  <c r="AR142" s="1"/>
  <c r="Q142"/>
  <c r="R142" s="1"/>
  <c r="AS141"/>
  <c r="AT141" s="1"/>
  <c r="AQ141"/>
  <c r="AR141" s="1"/>
  <c r="Q141"/>
  <c r="R141" s="1"/>
  <c r="AS140"/>
  <c r="AT140" s="1"/>
  <c r="AQ140"/>
  <c r="AR140" s="1"/>
  <c r="Q140"/>
  <c r="R140" s="1"/>
  <c r="AS139"/>
  <c r="AT139" s="1"/>
  <c r="AQ139"/>
  <c r="AR139" s="1"/>
  <c r="Q139"/>
  <c r="R139" s="1"/>
  <c r="AS138"/>
  <c r="AT138" s="1"/>
  <c r="AQ138"/>
  <c r="AR138" s="1"/>
  <c r="Q138"/>
  <c r="R138" s="1"/>
  <c r="AS137"/>
  <c r="AT137" s="1"/>
  <c r="AQ137"/>
  <c r="AR137" s="1"/>
  <c r="Q137"/>
  <c r="R137" s="1"/>
  <c r="AS136"/>
  <c r="AT136" s="1"/>
  <c r="AQ136"/>
  <c r="AR136" s="1"/>
  <c r="Q136"/>
  <c r="R136" s="1"/>
  <c r="AS135"/>
  <c r="AT135" s="1"/>
  <c r="AQ135"/>
  <c r="AR135" s="1"/>
  <c r="Q135"/>
  <c r="R135" s="1"/>
  <c r="AS134"/>
  <c r="AT134" s="1"/>
  <c r="AQ134"/>
  <c r="AR134" s="1"/>
  <c r="Q134"/>
  <c r="R134" s="1"/>
  <c r="AS133"/>
  <c r="AT133" s="1"/>
  <c r="AQ133"/>
  <c r="AR133" s="1"/>
  <c r="Q133"/>
  <c r="R133" s="1"/>
  <c r="AS132"/>
  <c r="AT132" s="1"/>
  <c r="AQ132"/>
  <c r="AR132" s="1"/>
  <c r="Q132"/>
  <c r="R132" s="1"/>
  <c r="AS131"/>
  <c r="AT131" s="1"/>
  <c r="AQ131"/>
  <c r="AR131" s="1"/>
  <c r="Q131"/>
  <c r="R131" s="1"/>
  <c r="AS130"/>
  <c r="AT130" s="1"/>
  <c r="AQ130"/>
  <c r="AR130" s="1"/>
  <c r="Q130"/>
  <c r="R130" s="1"/>
  <c r="AS129"/>
  <c r="AT129" s="1"/>
  <c r="AQ129"/>
  <c r="AR129" s="1"/>
  <c r="Q129"/>
  <c r="R129" s="1"/>
  <c r="AS128"/>
  <c r="AT128" s="1"/>
  <c r="AQ128"/>
  <c r="AR128" s="1"/>
  <c r="Q128"/>
  <c r="R128" s="1"/>
  <c r="AS127"/>
  <c r="AT127" s="1"/>
  <c r="AQ127"/>
  <c r="AR127" s="1"/>
  <c r="Q127"/>
  <c r="R127" s="1"/>
  <c r="AS126"/>
  <c r="AT126" s="1"/>
  <c r="AQ126"/>
  <c r="AR126" s="1"/>
  <c r="Q126"/>
  <c r="R126" s="1"/>
  <c r="AS125"/>
  <c r="AT125" s="1"/>
  <c r="AQ125"/>
  <c r="AR125" s="1"/>
  <c r="Q125"/>
  <c r="R125" s="1"/>
  <c r="AS124"/>
  <c r="AT124" s="1"/>
  <c r="AQ124"/>
  <c r="AR124" s="1"/>
  <c r="Q124"/>
  <c r="R124" s="1"/>
  <c r="AS123"/>
  <c r="AT123" s="1"/>
  <c r="AQ123"/>
  <c r="AR123" s="1"/>
  <c r="Q123"/>
  <c r="R123" s="1"/>
  <c r="AS122"/>
  <c r="AT122" s="1"/>
  <c r="AQ122"/>
  <c r="AR122" s="1"/>
  <c r="Q122"/>
  <c r="R122" s="1"/>
  <c r="AS121"/>
  <c r="AT121" s="1"/>
  <c r="AQ121"/>
  <c r="AR121" s="1"/>
  <c r="Q121"/>
  <c r="R121" s="1"/>
  <c r="AS120"/>
  <c r="AT120" s="1"/>
  <c r="AQ120"/>
  <c r="AR120" s="1"/>
  <c r="Q120"/>
  <c r="R120" s="1"/>
  <c r="AS119"/>
  <c r="AT119" s="1"/>
  <c r="AQ119"/>
  <c r="AR119" s="1"/>
  <c r="Q119"/>
  <c r="R119" s="1"/>
  <c r="AS118"/>
  <c r="AT118" s="1"/>
  <c r="AQ118"/>
  <c r="AR118" s="1"/>
  <c r="Q118"/>
  <c r="R118" s="1"/>
  <c r="AS117"/>
  <c r="AT117" s="1"/>
  <c r="AQ117"/>
  <c r="AR117" s="1"/>
  <c r="Q117"/>
  <c r="R117" s="1"/>
  <c r="AS116"/>
  <c r="AT116" s="1"/>
  <c r="AQ116"/>
  <c r="AR116" s="1"/>
  <c r="Q116"/>
  <c r="R116" s="1"/>
  <c r="AS115"/>
  <c r="AT115" s="1"/>
  <c r="AQ115"/>
  <c r="AR115" s="1"/>
  <c r="Q115"/>
  <c r="R115" s="1"/>
  <c r="AS114"/>
  <c r="AT114" s="1"/>
  <c r="AQ114"/>
  <c r="AR114" s="1"/>
  <c r="Q114"/>
  <c r="R114" s="1"/>
  <c r="AS113"/>
  <c r="AT113" s="1"/>
  <c r="AQ113"/>
  <c r="AR113" s="1"/>
  <c r="Q113"/>
  <c r="R113" s="1"/>
  <c r="AS112"/>
  <c r="AT112" s="1"/>
  <c r="AQ112"/>
  <c r="AR112" s="1"/>
  <c r="Q112"/>
  <c r="R112" s="1"/>
  <c r="AS111"/>
  <c r="AT111" s="1"/>
  <c r="AQ111"/>
  <c r="AR111" s="1"/>
  <c r="Q111"/>
  <c r="R111" s="1"/>
  <c r="AS110"/>
  <c r="AT110" s="1"/>
  <c r="AQ110"/>
  <c r="AR110" s="1"/>
  <c r="Q110"/>
  <c r="R110" s="1"/>
  <c r="AS109"/>
  <c r="AT109" s="1"/>
  <c r="AQ109"/>
  <c r="AR109" s="1"/>
  <c r="Q109"/>
  <c r="R109" s="1"/>
  <c r="AS108"/>
  <c r="AT108" s="1"/>
  <c r="AQ108"/>
  <c r="AR108" s="1"/>
  <c r="Q108"/>
  <c r="R108" s="1"/>
  <c r="AS107"/>
  <c r="AT107" s="1"/>
  <c r="AQ107"/>
  <c r="AR107" s="1"/>
  <c r="Q107"/>
  <c r="R107" s="1"/>
  <c r="AS106"/>
  <c r="AT106" s="1"/>
  <c r="AQ106"/>
  <c r="AR106" s="1"/>
  <c r="Q106"/>
  <c r="R106" s="1"/>
  <c r="AS105"/>
  <c r="AT105" s="1"/>
  <c r="AQ105"/>
  <c r="AR105" s="1"/>
  <c r="Q105"/>
  <c r="R105" s="1"/>
  <c r="AS104"/>
  <c r="AT104" s="1"/>
  <c r="AQ104"/>
  <c r="AR104" s="1"/>
  <c r="Q104"/>
  <c r="R104" s="1"/>
  <c r="AS103"/>
  <c r="AT103" s="1"/>
  <c r="AQ103"/>
  <c r="AR103" s="1"/>
  <c r="Q103"/>
  <c r="R103" s="1"/>
  <c r="AS102"/>
  <c r="AT102" s="1"/>
  <c r="AQ102"/>
  <c r="AR102" s="1"/>
  <c r="Q102"/>
  <c r="R102" s="1"/>
  <c r="AS101"/>
  <c r="AT101" s="1"/>
  <c r="AQ101"/>
  <c r="AR101" s="1"/>
  <c r="Q101"/>
  <c r="R101" s="1"/>
  <c r="AS100"/>
  <c r="AT100" s="1"/>
  <c r="AQ100"/>
  <c r="AR100" s="1"/>
  <c r="Q100"/>
  <c r="R100" s="1"/>
  <c r="AS99"/>
  <c r="AT99" s="1"/>
  <c r="AQ99"/>
  <c r="AR99" s="1"/>
  <c r="Q99"/>
  <c r="R99" s="1"/>
  <c r="AS98"/>
  <c r="AT98" s="1"/>
  <c r="AQ98"/>
  <c r="AR98" s="1"/>
  <c r="Q98"/>
  <c r="R98" s="1"/>
  <c r="AS97"/>
  <c r="AT97" s="1"/>
  <c r="AQ97"/>
  <c r="AR97" s="1"/>
  <c r="Q97"/>
  <c r="R97" s="1"/>
  <c r="AS96"/>
  <c r="AT96" s="1"/>
  <c r="AQ96"/>
  <c r="AR96" s="1"/>
  <c r="Q96"/>
  <c r="R96" s="1"/>
  <c r="AS95"/>
  <c r="AT95" s="1"/>
  <c r="AQ95"/>
  <c r="AR95" s="1"/>
  <c r="Q95"/>
  <c r="R95" s="1"/>
  <c r="AS94"/>
  <c r="AT94" s="1"/>
  <c r="AQ94"/>
  <c r="AR94" s="1"/>
  <c r="Q94"/>
  <c r="R94" s="1"/>
  <c r="AS93"/>
  <c r="AT93" s="1"/>
  <c r="AQ93"/>
  <c r="AR93" s="1"/>
  <c r="Q93"/>
  <c r="R93" s="1"/>
  <c r="AS92"/>
  <c r="AT92" s="1"/>
  <c r="AQ92"/>
  <c r="AR92" s="1"/>
  <c r="Q92"/>
  <c r="R92" s="1"/>
  <c r="AS91"/>
  <c r="AT91" s="1"/>
  <c r="AQ91"/>
  <c r="AR91" s="1"/>
  <c r="Q91"/>
  <c r="R91" s="1"/>
  <c r="AS90"/>
  <c r="AT90" s="1"/>
  <c r="AQ90"/>
  <c r="AR90" s="1"/>
  <c r="Q90"/>
  <c r="R90" s="1"/>
  <c r="AS89"/>
  <c r="AT89" s="1"/>
  <c r="AQ89"/>
  <c r="AR89" s="1"/>
  <c r="Q89"/>
  <c r="R89" s="1"/>
  <c r="AS88"/>
  <c r="AT88" s="1"/>
  <c r="AQ88"/>
  <c r="AR88" s="1"/>
  <c r="Q88"/>
  <c r="R88" s="1"/>
  <c r="AS87"/>
  <c r="AT87" s="1"/>
  <c r="AQ87"/>
  <c r="AR87" s="1"/>
  <c r="Q87"/>
  <c r="R87" s="1"/>
  <c r="AS86"/>
  <c r="AT86" s="1"/>
  <c r="AQ86"/>
  <c r="AR86" s="1"/>
  <c r="Q86"/>
  <c r="R86" s="1"/>
  <c r="AS85"/>
  <c r="AT85" s="1"/>
  <c r="AQ85"/>
  <c r="AR85" s="1"/>
  <c r="Q85"/>
  <c r="R85" s="1"/>
  <c r="AS84"/>
  <c r="AT84" s="1"/>
  <c r="AQ84"/>
  <c r="AR84" s="1"/>
  <c r="Q84"/>
  <c r="R84" s="1"/>
  <c r="AS83"/>
  <c r="AT83" s="1"/>
  <c r="AQ83"/>
  <c r="AR83" s="1"/>
  <c r="Q83"/>
  <c r="R83" s="1"/>
  <c r="AS82"/>
  <c r="AT82" s="1"/>
  <c r="AQ82"/>
  <c r="AR82" s="1"/>
  <c r="Q82"/>
  <c r="R82" s="1"/>
  <c r="AS81"/>
  <c r="AT81" s="1"/>
  <c r="AQ81"/>
  <c r="AR81" s="1"/>
  <c r="Q81"/>
  <c r="R81" s="1"/>
  <c r="AS80"/>
  <c r="AT80" s="1"/>
  <c r="AQ80"/>
  <c r="AR80" s="1"/>
  <c r="Q80"/>
  <c r="R80" s="1"/>
  <c r="AS79"/>
  <c r="AT79" s="1"/>
  <c r="AQ79"/>
  <c r="AR79" s="1"/>
  <c r="Q79"/>
  <c r="R79" s="1"/>
  <c r="AS78"/>
  <c r="AT78" s="1"/>
  <c r="AQ78"/>
  <c r="AR78" s="1"/>
  <c r="Q78"/>
  <c r="R78" s="1"/>
  <c r="AS77"/>
  <c r="AT77" s="1"/>
  <c r="AQ77"/>
  <c r="AR77" s="1"/>
  <c r="Q77"/>
  <c r="R77" s="1"/>
  <c r="AS76"/>
  <c r="AT76" s="1"/>
  <c r="AQ76"/>
  <c r="AR76" s="1"/>
  <c r="Q76"/>
  <c r="R76" s="1"/>
  <c r="AS75"/>
  <c r="AT75" s="1"/>
  <c r="AQ75"/>
  <c r="AR75" s="1"/>
  <c r="Q75"/>
  <c r="R75" s="1"/>
  <c r="AS74"/>
  <c r="AT74" s="1"/>
  <c r="AQ74"/>
  <c r="AR74" s="1"/>
  <c r="Q74"/>
  <c r="R74" s="1"/>
  <c r="AS73"/>
  <c r="AT73" s="1"/>
  <c r="AQ73"/>
  <c r="AR73" s="1"/>
  <c r="Q73"/>
  <c r="R73" s="1"/>
  <c r="AS72"/>
  <c r="AT72" s="1"/>
  <c r="AQ72"/>
  <c r="AR72" s="1"/>
  <c r="Q72"/>
  <c r="R72" s="1"/>
  <c r="AS71"/>
  <c r="AT71" s="1"/>
  <c r="AQ71"/>
  <c r="AR71" s="1"/>
  <c r="Q71"/>
  <c r="R71" s="1"/>
  <c r="AS70"/>
  <c r="AT70" s="1"/>
  <c r="AQ70"/>
  <c r="AR70" s="1"/>
  <c r="Q70"/>
  <c r="R70" s="1"/>
  <c r="AS69"/>
  <c r="AT69" s="1"/>
  <c r="AQ69"/>
  <c r="AR69" s="1"/>
  <c r="Q69"/>
  <c r="R69" s="1"/>
  <c r="AS68"/>
  <c r="AT68" s="1"/>
  <c r="AQ68"/>
  <c r="AR68" s="1"/>
  <c r="Q68"/>
  <c r="R68" s="1"/>
  <c r="AS67"/>
  <c r="AT67" s="1"/>
  <c r="AQ67"/>
  <c r="AR67" s="1"/>
  <c r="Q67"/>
  <c r="R67" s="1"/>
  <c r="AS66"/>
  <c r="AT66" s="1"/>
  <c r="AQ66"/>
  <c r="AR66" s="1"/>
  <c r="Q66"/>
  <c r="R66" s="1"/>
  <c r="AS65"/>
  <c r="AT65" s="1"/>
  <c r="AQ65"/>
  <c r="AR65" s="1"/>
  <c r="Q65"/>
  <c r="R65" s="1"/>
  <c r="AS64"/>
  <c r="AT64" s="1"/>
  <c r="AQ64"/>
  <c r="AR64" s="1"/>
  <c r="Q64"/>
  <c r="R64" s="1"/>
  <c r="AS63"/>
  <c r="AT63" s="1"/>
  <c r="AQ63"/>
  <c r="AR63" s="1"/>
  <c r="Q63"/>
  <c r="R63" s="1"/>
  <c r="AS62"/>
  <c r="AT62" s="1"/>
  <c r="AQ62"/>
  <c r="AR62" s="1"/>
  <c r="Q62"/>
  <c r="R62" s="1"/>
  <c r="AS61"/>
  <c r="AT61" s="1"/>
  <c r="AQ61"/>
  <c r="AR61" s="1"/>
  <c r="Q61"/>
  <c r="R61" s="1"/>
  <c r="AS60"/>
  <c r="AT60" s="1"/>
  <c r="AQ60"/>
  <c r="AR60" s="1"/>
  <c r="Q60"/>
  <c r="R60" s="1"/>
  <c r="AS59"/>
  <c r="AT59" s="1"/>
  <c r="AQ59"/>
  <c r="AR59" s="1"/>
  <c r="Q59"/>
  <c r="R59" s="1"/>
  <c r="AS58"/>
  <c r="AT58" s="1"/>
  <c r="AQ58"/>
  <c r="AR58" s="1"/>
  <c r="Q58"/>
  <c r="R58" s="1"/>
  <c r="AS57"/>
  <c r="AT57" s="1"/>
  <c r="AQ57"/>
  <c r="AR57" s="1"/>
  <c r="Q57"/>
  <c r="R57" s="1"/>
  <c r="AS56"/>
  <c r="AT56" s="1"/>
  <c r="AQ56"/>
  <c r="AR56" s="1"/>
  <c r="Q56"/>
  <c r="R56" s="1"/>
  <c r="AS55"/>
  <c r="AT55" s="1"/>
  <c r="AQ55"/>
  <c r="AR55" s="1"/>
  <c r="Q55"/>
  <c r="R55" s="1"/>
  <c r="AS54"/>
  <c r="AT54" s="1"/>
  <c r="AQ54"/>
  <c r="AR54" s="1"/>
  <c r="Q54"/>
  <c r="R54" s="1"/>
  <c r="AS53"/>
  <c r="AT53" s="1"/>
  <c r="AQ53"/>
  <c r="AR53" s="1"/>
  <c r="Q53"/>
  <c r="R53" s="1"/>
  <c r="AS52"/>
  <c r="AT52" s="1"/>
  <c r="AQ52"/>
  <c r="AR52" s="1"/>
  <c r="Q52"/>
  <c r="R52" s="1"/>
  <c r="AS51"/>
  <c r="AT51" s="1"/>
  <c r="AQ51"/>
  <c r="AR51" s="1"/>
  <c r="Q51"/>
  <c r="R51" s="1"/>
  <c r="AS50"/>
  <c r="AT50" s="1"/>
  <c r="AQ50"/>
  <c r="AR50" s="1"/>
  <c r="Q50"/>
  <c r="R50" s="1"/>
  <c r="AS49"/>
  <c r="AT49" s="1"/>
  <c r="AQ49"/>
  <c r="AR49" s="1"/>
  <c r="Q49"/>
  <c r="R49" s="1"/>
  <c r="AS48"/>
  <c r="AT48" s="1"/>
  <c r="AQ48"/>
  <c r="AR48" s="1"/>
  <c r="Q48"/>
  <c r="R48" s="1"/>
  <c r="AS47"/>
  <c r="AT47" s="1"/>
  <c r="AQ47"/>
  <c r="AR47" s="1"/>
  <c r="Q47"/>
  <c r="R47" s="1"/>
  <c r="AS46"/>
  <c r="AT46" s="1"/>
  <c r="AQ46"/>
  <c r="AR46" s="1"/>
  <c r="Q46"/>
  <c r="R46" s="1"/>
  <c r="AS45"/>
  <c r="AT45" s="1"/>
  <c r="AQ45"/>
  <c r="AR45" s="1"/>
  <c r="Q45"/>
  <c r="R45" s="1"/>
  <c r="AS44"/>
  <c r="AT44" s="1"/>
  <c r="AQ44"/>
  <c r="AR44" s="1"/>
  <c r="Q44"/>
  <c r="R44" s="1"/>
  <c r="AS43"/>
  <c r="AT43" s="1"/>
  <c r="AQ43"/>
  <c r="AR43" s="1"/>
  <c r="Q43"/>
  <c r="R43" s="1"/>
  <c r="AS42"/>
  <c r="AT42" s="1"/>
  <c r="AQ42"/>
  <c r="AR42" s="1"/>
  <c r="Q42"/>
  <c r="R42" s="1"/>
  <c r="AS41"/>
  <c r="AT41" s="1"/>
  <c r="AQ41"/>
  <c r="AR41" s="1"/>
  <c r="Q41"/>
  <c r="R41" s="1"/>
  <c r="AS40"/>
  <c r="AT40" s="1"/>
  <c r="AQ40"/>
  <c r="AR40" s="1"/>
  <c r="Q40"/>
  <c r="R40" s="1"/>
  <c r="AS39"/>
  <c r="AT39" s="1"/>
  <c r="AQ39"/>
  <c r="AR39" s="1"/>
  <c r="Q39"/>
  <c r="R39" s="1"/>
  <c r="AS38"/>
  <c r="AT38" s="1"/>
  <c r="AQ38"/>
  <c r="AR38" s="1"/>
  <c r="Q38"/>
  <c r="R38" s="1"/>
  <c r="AS37"/>
  <c r="AT37" s="1"/>
  <c r="AQ37"/>
  <c r="AR37" s="1"/>
  <c r="Q37"/>
  <c r="R37" s="1"/>
  <c r="AS36"/>
  <c r="AT36" s="1"/>
  <c r="AQ36"/>
  <c r="AR36" s="1"/>
  <c r="Q36"/>
  <c r="R36" s="1"/>
  <c r="AS35"/>
  <c r="AT35" s="1"/>
  <c r="AQ35"/>
  <c r="AR35" s="1"/>
  <c r="Q35"/>
  <c r="R35" s="1"/>
  <c r="AS34"/>
  <c r="AT34" s="1"/>
  <c r="AQ34"/>
  <c r="AR34" s="1"/>
  <c r="Q34"/>
  <c r="R34" s="1"/>
  <c r="AS33"/>
  <c r="AT33" s="1"/>
  <c r="AQ33"/>
  <c r="AR33" s="1"/>
  <c r="Q33"/>
  <c r="R33" s="1"/>
  <c r="AS32"/>
  <c r="AT32" s="1"/>
  <c r="AQ32"/>
  <c r="AR32" s="1"/>
  <c r="Q32"/>
  <c r="R32" s="1"/>
  <c r="AS31"/>
  <c r="AT31" s="1"/>
  <c r="AQ31"/>
  <c r="AR31" s="1"/>
  <c r="Q31"/>
  <c r="R31" s="1"/>
  <c r="AS30"/>
  <c r="AT30" s="1"/>
  <c r="AQ30"/>
  <c r="AR30" s="1"/>
  <c r="Q30"/>
  <c r="R30" s="1"/>
  <c r="AS29"/>
  <c r="AT29" s="1"/>
  <c r="AQ29"/>
  <c r="AR29" s="1"/>
  <c r="Q29"/>
  <c r="R29" s="1"/>
  <c r="AS28"/>
  <c r="AT28" s="1"/>
  <c r="AQ28"/>
  <c r="AR28" s="1"/>
  <c r="Q28"/>
  <c r="R28" s="1"/>
  <c r="AS27"/>
  <c r="AT27" s="1"/>
  <c r="AQ27"/>
  <c r="AR27" s="1"/>
  <c r="Q27"/>
  <c r="R27" s="1"/>
  <c r="AS26"/>
  <c r="AT26" s="1"/>
  <c r="AQ26"/>
  <c r="AR26" s="1"/>
  <c r="Q26"/>
  <c r="R26" s="1"/>
  <c r="AS25"/>
  <c r="AT25" s="1"/>
  <c r="AQ25"/>
  <c r="AR25" s="1"/>
  <c r="Q25"/>
  <c r="R25" s="1"/>
  <c r="AS24"/>
  <c r="AT24" s="1"/>
  <c r="AQ24"/>
  <c r="AR24" s="1"/>
  <c r="Q24"/>
  <c r="R24" s="1"/>
  <c r="AS23"/>
  <c r="AT23" s="1"/>
  <c r="AQ23"/>
  <c r="AR23" s="1"/>
  <c r="Q23"/>
  <c r="R23" s="1"/>
  <c r="AS22"/>
  <c r="AT22" s="1"/>
  <c r="AQ22"/>
  <c r="AR22" s="1"/>
  <c r="Q22"/>
  <c r="R22" s="1"/>
  <c r="AS21"/>
  <c r="AT21" s="1"/>
  <c r="AQ21"/>
  <c r="AR21" s="1"/>
  <c r="Q21"/>
  <c r="R21" s="1"/>
  <c r="AS20"/>
  <c r="AT20" s="1"/>
  <c r="AQ20"/>
  <c r="AR20" s="1"/>
  <c r="Q20"/>
  <c r="R20" s="1"/>
  <c r="AS19"/>
  <c r="AT19" s="1"/>
  <c r="AQ19"/>
  <c r="AR19" s="1"/>
  <c r="Q19"/>
  <c r="R19" s="1"/>
  <c r="AS18"/>
  <c r="AT18" s="1"/>
  <c r="AQ18"/>
  <c r="AR18" s="1"/>
  <c r="Q18"/>
  <c r="R18" s="1"/>
  <c r="AS17"/>
  <c r="AT17" s="1"/>
  <c r="AQ17"/>
  <c r="AR17" s="1"/>
  <c r="Q17"/>
  <c r="R17" s="1"/>
  <c r="AS16"/>
  <c r="AT16" s="1"/>
  <c r="AQ16"/>
  <c r="AR16" s="1"/>
  <c r="Q16"/>
  <c r="R16" s="1"/>
  <c r="AS15"/>
  <c r="AT15" s="1"/>
  <c r="AQ15"/>
  <c r="AR15" s="1"/>
  <c r="Q15"/>
  <c r="R15" s="1"/>
  <c r="AS14"/>
  <c r="AT14" s="1"/>
  <c r="AQ14"/>
  <c r="AR14" s="1"/>
  <c r="Q14"/>
  <c r="R14" s="1"/>
  <c r="AS13"/>
  <c r="AT13" s="1"/>
  <c r="AQ13"/>
  <c r="AR13" s="1"/>
  <c r="Q13"/>
  <c r="R13" s="1"/>
  <c r="AS12"/>
  <c r="AT12" s="1"/>
  <c r="AQ12"/>
  <c r="AR12" s="1"/>
  <c r="Q12"/>
  <c r="R12" s="1"/>
  <c r="AS11"/>
  <c r="AT11" s="1"/>
  <c r="AQ11"/>
  <c r="AR11" s="1"/>
  <c r="Q11"/>
  <c r="R11" s="1"/>
  <c r="AS10"/>
  <c r="AT10" s="1"/>
  <c r="AQ10"/>
  <c r="AR10" s="1"/>
  <c r="Q10"/>
  <c r="R10" s="1"/>
  <c r="AS9"/>
  <c r="AT9" s="1"/>
  <c r="AQ9"/>
  <c r="AR9" s="1"/>
  <c r="Q9"/>
  <c r="R9" s="1"/>
  <c r="AS8"/>
  <c r="AT8" s="1"/>
  <c r="AQ8"/>
  <c r="AR8" s="1"/>
  <c r="Q8"/>
  <c r="R8" s="1"/>
  <c r="AS7"/>
  <c r="AT7" s="1"/>
  <c r="AQ7"/>
  <c r="AR7" s="1"/>
  <c r="Q7"/>
  <c r="R7" s="1"/>
  <c r="AS6"/>
  <c r="AT6" s="1"/>
  <c r="AQ6"/>
  <c r="AR6" s="1"/>
  <c r="Q6"/>
  <c r="R6" s="1"/>
  <c r="AS5"/>
  <c r="AT5" s="1"/>
  <c r="AQ5"/>
  <c r="AR5" s="1"/>
  <c r="Q5"/>
  <c r="R5" s="1"/>
  <c r="AS4"/>
  <c r="AT4" s="1"/>
  <c r="AQ4"/>
  <c r="AR4" s="1"/>
  <c r="Q4"/>
  <c r="R4" s="1"/>
  <c r="AS726"/>
  <c r="AT726" s="1"/>
  <c r="AQ726"/>
  <c r="AR726" s="1"/>
  <c r="Q726"/>
  <c r="R726" s="1"/>
  <c r="AS725"/>
  <c r="AT725" s="1"/>
  <c r="AQ725"/>
  <c r="AR725" s="1"/>
  <c r="Q725"/>
  <c r="R725" s="1"/>
  <c r="AS724"/>
  <c r="AT724" s="1"/>
  <c r="AQ724"/>
  <c r="AR724" s="1"/>
  <c r="Q724"/>
  <c r="R724" s="1"/>
  <c r="AS723"/>
  <c r="AT723" s="1"/>
  <c r="AQ723"/>
  <c r="AR723" s="1"/>
  <c r="Q723"/>
  <c r="R723" s="1"/>
  <c r="AS722"/>
  <c r="AT722" s="1"/>
  <c r="AQ722"/>
  <c r="AR722" s="1"/>
  <c r="R722"/>
  <c r="Q722"/>
  <c r="AT721"/>
  <c r="AS721"/>
  <c r="AR721"/>
  <c r="AQ721"/>
  <c r="R721"/>
  <c r="Q721"/>
  <c r="AT720"/>
  <c r="AS720"/>
  <c r="AR720"/>
  <c r="AQ720"/>
  <c r="R720"/>
  <c r="Q720"/>
  <c r="AT719"/>
  <c r="AS719"/>
  <c r="AR719"/>
  <c r="AQ719"/>
  <c r="R719"/>
  <c r="Q719"/>
  <c r="AT718"/>
  <c r="AS718"/>
  <c r="AR718"/>
  <c r="AQ718"/>
  <c r="R718"/>
  <c r="Q718"/>
  <c r="AT717"/>
  <c r="AS717"/>
  <c r="AR717"/>
  <c r="AQ717"/>
  <c r="R717"/>
  <c r="Q717"/>
  <c r="AT716"/>
  <c r="AS716"/>
  <c r="AR716"/>
  <c r="AQ716"/>
  <c r="R716"/>
  <c r="Q716"/>
  <c r="AT715"/>
  <c r="AS715"/>
  <c r="AR715"/>
  <c r="AQ715"/>
  <c r="R715"/>
  <c r="Q715"/>
  <c r="AT714"/>
  <c r="AS714"/>
  <c r="AR714"/>
  <c r="AQ714"/>
  <c r="R714"/>
  <c r="Q714"/>
  <c r="AT713"/>
  <c r="AS713"/>
  <c r="AR713"/>
  <c r="AQ713"/>
  <c r="R713"/>
  <c r="Q713"/>
  <c r="AT712"/>
  <c r="AS712"/>
  <c r="AR712"/>
  <c r="AQ712"/>
  <c r="R712"/>
  <c r="Q712"/>
  <c r="AT711"/>
  <c r="AS711"/>
  <c r="AR711"/>
  <c r="AQ711"/>
  <c r="R711"/>
  <c r="Q711"/>
  <c r="AT710"/>
  <c r="AS710"/>
  <c r="AR710"/>
  <c r="AQ710"/>
  <c r="R710"/>
  <c r="Q710"/>
  <c r="AT709"/>
  <c r="AS709"/>
  <c r="AR709"/>
  <c r="AQ709"/>
  <c r="R709"/>
  <c r="Q709"/>
  <c r="AT708"/>
  <c r="AS708"/>
  <c r="AR708"/>
  <c r="AQ708"/>
  <c r="R708"/>
  <c r="Q708"/>
  <c r="AT707"/>
  <c r="AS707"/>
  <c r="AR707"/>
  <c r="AQ707"/>
  <c r="R707"/>
  <c r="Q707"/>
  <c r="AT706"/>
  <c r="AS706"/>
  <c r="AR706"/>
  <c r="AQ706"/>
  <c r="R706"/>
  <c r="Q706"/>
  <c r="AT705"/>
  <c r="AS705"/>
  <c r="AR705"/>
  <c r="AQ705"/>
  <c r="R705"/>
  <c r="Q705"/>
  <c r="AT704"/>
  <c r="AS704"/>
  <c r="AR704"/>
  <c r="AQ704"/>
  <c r="R704"/>
  <c r="Q704"/>
  <c r="AT703"/>
  <c r="AS703"/>
  <c r="AR703"/>
  <c r="AQ703"/>
  <c r="R703"/>
  <c r="Q703"/>
  <c r="AT702"/>
  <c r="AS702"/>
  <c r="AR702"/>
  <c r="AQ702"/>
  <c r="R702"/>
  <c r="Q702"/>
  <c r="AT701"/>
  <c r="AS701"/>
  <c r="AR701"/>
  <c r="AQ701"/>
  <c r="R701"/>
  <c r="Q701"/>
  <c r="AT700"/>
  <c r="AS700"/>
  <c r="AR700"/>
  <c r="AQ700"/>
  <c r="R700"/>
  <c r="Q700"/>
  <c r="AT699"/>
  <c r="AS699"/>
  <c r="AR699"/>
  <c r="AQ699"/>
  <c r="R699"/>
  <c r="Q699"/>
  <c r="AT698"/>
  <c r="AS698"/>
  <c r="AR698"/>
  <c r="AQ698"/>
  <c r="R698"/>
  <c r="Q698"/>
  <c r="AT697"/>
  <c r="AS697"/>
  <c r="AR697"/>
  <c r="AQ697"/>
  <c r="R697"/>
  <c r="Q697"/>
  <c r="AT696"/>
  <c r="AS696"/>
  <c r="AR696"/>
  <c r="AQ696"/>
  <c r="R696"/>
  <c r="Q696"/>
  <c r="AT695"/>
  <c r="AS695"/>
  <c r="AR695"/>
  <c r="AQ695"/>
  <c r="R695"/>
  <c r="Q695"/>
  <c r="AT694"/>
  <c r="AS694"/>
  <c r="AR694"/>
  <c r="AQ694"/>
  <c r="R694"/>
  <c r="Q694"/>
  <c r="AT693"/>
  <c r="AS693"/>
  <c r="AR693"/>
  <c r="AQ693"/>
  <c r="R693"/>
  <c r="Q693"/>
  <c r="AT692"/>
  <c r="AS692"/>
  <c r="AR692"/>
  <c r="AQ692"/>
  <c r="R692"/>
  <c r="Q692"/>
  <c r="AT691"/>
  <c r="AS691"/>
  <c r="AR691"/>
  <c r="AQ691"/>
  <c r="R691"/>
  <c r="Q691"/>
  <c r="AT690"/>
  <c r="AS690"/>
  <c r="AR690"/>
  <c r="AQ690"/>
  <c r="R690"/>
  <c r="Q690"/>
  <c r="AT689"/>
  <c r="AS689"/>
  <c r="AR689"/>
  <c r="AQ689"/>
  <c r="R689"/>
  <c r="Q689"/>
  <c r="AT688"/>
  <c r="AS688"/>
  <c r="AR688"/>
  <c r="AQ688"/>
  <c r="R688"/>
  <c r="Q688"/>
  <c r="AT687"/>
  <c r="AS687"/>
  <c r="AR687"/>
  <c r="AQ687"/>
  <c r="R687"/>
  <c r="Q687"/>
  <c r="AT686"/>
  <c r="AS686"/>
  <c r="AR686"/>
  <c r="AQ686"/>
  <c r="R686"/>
  <c r="Q686"/>
  <c r="AT685"/>
  <c r="AS685"/>
  <c r="AR685"/>
  <c r="AQ685"/>
  <c r="R685"/>
  <c r="Q685"/>
  <c r="AT684"/>
  <c r="AS684"/>
  <c r="AR684"/>
  <c r="AQ684"/>
  <c r="R684"/>
  <c r="Q684"/>
  <c r="AT683"/>
  <c r="AS683"/>
  <c r="AR683"/>
  <c r="AQ683"/>
  <c r="R683"/>
  <c r="Q683"/>
  <c r="AT682"/>
  <c r="AS682"/>
  <c r="AR682"/>
  <c r="AQ682"/>
  <c r="R682"/>
  <c r="Q682"/>
  <c r="AT681"/>
  <c r="AS681"/>
  <c r="AR681"/>
  <c r="AQ681"/>
  <c r="R681"/>
  <c r="Q681"/>
  <c r="AT680"/>
  <c r="AS680"/>
  <c r="AR680"/>
  <c r="AQ680"/>
  <c r="R680"/>
  <c r="Q680"/>
  <c r="AT679"/>
  <c r="AS679"/>
  <c r="AR679"/>
  <c r="AQ679"/>
  <c r="R679"/>
  <c r="Q679"/>
  <c r="AT678"/>
  <c r="AS678"/>
  <c r="AR678"/>
  <c r="AQ678"/>
  <c r="R678"/>
  <c r="Q678"/>
  <c r="AT677"/>
  <c r="AS677"/>
  <c r="AR677"/>
  <c r="AQ677"/>
  <c r="R677"/>
  <c r="Q677"/>
  <c r="AT676"/>
  <c r="AS676"/>
  <c r="AR676"/>
  <c r="AQ676"/>
  <c r="R676"/>
  <c r="Q676"/>
  <c r="AT675"/>
  <c r="AS675"/>
  <c r="AR675"/>
  <c r="AQ675"/>
  <c r="R675"/>
  <c r="Q675"/>
  <c r="AT674"/>
  <c r="AS674"/>
  <c r="AR674"/>
  <c r="AQ674"/>
  <c r="R674"/>
  <c r="Q674"/>
  <c r="AT673"/>
  <c r="AS673"/>
  <c r="AR673"/>
  <c r="AQ673"/>
  <c r="R673"/>
  <c r="Q673"/>
  <c r="AT672"/>
  <c r="AS672"/>
  <c r="AR672"/>
  <c r="AQ672"/>
  <c r="R672"/>
  <c r="Q672"/>
  <c r="AT671"/>
  <c r="AS671"/>
  <c r="AR671"/>
  <c r="AQ671"/>
  <c r="R671"/>
  <c r="Q671"/>
  <c r="AT670"/>
  <c r="AS670"/>
  <c r="AR670"/>
  <c r="AQ670"/>
  <c r="R670"/>
  <c r="Q670"/>
  <c r="AT669"/>
  <c r="AS669"/>
  <c r="AR669"/>
  <c r="AQ669"/>
  <c r="R669"/>
  <c r="Q669"/>
  <c r="AT668"/>
  <c r="AS668"/>
  <c r="AR668"/>
  <c r="AQ668"/>
  <c r="R668"/>
  <c r="Q668"/>
  <c r="AT667"/>
  <c r="AS667"/>
  <c r="AR667"/>
  <c r="AQ667"/>
  <c r="R667"/>
  <c r="Q667"/>
  <c r="AT666"/>
  <c r="AS666"/>
  <c r="AR666"/>
  <c r="AQ666"/>
  <c r="R666"/>
  <c r="Q666"/>
  <c r="AT665"/>
  <c r="AS665"/>
  <c r="AR665"/>
  <c r="AQ665"/>
  <c r="R665"/>
  <c r="Q665"/>
  <c r="AT664"/>
  <c r="AS664"/>
  <c r="AR664"/>
  <c r="AQ664"/>
  <c r="R664"/>
  <c r="Q664"/>
  <c r="AT663"/>
  <c r="AS663"/>
  <c r="AR663"/>
  <c r="AQ663"/>
  <c r="R663"/>
  <c r="Q663"/>
  <c r="AT662"/>
  <c r="AS662"/>
  <c r="AR662"/>
  <c r="AQ662"/>
  <c r="R662"/>
  <c r="Q662"/>
  <c r="AT661"/>
  <c r="AS661"/>
  <c r="AR661"/>
  <c r="AQ661"/>
  <c r="R661"/>
  <c r="Q661"/>
  <c r="AT660"/>
  <c r="AS660"/>
  <c r="AR660"/>
  <c r="AQ660"/>
  <c r="R660"/>
  <c r="Q660"/>
  <c r="AT659"/>
  <c r="AS659"/>
  <c r="AR659"/>
  <c r="AQ659"/>
  <c r="R659"/>
  <c r="Q659"/>
  <c r="AT658"/>
  <c r="AS658"/>
  <c r="AR658"/>
  <c r="AQ658"/>
  <c r="R658"/>
  <c r="Q658"/>
  <c r="AT657"/>
  <c r="AS657"/>
  <c r="AR657"/>
  <c r="AQ657"/>
  <c r="R657"/>
  <c r="Q657"/>
  <c r="AT656"/>
  <c r="AS656"/>
  <c r="AR656"/>
  <c r="AQ656"/>
  <c r="R656"/>
  <c r="Q656"/>
  <c r="AT655"/>
  <c r="AS655"/>
  <c r="AR655"/>
  <c r="AQ655"/>
  <c r="R655"/>
  <c r="Q655"/>
  <c r="AT654"/>
  <c r="AS654"/>
  <c r="AR654"/>
  <c r="AQ654"/>
  <c r="R654"/>
  <c r="Q654"/>
  <c r="AT653"/>
  <c r="AS653"/>
  <c r="AR653"/>
  <c r="AQ653"/>
  <c r="R653"/>
  <c r="Q653"/>
  <c r="AT652"/>
  <c r="AS652"/>
  <c r="AR652"/>
  <c r="AQ652"/>
  <c r="R652"/>
  <c r="Q652"/>
  <c r="AT651"/>
  <c r="AS651"/>
  <c r="AR651"/>
  <c r="AQ651"/>
  <c r="R651"/>
  <c r="Q651"/>
  <c r="AT650"/>
  <c r="AS650"/>
  <c r="AR650"/>
  <c r="AQ650"/>
  <c r="R650"/>
  <c r="Q650"/>
  <c r="AT649"/>
  <c r="AS649"/>
  <c r="AR649"/>
  <c r="AQ649"/>
  <c r="R649"/>
  <c r="Q649"/>
  <c r="AT648"/>
  <c r="AS648"/>
  <c r="AR648"/>
  <c r="AQ648"/>
  <c r="R648"/>
  <c r="Q648"/>
  <c r="AT647"/>
  <c r="AS647"/>
  <c r="AR647"/>
  <c r="AQ647"/>
  <c r="R647"/>
  <c r="Q647"/>
  <c r="AT646"/>
  <c r="AS646"/>
  <c r="AR646"/>
  <c r="AQ646"/>
  <c r="R646"/>
  <c r="Q646"/>
  <c r="AT645"/>
  <c r="AS645"/>
  <c r="AR645"/>
  <c r="AQ645"/>
  <c r="R645"/>
  <c r="Q645"/>
  <c r="AT644"/>
  <c r="AS644"/>
  <c r="AR644"/>
  <c r="AQ644"/>
  <c r="R644"/>
  <c r="Q644"/>
  <c r="AT643"/>
  <c r="AS643"/>
  <c r="AR643"/>
  <c r="AQ643"/>
  <c r="R643"/>
  <c r="Q643"/>
  <c r="AT642"/>
  <c r="AS642"/>
  <c r="AR642"/>
  <c r="AQ642"/>
  <c r="R642"/>
  <c r="Q642"/>
  <c r="AT641"/>
  <c r="AS641"/>
  <c r="AR641"/>
  <c r="AQ641"/>
  <c r="R641"/>
  <c r="Q641"/>
  <c r="AT640"/>
  <c r="AS640"/>
  <c r="AR640"/>
  <c r="AQ640"/>
  <c r="R640"/>
  <c r="Q640"/>
  <c r="AT639"/>
  <c r="AS639"/>
  <c r="AR639"/>
  <c r="AQ639"/>
  <c r="R639"/>
  <c r="Q639"/>
  <c r="AT638"/>
  <c r="AS638"/>
  <c r="AR638"/>
  <c r="AQ638"/>
  <c r="R638"/>
  <c r="Q638"/>
  <c r="AT637"/>
  <c r="AS637"/>
  <c r="AR637"/>
  <c r="AQ637"/>
  <c r="R637"/>
  <c r="Q637"/>
  <c r="AT636"/>
  <c r="AS636"/>
  <c r="AR636"/>
  <c r="AQ636"/>
  <c r="R636"/>
  <c r="Q636"/>
  <c r="AT635"/>
  <c r="AS635"/>
  <c r="AR635"/>
  <c r="AQ635"/>
  <c r="R635"/>
  <c r="Q635"/>
  <c r="AT634"/>
  <c r="AS634"/>
  <c r="AR634"/>
  <c r="AQ634"/>
  <c r="R634"/>
  <c r="Q634"/>
  <c r="AT633"/>
  <c r="AS633"/>
  <c r="AR633"/>
  <c r="AQ633"/>
  <c r="R633"/>
  <c r="Q633"/>
  <c r="AT632"/>
  <c r="AS632"/>
  <c r="AR632"/>
  <c r="AQ632"/>
  <c r="R632"/>
  <c r="Q632"/>
  <c r="AT631"/>
  <c r="AS631"/>
  <c r="AR631"/>
  <c r="AQ631"/>
  <c r="R631"/>
  <c r="Q631"/>
  <c r="AT630"/>
  <c r="AS630"/>
  <c r="AR630"/>
  <c r="AQ630"/>
  <c r="R630"/>
  <c r="Q630"/>
  <c r="AT629"/>
  <c r="AS629"/>
  <c r="AR629"/>
  <c r="AQ629"/>
  <c r="R629"/>
  <c r="Q629"/>
  <c r="AT628"/>
  <c r="AS628"/>
  <c r="AR628"/>
  <c r="AQ628"/>
  <c r="R628"/>
  <c r="Q628"/>
  <c r="AT627"/>
  <c r="AS627"/>
  <c r="AR627"/>
  <c r="AQ627"/>
  <c r="R627"/>
  <c r="Q627"/>
  <c r="AT626"/>
  <c r="AS626"/>
  <c r="AR626"/>
  <c r="AQ626"/>
  <c r="R626"/>
  <c r="Q626"/>
  <c r="AT625"/>
  <c r="AS625"/>
  <c r="AR625"/>
  <c r="AQ625"/>
  <c r="R625"/>
  <c r="Q625"/>
  <c r="AT624"/>
  <c r="AS624"/>
  <c r="AR624"/>
  <c r="AQ624"/>
  <c r="R624"/>
  <c r="Q624"/>
  <c r="AT623"/>
  <c r="AS623"/>
  <c r="AR623"/>
  <c r="AQ623"/>
  <c r="R623"/>
  <c r="Q623"/>
  <c r="AT622"/>
  <c r="AS622"/>
  <c r="AR622"/>
  <c r="AQ622"/>
  <c r="R622"/>
  <c r="Q622"/>
  <c r="AT621"/>
  <c r="AS621"/>
  <c r="AR621"/>
  <c r="AQ621"/>
  <c r="R621"/>
  <c r="Q621"/>
  <c r="AT620"/>
  <c r="AS620"/>
  <c r="AR620"/>
  <c r="AQ620"/>
  <c r="R620"/>
  <c r="Q620"/>
  <c r="AT619"/>
  <c r="AS619"/>
  <c r="AR619"/>
  <c r="AQ619"/>
  <c r="R619"/>
  <c r="Q619"/>
  <c r="AT618"/>
  <c r="AS618"/>
  <c r="AR618"/>
  <c r="AQ618"/>
  <c r="R618"/>
  <c r="Q618"/>
  <c r="AT617"/>
  <c r="AS617"/>
  <c r="AR617"/>
  <c r="AQ617"/>
  <c r="R617"/>
  <c r="Q617"/>
  <c r="AT616"/>
  <c r="AS616"/>
  <c r="AR616"/>
  <c r="AQ616"/>
  <c r="R616"/>
  <c r="Q616"/>
  <c r="AT615"/>
  <c r="AS615"/>
  <c r="AR615"/>
  <c r="AQ615"/>
  <c r="R615"/>
  <c r="Q615"/>
  <c r="AT614"/>
  <c r="AS614"/>
  <c r="AR614"/>
  <c r="AQ614"/>
  <c r="R614"/>
  <c r="Q614"/>
  <c r="AT613"/>
  <c r="AS613"/>
  <c r="AR613"/>
  <c r="AQ613"/>
  <c r="R613"/>
  <c r="Q613"/>
  <c r="AT612"/>
  <c r="AS612"/>
  <c r="AR612"/>
  <c r="AQ612"/>
  <c r="R612"/>
  <c r="Q612"/>
  <c r="AT611"/>
  <c r="AS611"/>
  <c r="AR611"/>
  <c r="AQ611"/>
  <c r="R611"/>
  <c r="Q611"/>
  <c r="AT610"/>
  <c r="AS610"/>
  <c r="AR610"/>
  <c r="AQ610"/>
  <c r="R610"/>
  <c r="Q610"/>
  <c r="AT609"/>
  <c r="AS609"/>
  <c r="AR609"/>
  <c r="AQ609"/>
  <c r="R609"/>
  <c r="Q609"/>
  <c r="AT608"/>
  <c r="AS608"/>
  <c r="AR608"/>
  <c r="AQ608"/>
  <c r="R608"/>
  <c r="Q608"/>
  <c r="AT607"/>
  <c r="AS607"/>
  <c r="AR607"/>
  <c r="AQ607"/>
  <c r="R607"/>
  <c r="Q607"/>
  <c r="AT606"/>
  <c r="AS606"/>
  <c r="AR606"/>
  <c r="AQ606"/>
  <c r="R606"/>
  <c r="Q606"/>
  <c r="AT605"/>
  <c r="AS605"/>
  <c r="AR605"/>
  <c r="AQ605"/>
  <c r="R605"/>
  <c r="Q605"/>
  <c r="AT604"/>
  <c r="AS604"/>
  <c r="AR604"/>
  <c r="AQ604"/>
  <c r="R604"/>
  <c r="Q604"/>
  <c r="AT603"/>
  <c r="AS603"/>
  <c r="AR603"/>
  <c r="AQ603"/>
  <c r="R603"/>
  <c r="Q603"/>
  <c r="AT602"/>
  <c r="AS602"/>
  <c r="AR602"/>
  <c r="AQ602"/>
  <c r="R602"/>
  <c r="Q602"/>
  <c r="AT601"/>
  <c r="AS601"/>
  <c r="AR601"/>
  <c r="AQ601"/>
  <c r="R601"/>
  <c r="Q601"/>
  <c r="AT600"/>
  <c r="AS600"/>
  <c r="AR600"/>
  <c r="AQ600"/>
  <c r="R600"/>
  <c r="Q600"/>
  <c r="AT599"/>
  <c r="AS599"/>
  <c r="AR599"/>
  <c r="AQ599"/>
  <c r="R599"/>
  <c r="Q599"/>
  <c r="AT598"/>
  <c r="AS598"/>
  <c r="AR598"/>
  <c r="AQ598"/>
  <c r="R598"/>
  <c r="Q598"/>
  <c r="AT597"/>
  <c r="AS597"/>
  <c r="AR597"/>
  <c r="AQ597"/>
  <c r="R597"/>
  <c r="Q597"/>
  <c r="AT596"/>
  <c r="AS596"/>
  <c r="AR596"/>
  <c r="AQ596"/>
  <c r="R596"/>
  <c r="Q596"/>
  <c r="AT595"/>
  <c r="AS595"/>
  <c r="AR595"/>
  <c r="AQ595"/>
  <c r="R595"/>
  <c r="Q595"/>
  <c r="AT594"/>
  <c r="AS594"/>
  <c r="AR594"/>
  <c r="AQ594"/>
  <c r="R594"/>
  <c r="Q594"/>
  <c r="AT593"/>
  <c r="AS593"/>
  <c r="AR593"/>
  <c r="AQ593"/>
  <c r="R593"/>
  <c r="Q593"/>
  <c r="AT592"/>
  <c r="AS592"/>
  <c r="AR592"/>
  <c r="AQ592"/>
  <c r="R592"/>
  <c r="Q592"/>
  <c r="AT591"/>
  <c r="AS591"/>
  <c r="AR591"/>
  <c r="AQ591"/>
  <c r="R591"/>
  <c r="Q591"/>
  <c r="AT590"/>
  <c r="AS590"/>
  <c r="AR590"/>
  <c r="AQ590"/>
  <c r="R590"/>
  <c r="Q590"/>
  <c r="AT589"/>
  <c r="AS589"/>
  <c r="AR589"/>
  <c r="AQ589"/>
  <c r="R589"/>
  <c r="Q589"/>
  <c r="AT588"/>
  <c r="AS588"/>
  <c r="AR588"/>
  <c r="AQ588"/>
  <c r="R588"/>
  <c r="Q588"/>
  <c r="AT587"/>
  <c r="AS587"/>
  <c r="AR587"/>
  <c r="AQ587"/>
  <c r="R587"/>
  <c r="Q587"/>
  <c r="AT586"/>
  <c r="AS586"/>
  <c r="AR586"/>
  <c r="AQ586"/>
  <c r="R586"/>
  <c r="Q586"/>
  <c r="AT585"/>
  <c r="AS585"/>
  <c r="AR585"/>
  <c r="AQ585"/>
  <c r="R585"/>
  <c r="Q585"/>
  <c r="AT584"/>
  <c r="AS584"/>
  <c r="AR584"/>
  <c r="AQ584"/>
  <c r="R584"/>
  <c r="Q584"/>
  <c r="AT583"/>
  <c r="AS583"/>
  <c r="AR583"/>
  <c r="AQ583"/>
  <c r="R583"/>
  <c r="Q583"/>
  <c r="AT582"/>
  <c r="AS582"/>
  <c r="AR582"/>
  <c r="AQ582"/>
  <c r="R582"/>
  <c r="Q582"/>
  <c r="AT581"/>
  <c r="AS581"/>
  <c r="AR581"/>
  <c r="AQ581"/>
  <c r="R581"/>
  <c r="Q581"/>
  <c r="AT580"/>
  <c r="AS580"/>
  <c r="AR580"/>
  <c r="AQ580"/>
  <c r="R580"/>
  <c r="Q580"/>
  <c r="AT579"/>
  <c r="AS579"/>
  <c r="AR579"/>
  <c r="AQ579"/>
  <c r="R579"/>
  <c r="Q579"/>
  <c r="AT578"/>
  <c r="AS578"/>
  <c r="AR578"/>
  <c r="AQ578"/>
  <c r="R578"/>
  <c r="Q578"/>
  <c r="AT577"/>
  <c r="AS577"/>
  <c r="AR577"/>
  <c r="AQ577"/>
  <c r="R577"/>
  <c r="Q577"/>
  <c r="AT576"/>
  <c r="AS576"/>
  <c r="AR576"/>
  <c r="AQ576"/>
  <c r="R576"/>
  <c r="Q576"/>
  <c r="AT575"/>
  <c r="AS575"/>
  <c r="AR575"/>
  <c r="AQ575"/>
  <c r="R575"/>
  <c r="Q575"/>
  <c r="AT574"/>
  <c r="AS574"/>
  <c r="AR574"/>
  <c r="AQ574"/>
  <c r="R574"/>
  <c r="Q574"/>
  <c r="AT573"/>
  <c r="AS573"/>
  <c r="AR573"/>
  <c r="AQ573"/>
  <c r="R573"/>
  <c r="Q573"/>
  <c r="AT572"/>
  <c r="AS572"/>
  <c r="AR572"/>
  <c r="AQ572"/>
  <c r="R572"/>
  <c r="Q572"/>
  <c r="AT571"/>
  <c r="AS571"/>
  <c r="AR571"/>
  <c r="AQ571"/>
  <c r="R571"/>
  <c r="Q571"/>
  <c r="AT570"/>
  <c r="AS570"/>
  <c r="AR570"/>
  <c r="AQ570"/>
  <c r="R570"/>
  <c r="Q570"/>
  <c r="AT569"/>
  <c r="AS569"/>
  <c r="AR569"/>
  <c r="AQ569"/>
  <c r="R569"/>
  <c r="Q569"/>
  <c r="AT568"/>
  <c r="AS568"/>
  <c r="AR568"/>
  <c r="AQ568"/>
  <c r="R568"/>
  <c r="Q568"/>
  <c r="AT567"/>
  <c r="AS567"/>
  <c r="AR567"/>
  <c r="AQ567"/>
  <c r="R567"/>
  <c r="Q567"/>
  <c r="AT566"/>
  <c r="AS566"/>
  <c r="AR566"/>
  <c r="AQ566"/>
  <c r="R566"/>
  <c r="Q566"/>
  <c r="AT565"/>
  <c r="AS565"/>
  <c r="AR565"/>
  <c r="AQ565"/>
  <c r="R565"/>
  <c r="Q565"/>
  <c r="AT564"/>
  <c r="AS564"/>
  <c r="AR564"/>
  <c r="AQ564"/>
  <c r="R564"/>
  <c r="Q564"/>
  <c r="AT563"/>
  <c r="AS563"/>
  <c r="AR563"/>
  <c r="AQ563"/>
  <c r="R563"/>
  <c r="Q563"/>
  <c r="AT562"/>
  <c r="AS562"/>
  <c r="AR562"/>
  <c r="AQ562"/>
  <c r="R562"/>
  <c r="Q562"/>
  <c r="AT561"/>
  <c r="AS561"/>
  <c r="AR561"/>
  <c r="AQ561"/>
  <c r="R561"/>
  <c r="Q561"/>
  <c r="AT560"/>
  <c r="AS560"/>
  <c r="AR560"/>
  <c r="AQ560"/>
  <c r="R560"/>
  <c r="Q560"/>
  <c r="AT559"/>
  <c r="AS559"/>
  <c r="AR559"/>
  <c r="AQ559"/>
  <c r="R559"/>
  <c r="Q559"/>
  <c r="AT558"/>
  <c r="AS558"/>
  <c r="AR558"/>
  <c r="AQ558"/>
  <c r="R558"/>
  <c r="Q558"/>
  <c r="AT557"/>
  <c r="AS557"/>
  <c r="AR557"/>
  <c r="AQ557"/>
  <c r="R557"/>
  <c r="Q557"/>
  <c r="AT556"/>
  <c r="AS556"/>
  <c r="AR556"/>
  <c r="AQ556"/>
  <c r="R556"/>
  <c r="Q556"/>
  <c r="AT555"/>
  <c r="AS555"/>
  <c r="AR555"/>
  <c r="AQ555"/>
  <c r="R555"/>
  <c r="Q555"/>
  <c r="AT554"/>
  <c r="AS554"/>
  <c r="AR554"/>
  <c r="AQ554"/>
  <c r="R554"/>
  <c r="Q554"/>
  <c r="AT553"/>
  <c r="AS553"/>
  <c r="AR553"/>
  <c r="AQ553"/>
  <c r="R553"/>
  <c r="Q553"/>
  <c r="AT552"/>
  <c r="AS552"/>
  <c r="AR552"/>
  <c r="AQ552"/>
  <c r="R552"/>
  <c r="Q552"/>
  <c r="AT551"/>
  <c r="AS551"/>
  <c r="AR551"/>
  <c r="AQ551"/>
  <c r="R551"/>
  <c r="Q551"/>
  <c r="AT550"/>
  <c r="AS550"/>
  <c r="AR550"/>
  <c r="AQ550"/>
  <c r="R550"/>
  <c r="Q550"/>
  <c r="AT549"/>
  <c r="AS549"/>
  <c r="AR549"/>
  <c r="AQ549"/>
  <c r="R549"/>
  <c r="Q549"/>
  <c r="AT548"/>
  <c r="AS548"/>
  <c r="AR548"/>
  <c r="AQ548"/>
  <c r="R548"/>
  <c r="Q548"/>
  <c r="AT547"/>
  <c r="AS547"/>
  <c r="AR547"/>
  <c r="AQ547"/>
  <c r="R547"/>
  <c r="Q547"/>
  <c r="AT546"/>
  <c r="AS546"/>
  <c r="AR546"/>
  <c r="AQ546"/>
  <c r="R546"/>
  <c r="Q546"/>
  <c r="AT545"/>
  <c r="AS545"/>
  <c r="AR545"/>
  <c r="AQ545"/>
  <c r="R545"/>
  <c r="Q545"/>
  <c r="AT544"/>
  <c r="AS544"/>
  <c r="AR544"/>
  <c r="AQ544"/>
  <c r="R544"/>
  <c r="Q544"/>
  <c r="AT543"/>
  <c r="AS543"/>
  <c r="AR543"/>
  <c r="AQ543"/>
  <c r="R543"/>
  <c r="Q543"/>
  <c r="AT542"/>
  <c r="AS542"/>
  <c r="AR542"/>
  <c r="AQ542"/>
  <c r="R542"/>
  <c r="Q542"/>
  <c r="AT541"/>
  <c r="AS541"/>
  <c r="AR541"/>
  <c r="AQ541"/>
  <c r="R541"/>
  <c r="Q541"/>
  <c r="AT540"/>
  <c r="AS540"/>
  <c r="AR540"/>
  <c r="AQ540"/>
  <c r="R540"/>
  <c r="Q540"/>
  <c r="AT539"/>
  <c r="AS539"/>
  <c r="AR539"/>
  <c r="AQ539"/>
  <c r="R539"/>
  <c r="Q539"/>
  <c r="AT538"/>
  <c r="AS538"/>
  <c r="AR538"/>
  <c r="AQ538"/>
  <c r="R538"/>
  <c r="Q538"/>
  <c r="AT537"/>
  <c r="AS537"/>
  <c r="AR537"/>
  <c r="AQ537"/>
  <c r="R537"/>
  <c r="Q537"/>
  <c r="AT536"/>
  <c r="AS536"/>
  <c r="AR536"/>
  <c r="AQ536"/>
  <c r="R536"/>
  <c r="Q536"/>
  <c r="AT535"/>
  <c r="AS535"/>
  <c r="AR535"/>
  <c r="AQ535"/>
  <c r="R535"/>
  <c r="Q535"/>
  <c r="AT534"/>
  <c r="AS534"/>
  <c r="AR534"/>
  <c r="AQ534"/>
  <c r="R534"/>
  <c r="Q534"/>
  <c r="AT533"/>
  <c r="AS533"/>
  <c r="AR533"/>
  <c r="AQ533"/>
  <c r="R533"/>
  <c r="Q533"/>
  <c r="AT532"/>
  <c r="AS532"/>
  <c r="AR532"/>
  <c r="AQ532"/>
  <c r="R532"/>
  <c r="Q532"/>
  <c r="AT531"/>
  <c r="AS531"/>
  <c r="AR531"/>
  <c r="AQ531"/>
  <c r="R531"/>
  <c r="Q531"/>
  <c r="AT530"/>
  <c r="AS530"/>
  <c r="AR530"/>
  <c r="AQ530"/>
  <c r="R530"/>
  <c r="Q530"/>
  <c r="AT529"/>
  <c r="AS529"/>
  <c r="AR529"/>
  <c r="AQ529"/>
  <c r="R529"/>
  <c r="Q529"/>
  <c r="AT528"/>
  <c r="AS528"/>
  <c r="AR528"/>
  <c r="AQ528"/>
  <c r="R528"/>
  <c r="Q528"/>
  <c r="AT527"/>
  <c r="AS527"/>
  <c r="AR527"/>
  <c r="AQ527"/>
  <c r="R527"/>
  <c r="Q527"/>
  <c r="AT526"/>
  <c r="AS526"/>
  <c r="AR526"/>
  <c r="AQ526"/>
  <c r="R526"/>
  <c r="Q526"/>
  <c r="AT525"/>
  <c r="AS525"/>
  <c r="AR525"/>
  <c r="AQ525"/>
  <c r="R525"/>
  <c r="Q525"/>
  <c r="AT524"/>
  <c r="AS524"/>
  <c r="AR524"/>
  <c r="AQ524"/>
  <c r="R524"/>
  <c r="Q524"/>
  <c r="AT523"/>
  <c r="AS523"/>
  <c r="AR523"/>
  <c r="AQ523"/>
  <c r="R523"/>
  <c r="Q523"/>
  <c r="AT522"/>
  <c r="AS522"/>
  <c r="AR522"/>
  <c r="AQ522"/>
  <c r="R522"/>
  <c r="Q522"/>
  <c r="AT521"/>
  <c r="AS521"/>
  <c r="AR521"/>
  <c r="AQ521"/>
  <c r="R521"/>
  <c r="Q521"/>
  <c r="AT520"/>
  <c r="AS520"/>
  <c r="AR520"/>
  <c r="AQ520"/>
  <c r="R520"/>
  <c r="Q520"/>
  <c r="AT519"/>
  <c r="AS519"/>
  <c r="AR519"/>
  <c r="AQ519"/>
  <c r="R519"/>
  <c r="Q519"/>
  <c r="AT518"/>
  <c r="AS518"/>
  <c r="AR518"/>
  <c r="AQ518"/>
  <c r="R518"/>
  <c r="Q518"/>
  <c r="AT517"/>
  <c r="AS517"/>
  <c r="AR517"/>
  <c r="AQ517"/>
  <c r="R517"/>
  <c r="Q517"/>
  <c r="AT516"/>
  <c r="AS516"/>
  <c r="AR516"/>
  <c r="AQ516"/>
  <c r="R516"/>
  <c r="Q516"/>
  <c r="AT515"/>
  <c r="AS515"/>
  <c r="AR515"/>
  <c r="AQ515"/>
  <c r="R515"/>
  <c r="Q515"/>
  <c r="AT514"/>
  <c r="AS514"/>
  <c r="AR514"/>
  <c r="AQ514"/>
  <c r="R514"/>
  <c r="Q514"/>
  <c r="AT513"/>
  <c r="AS513"/>
  <c r="AR513"/>
  <c r="AQ513"/>
  <c r="R513"/>
  <c r="Q513"/>
  <c r="AT512"/>
  <c r="AS512"/>
  <c r="AR512"/>
  <c r="AQ512"/>
  <c r="R512"/>
  <c r="Q512"/>
  <c r="AT511"/>
  <c r="AS511"/>
  <c r="AR511"/>
  <c r="AQ511"/>
  <c r="R511"/>
  <c r="Q511"/>
  <c r="AT510"/>
  <c r="AS510"/>
  <c r="AR510"/>
  <c r="AQ510"/>
  <c r="R510"/>
  <c r="Q510"/>
  <c r="AT509"/>
  <c r="AS509"/>
  <c r="AR509"/>
  <c r="AQ509"/>
  <c r="R509"/>
  <c r="Q509"/>
  <c r="AT508"/>
  <c r="AS508"/>
  <c r="AR508"/>
  <c r="AQ508"/>
  <c r="R508"/>
  <c r="Q508"/>
  <c r="AT507"/>
  <c r="AS507"/>
  <c r="AR507"/>
  <c r="AQ507"/>
  <c r="R507"/>
  <c r="Q507"/>
  <c r="AT506"/>
  <c r="AS506"/>
  <c r="AR506"/>
  <c r="AQ506"/>
  <c r="R506"/>
  <c r="Q506"/>
  <c r="AT505"/>
  <c r="AS505"/>
  <c r="AR505"/>
  <c r="AQ505"/>
  <c r="R505"/>
  <c r="Q505"/>
  <c r="AT504"/>
  <c r="AS504"/>
  <c r="AR504"/>
  <c r="AQ504"/>
  <c r="R504"/>
  <c r="Q504"/>
  <c r="AT503"/>
  <c r="AS503"/>
  <c r="AR503"/>
  <c r="AQ503"/>
  <c r="R503"/>
  <c r="Q503"/>
  <c r="AT502"/>
  <c r="AS502"/>
  <c r="AR502"/>
  <c r="AQ502"/>
  <c r="R502"/>
  <c r="Q502"/>
  <c r="AT501"/>
  <c r="AS501"/>
  <c r="AR501"/>
  <c r="AQ501"/>
  <c r="R501"/>
  <c r="Q501"/>
  <c r="AT500"/>
  <c r="AS500"/>
  <c r="AR500"/>
  <c r="AQ500"/>
  <c r="R500"/>
  <c r="Q500"/>
  <c r="AT499"/>
  <c r="AS499"/>
  <c r="AR499"/>
  <c r="AQ499"/>
  <c r="R499"/>
  <c r="Q499"/>
  <c r="AT498"/>
  <c r="AS498"/>
  <c r="AR498"/>
  <c r="AQ498"/>
  <c r="R498"/>
  <c r="Q498"/>
  <c r="AT497"/>
  <c r="AS497"/>
  <c r="AR497"/>
  <c r="AQ497"/>
  <c r="R497"/>
  <c r="Q497"/>
  <c r="AT496"/>
  <c r="AS496"/>
  <c r="AR496"/>
  <c r="AQ496"/>
  <c r="R496"/>
  <c r="Q496"/>
  <c r="AT495"/>
  <c r="AS495"/>
  <c r="AR495"/>
  <c r="AQ495"/>
  <c r="R495"/>
  <c r="Q495"/>
  <c r="AT494"/>
  <c r="AS494"/>
  <c r="AR494"/>
  <c r="AQ494"/>
  <c r="R494"/>
  <c r="Q494"/>
  <c r="AT493"/>
  <c r="AS493"/>
  <c r="AR493"/>
  <c r="AQ493"/>
  <c r="R493"/>
  <c r="Q493"/>
  <c r="AT492"/>
  <c r="AS492"/>
  <c r="AR492"/>
  <c r="AQ492"/>
  <c r="R492"/>
  <c r="Q492"/>
  <c r="AT491"/>
  <c r="AS491"/>
  <c r="AR491"/>
  <c r="AQ491"/>
  <c r="R491"/>
  <c r="Q491"/>
  <c r="AT490"/>
  <c r="AS490"/>
  <c r="AR490"/>
  <c r="AQ490"/>
  <c r="R490"/>
  <c r="Q490"/>
  <c r="AT489"/>
  <c r="AS489"/>
  <c r="AR489"/>
  <c r="AQ489"/>
  <c r="R489"/>
  <c r="Q489"/>
  <c r="AT488"/>
  <c r="AS488"/>
  <c r="AR488"/>
  <c r="AQ488"/>
  <c r="R488"/>
  <c r="Q488"/>
  <c r="AT487"/>
  <c r="AS487"/>
  <c r="AR487"/>
  <c r="AQ487"/>
  <c r="R487"/>
  <c r="Q487"/>
  <c r="AT486"/>
  <c r="AS486"/>
  <c r="AR486"/>
  <c r="AQ486"/>
  <c r="R486"/>
  <c r="Q486"/>
  <c r="AT485"/>
  <c r="AS485"/>
  <c r="AR485"/>
  <c r="AQ485"/>
  <c r="R485"/>
  <c r="Q485"/>
  <c r="AT484"/>
  <c r="AS484"/>
  <c r="AR484"/>
  <c r="AQ484"/>
  <c r="R484"/>
  <c r="Q484"/>
  <c r="AT483"/>
  <c r="AS483"/>
  <c r="AR483"/>
  <c r="AQ483"/>
  <c r="R483"/>
  <c r="Q483"/>
  <c r="AT482"/>
  <c r="AS482"/>
  <c r="AR482"/>
  <c r="AQ482"/>
  <c r="R482"/>
  <c r="Q482"/>
  <c r="AT481"/>
  <c r="AS481"/>
  <c r="AR481"/>
  <c r="AQ481"/>
  <c r="R481"/>
  <c r="Q481"/>
  <c r="AT480"/>
  <c r="AS480"/>
  <c r="AR480"/>
  <c r="AQ480"/>
  <c r="R480"/>
  <c r="Q480"/>
  <c r="AT479"/>
  <c r="AS479"/>
  <c r="AR479"/>
  <c r="AQ479"/>
  <c r="R479"/>
  <c r="Q479"/>
  <c r="AT478"/>
  <c r="AS478"/>
  <c r="AR478"/>
  <c r="AQ478"/>
  <c r="R478"/>
  <c r="Q478"/>
  <c r="AT477"/>
  <c r="AS477"/>
  <c r="AR477"/>
  <c r="AQ477"/>
  <c r="R477"/>
  <c r="Q477"/>
  <c r="AT476"/>
  <c r="AS476"/>
  <c r="AR476"/>
  <c r="AQ476"/>
  <c r="Q476"/>
  <c r="AT475"/>
  <c r="AS475"/>
  <c r="AR475"/>
  <c r="AQ475"/>
  <c r="Q475"/>
  <c r="AT474"/>
  <c r="AS474"/>
  <c r="AR474"/>
  <c r="AQ474"/>
  <c r="R474"/>
  <c r="Q474"/>
  <c r="AT473"/>
  <c r="AS473"/>
  <c r="AR473"/>
  <c r="AQ473"/>
  <c r="R473"/>
  <c r="Q473"/>
  <c r="AT472"/>
  <c r="AS472"/>
  <c r="AR472"/>
  <c r="AQ472"/>
  <c r="Q472"/>
  <c r="AT471"/>
  <c r="AS471"/>
  <c r="AR471"/>
  <c r="AQ471"/>
  <c r="R471"/>
  <c r="Q471"/>
  <c r="AT470"/>
  <c r="AS470"/>
  <c r="AR470"/>
  <c r="AQ470"/>
  <c r="R470"/>
  <c r="Q470"/>
  <c r="AT469"/>
  <c r="AS469"/>
  <c r="AR469"/>
  <c r="AQ469"/>
  <c r="Q469"/>
  <c r="AT468"/>
  <c r="AS468"/>
  <c r="AR468"/>
  <c r="AQ468"/>
  <c r="Q468"/>
  <c r="AT467"/>
  <c r="AS467"/>
  <c r="AR467"/>
  <c r="AQ467"/>
  <c r="Q467"/>
  <c r="AT466"/>
  <c r="AS466"/>
  <c r="AR466"/>
  <c r="AQ466"/>
  <c r="R466"/>
  <c r="Q466"/>
  <c r="AT465"/>
  <c r="AS465"/>
  <c r="AR465"/>
  <c r="AQ465"/>
  <c r="R465"/>
  <c r="Q465"/>
  <c r="AT464"/>
  <c r="AS464"/>
  <c r="AR464"/>
  <c r="AQ464"/>
  <c r="R464"/>
  <c r="Q464"/>
  <c r="B8" i="2"/>
  <c r="D5"/>
</calcChain>
</file>

<file path=xl/comments1.xml><?xml version="1.0" encoding="utf-8"?>
<comments xmlns="http://schemas.openxmlformats.org/spreadsheetml/2006/main">
  <authors>
    <author>Mak</author>
  </authors>
  <commentList>
    <comment ref="R2" authorId="0">
      <text>
        <r>
          <rPr>
            <b/>
            <sz val="9"/>
            <color indexed="81"/>
            <rFont val="Tahoma"/>
            <family val="2"/>
          </rPr>
          <t>Mak:</t>
        </r>
        <r>
          <rPr>
            <sz val="9"/>
            <color indexed="81"/>
            <rFont val="Tahoma"/>
            <family val="2"/>
          </rPr>
          <t xml:space="preserve">
"NIGHT-UP" values in blue were manually annotated due to divide by zero error</t>
        </r>
      </text>
    </comment>
  </commentList>
</comments>
</file>

<file path=xl/sharedStrings.xml><?xml version="1.0" encoding="utf-8"?>
<sst xmlns="http://schemas.openxmlformats.org/spreadsheetml/2006/main" count="12669" uniqueCount="6854">
  <si>
    <t>Day - Night 1-D Experiment with 6 Technical Replicates Per Treatment (477 Identified proteins)</t>
  </si>
  <si>
    <t>Diel Experiment: Hours from Lights on (14:10 L:D cycle; 552 Identified proteins)</t>
  </si>
  <si>
    <t>day</t>
  </si>
  <si>
    <t>night</t>
  </si>
  <si>
    <t>Accession Number</t>
  </si>
  <si>
    <t>Genome ID</t>
  </si>
  <si>
    <t>Annotation</t>
  </si>
  <si>
    <t>ZP_00513515</t>
  </si>
  <si>
    <t>CwatDRAFT_6747</t>
  </si>
  <si>
    <t xml:space="preserve">PspA/IM30 </t>
  </si>
  <si>
    <t>ZP_00513516</t>
  </si>
  <si>
    <t>CwatDRAFT_6746</t>
  </si>
  <si>
    <t xml:space="preserve">Tyrosyl-tRNA synthetase, class Ib </t>
  </si>
  <si>
    <t>ZP_00513517</t>
  </si>
  <si>
    <t>CwatDRAFT_5989</t>
  </si>
  <si>
    <t xml:space="preserve">Ferritin and Dps </t>
  </si>
  <si>
    <t>ZP_00513524</t>
  </si>
  <si>
    <t>CwatDRAFT_5996</t>
  </si>
  <si>
    <t xml:space="preserve">conserved hypothetical protein </t>
  </si>
  <si>
    <t>ZP_00513549</t>
  </si>
  <si>
    <t>CwatDRAFT_6014</t>
  </si>
  <si>
    <t xml:space="preserve">Acyl carrier protein (ACP) </t>
  </si>
  <si>
    <t>ZP_00513550</t>
  </si>
  <si>
    <t>CwatDRAFT_6015</t>
  </si>
  <si>
    <t>Beta-ketoacyl synthase:Beta-ketoacyl synth</t>
  </si>
  <si>
    <t>ZP_00513553</t>
  </si>
  <si>
    <t>CwatDRAFT_6018</t>
  </si>
  <si>
    <t>ZP_00513555</t>
  </si>
  <si>
    <t>CwatDRAFT_6736</t>
  </si>
  <si>
    <t>Ribosomal protein S15, bacterial chloropla</t>
  </si>
  <si>
    <t>ZP_00513562</t>
  </si>
  <si>
    <t>CwatDRAFT_6022</t>
  </si>
  <si>
    <t xml:space="preserve">Cytochrome P450 </t>
  </si>
  <si>
    <t>ZP_00513564</t>
  </si>
  <si>
    <t>CwatDRAFT_6729</t>
  </si>
  <si>
    <t>Photosystem I reaction center protein PsaF</t>
  </si>
  <si>
    <t>ZP_00513567</t>
  </si>
  <si>
    <t>CwatDRAFT_6024</t>
  </si>
  <si>
    <t xml:space="preserve">Band 7 protein </t>
  </si>
  <si>
    <t>ZP_00513575</t>
  </si>
  <si>
    <t>CwatDRAFT_6726</t>
  </si>
  <si>
    <t xml:space="preserve">DNA gyrase, B subunit </t>
  </si>
  <si>
    <t>ZP_00513580</t>
  </si>
  <si>
    <t>CwatDRAFT_6033</t>
  </si>
  <si>
    <t xml:space="preserve">unknown protein </t>
  </si>
  <si>
    <t>ZP_00513648</t>
  </si>
  <si>
    <t>CwatDRAFT_6072</t>
  </si>
  <si>
    <t xml:space="preserve">hypothetical protein </t>
  </si>
  <si>
    <t>ZP_00513652</t>
  </si>
  <si>
    <t>CwatDRAFT_6074</t>
  </si>
  <si>
    <t xml:space="preserve">Lysyl-tRNA synthetase, class-2 </t>
  </si>
  <si>
    <t>ZP_00513675</t>
  </si>
  <si>
    <t>CwatDRAFT_6673</t>
  </si>
  <si>
    <t xml:space="preserve">ABC transporter </t>
  </si>
  <si>
    <t>ZP_00513676</t>
  </si>
  <si>
    <t>CwatDRAFT_6672</t>
  </si>
  <si>
    <t>Transcriptional coactivator/pterin dehydra</t>
  </si>
  <si>
    <t>ZP_00513714</t>
  </si>
  <si>
    <t>CwatDRAFT_6652</t>
  </si>
  <si>
    <t xml:space="preserve">Aconitate hydratase 2 </t>
  </si>
  <si>
    <t>ZP_00513722</t>
  </si>
  <si>
    <t>CwatDRAFT_6117</t>
  </si>
  <si>
    <t xml:space="preserve">dTDP-4-dehydrorhamnose 3,5-epimerase </t>
  </si>
  <si>
    <t>ZP_00513728</t>
  </si>
  <si>
    <t>CwatDRAFT_6120</t>
  </si>
  <si>
    <t xml:space="preserve">Lipase, class 3 </t>
  </si>
  <si>
    <t>ZP_00513729</t>
  </si>
  <si>
    <t>CwatDRAFT_6122</t>
  </si>
  <si>
    <t xml:space="preserve">Copper response defect 1 </t>
  </si>
  <si>
    <t>ZP_00513730</t>
  </si>
  <si>
    <t>CwatDRAFT_6644</t>
  </si>
  <si>
    <t>UDP-N-acetylglucosamine pyrophosphorylase</t>
  </si>
  <si>
    <t>ZP_00513735</t>
  </si>
  <si>
    <t>CwatDRAFT_6125</t>
  </si>
  <si>
    <t xml:space="preserve">Threonyl-tRNA synthetase, class IIa </t>
  </si>
  <si>
    <t>ZP_00513753</t>
  </si>
  <si>
    <t>CwatDRAFT_6138</t>
  </si>
  <si>
    <t xml:space="preserve">Chaperonin Cpn60/TCP-1 </t>
  </si>
  <si>
    <t>ZP_00513766</t>
  </si>
  <si>
    <t>CwatDRAFT_6625</t>
  </si>
  <si>
    <t>Glucosamine-fructose-6-phosphate aminotran</t>
  </si>
  <si>
    <t>ZP_00513780</t>
  </si>
  <si>
    <t>CwatDRAFT_6617</t>
  </si>
  <si>
    <t xml:space="preserve">Homoserine dehydrogenase </t>
  </si>
  <si>
    <t>ZP_00513792</t>
  </si>
  <si>
    <t>CwatDRAFT_6160</t>
  </si>
  <si>
    <t>Sigma 54 modulation protein/ribosomal prot</t>
  </si>
  <si>
    <t>ZP_00513793</t>
  </si>
  <si>
    <t>CwatDRAFT_6161</t>
  </si>
  <si>
    <t>FAD-dependent pyridine nucleotide-disulphi</t>
  </si>
  <si>
    <t>ZP_00513804</t>
  </si>
  <si>
    <t>CwatDRAFT_6606</t>
  </si>
  <si>
    <t xml:space="preserve">Deoxyxylulose-5-phosphate synthase </t>
  </si>
  <si>
    <t>ZP_00513837</t>
  </si>
  <si>
    <t>CwatDRAFT_6188</t>
  </si>
  <si>
    <t xml:space="preserve">Nucleoside-diphosphate kinase </t>
  </si>
  <si>
    <t>ZP_00513838</t>
  </si>
  <si>
    <t>CwatDRAFT_6189</t>
  </si>
  <si>
    <t xml:space="preserve">Threonine synthase </t>
  </si>
  <si>
    <t>ZP_00513842</t>
  </si>
  <si>
    <t>CwatDRAFT_6588</t>
  </si>
  <si>
    <t xml:space="preserve">S-layer homology region </t>
  </si>
  <si>
    <t>ZP_00513853</t>
  </si>
  <si>
    <t>CwatDRAFT_6582</t>
  </si>
  <si>
    <t xml:space="preserve">Conserved hypothetical protein YfcH </t>
  </si>
  <si>
    <t>ZP_00513858</t>
  </si>
  <si>
    <t>CwatDRAFT_6579</t>
  </si>
  <si>
    <t xml:space="preserve">Cysteine desulphurases, SufS </t>
  </si>
  <si>
    <t>ZP_00513859</t>
  </si>
  <si>
    <t>CwatDRAFT_6578</t>
  </si>
  <si>
    <t xml:space="preserve">FeS assembly protein SufD </t>
  </si>
  <si>
    <t>ZP_00513884</t>
  </si>
  <si>
    <t>CwatDRAFT_6216</t>
  </si>
  <si>
    <t xml:space="preserve">Glycoside hydrolase, family 57 </t>
  </si>
  <si>
    <t>ZP_00513894</t>
  </si>
  <si>
    <t>CwatDRAFT_6560</t>
  </si>
  <si>
    <t xml:space="preserve">Pyruvate kinase </t>
  </si>
  <si>
    <t>ZP_00513906</t>
  </si>
  <si>
    <t>CwatDRAFT_6551</t>
  </si>
  <si>
    <t xml:space="preserve">N-6 DNA methylase </t>
  </si>
  <si>
    <t>ZP_00513910</t>
  </si>
  <si>
    <t>CwatDRAFT_6547</t>
  </si>
  <si>
    <t xml:space="preserve">Ammonium transporter </t>
  </si>
  <si>
    <t>ZP_00513935</t>
  </si>
  <si>
    <t>CwatDRAFT_6237</t>
  </si>
  <si>
    <t>Respiratory-chain NADH dehydrogenase, subu</t>
  </si>
  <si>
    <t>ZP_00513936</t>
  </si>
  <si>
    <t>CwatDRAFT_6238</t>
  </si>
  <si>
    <t>NADH-plastoquinone oxidoreductase, subunit</t>
  </si>
  <si>
    <t>ZP_00513941</t>
  </si>
  <si>
    <t>CwatDRAFT_6528</t>
  </si>
  <si>
    <t xml:space="preserve">Thioredoxin-disulfide reductase </t>
  </si>
  <si>
    <t>ZP_00513952</t>
  </si>
  <si>
    <t>CwatDRAFT_6249</t>
  </si>
  <si>
    <t xml:space="preserve">Initiation factor 3 </t>
  </si>
  <si>
    <t>ZP_00513966</t>
  </si>
  <si>
    <t>CwatDRAFT_6519</t>
  </si>
  <si>
    <t>ZP_00514000</t>
  </si>
  <si>
    <t>CwatDRAFT_6286</t>
  </si>
  <si>
    <t>H+-transporting two-sector ATPase, B/B' su</t>
  </si>
  <si>
    <t>ZP_00514001</t>
  </si>
  <si>
    <t>CwatDRAFT_6287</t>
  </si>
  <si>
    <t xml:space="preserve">ATP synthase F0, subunit B </t>
  </si>
  <si>
    <t>ZP_00514002</t>
  </si>
  <si>
    <t>CwatDRAFT_6288</t>
  </si>
  <si>
    <t>H+-transporting two-sector ATPase, delta (</t>
  </si>
  <si>
    <t>ZP_00514003</t>
  </si>
  <si>
    <t>CwatDRAFT_6289</t>
  </si>
  <si>
    <t xml:space="preserve">ATP synthase F1, alpha subunit </t>
  </si>
  <si>
    <t>ZP_00514004</t>
  </si>
  <si>
    <t>CwatDRAFT_6290</t>
  </si>
  <si>
    <t>H+-transporting two-sector ATPase, gamma</t>
  </si>
  <si>
    <t>ZP_00514006</t>
  </si>
  <si>
    <t>CwatDRAFT_6292</t>
  </si>
  <si>
    <t xml:space="preserve">Magnesium chelatase, ChlI subunit </t>
  </si>
  <si>
    <t>ZP_00514022</t>
  </si>
  <si>
    <t>CwatDRAFT_6498</t>
  </si>
  <si>
    <t xml:space="preserve">Heat shock protein Hsp70 </t>
  </si>
  <si>
    <t>ZP_00514025</t>
  </si>
  <si>
    <t>CwatDRAFT_6495</t>
  </si>
  <si>
    <t>ZP_00514035</t>
  </si>
  <si>
    <t>CwatDRAFT_6491</t>
  </si>
  <si>
    <t xml:space="preserve">Polyphosphate kinase </t>
  </si>
  <si>
    <t>ZP_00514036</t>
  </si>
  <si>
    <t>CwatDRAFT_6490</t>
  </si>
  <si>
    <t>Peptidyl-prolyl cis-trans isomerase, cyclo</t>
  </si>
  <si>
    <t>ZP_00514038</t>
  </si>
  <si>
    <t>CwatDRAFT_6305</t>
  </si>
  <si>
    <t xml:space="preserve">Glycoside hydrolase, family 77 </t>
  </si>
  <si>
    <t>ZP_00514041</t>
  </si>
  <si>
    <t>CwatDRAFT_6307</t>
  </si>
  <si>
    <t xml:space="preserve">G-protein beta WD-40 repeat </t>
  </si>
  <si>
    <t>ZP_00514083</t>
  </si>
  <si>
    <t>CwatDRAFT_6328</t>
  </si>
  <si>
    <t xml:space="preserve">Diaminopimelate epimerase </t>
  </si>
  <si>
    <t>ZP_00514090</t>
  </si>
  <si>
    <t>CwatDRAFT_6453</t>
  </si>
  <si>
    <t>Response regulator receiver:Transcriptiona</t>
  </si>
  <si>
    <t>ZP_00514111</t>
  </si>
  <si>
    <t>CwatDRAFT_6342</t>
  </si>
  <si>
    <t>ZP_00514112</t>
  </si>
  <si>
    <t>CwatDRAFT_6343</t>
  </si>
  <si>
    <t xml:space="preserve">Phycobilisome linker polypeptide </t>
  </si>
  <si>
    <t>ZP_00514121</t>
  </si>
  <si>
    <t>CwatDRAFT_6351</t>
  </si>
  <si>
    <t xml:space="preserve">Protein of unknown function DUF370 </t>
  </si>
  <si>
    <t>ZP_00514129</t>
  </si>
  <si>
    <t>CwatDRAFT_6357</t>
  </si>
  <si>
    <t>Non-ribosomal peptide synthase:Amino acid</t>
  </si>
  <si>
    <t>ZP_00514148</t>
  </si>
  <si>
    <t>CwatDRAFT_6375</t>
  </si>
  <si>
    <t xml:space="preserve">microcompartments protein </t>
  </si>
  <si>
    <t>ZP_00514150</t>
  </si>
  <si>
    <t>CwatDRAFT_6430</t>
  </si>
  <si>
    <t>ZP_00514154</t>
  </si>
  <si>
    <t>CwatDRAFT_6425</t>
  </si>
  <si>
    <t>similar to RNA-binding protein (contains K</t>
  </si>
  <si>
    <t>ZP_00514155</t>
  </si>
  <si>
    <t>CwatDRAFT_6424</t>
  </si>
  <si>
    <t xml:space="preserve">Ribosomal protein S16 </t>
  </si>
  <si>
    <t>ZP_00514158</t>
  </si>
  <si>
    <t>CwatDRAFT_6376</t>
  </si>
  <si>
    <t xml:space="preserve">NADH dehydrogenase I subunit N </t>
  </si>
  <si>
    <t>ZP_00514159</t>
  </si>
  <si>
    <t>CwatDRAFT_6377</t>
  </si>
  <si>
    <t xml:space="preserve">Starch (bacterial glycogen) synthase </t>
  </si>
  <si>
    <t>ZP_00514182</t>
  </si>
  <si>
    <t>CwatDRAFT_6407</t>
  </si>
  <si>
    <t xml:space="preserve">Exonuclease VII, large subunit </t>
  </si>
  <si>
    <t>ZP_00514183</t>
  </si>
  <si>
    <t>CwatDRAFT_6406</t>
  </si>
  <si>
    <t>ZP_00514196</t>
  </si>
  <si>
    <t>CwatDRAFT_6395</t>
  </si>
  <si>
    <t xml:space="preserve">D-3-phosphoglycerate dehydrogenase </t>
  </si>
  <si>
    <t>ZP_00514220</t>
  </si>
  <si>
    <t>CwatDRAFT_5249</t>
  </si>
  <si>
    <t>ZP_00514224</t>
  </si>
  <si>
    <t>CwatDRAFT_5975</t>
  </si>
  <si>
    <t xml:space="preserve">Periplasmic solute binding protein </t>
  </si>
  <si>
    <t>ZP_00514227</t>
  </si>
  <si>
    <t>CwatDRAFT_5974</t>
  </si>
  <si>
    <t xml:space="preserve">4Fe-4S ferredoxin, iron-sulfur binding </t>
  </si>
  <si>
    <t>ZP_00514229</t>
  </si>
  <si>
    <t>CwatDRAFT_5255</t>
  </si>
  <si>
    <t>Histone-like bacterial DNA-binding protein</t>
  </si>
  <si>
    <t>ZP_00514244</t>
  </si>
  <si>
    <t>CwatDRAFT_5259</t>
  </si>
  <si>
    <t>ZP_00514246</t>
  </si>
  <si>
    <t>CwatDRAFT_5260</t>
  </si>
  <si>
    <t xml:space="preserve">3-isopropylmalate dehydrogenase </t>
  </si>
  <si>
    <t>ZP_00514248</t>
  </si>
  <si>
    <t>CwatDRAFT_5262</t>
  </si>
  <si>
    <t>ZP_00514257</t>
  </si>
  <si>
    <t>CwatDRAFT_5955</t>
  </si>
  <si>
    <t>ZP_00514258</t>
  </si>
  <si>
    <t>CwatDRAFT_5954</t>
  </si>
  <si>
    <t xml:space="preserve">Carbohydrate kinase, PfkB </t>
  </si>
  <si>
    <t>ZP_00514260</t>
  </si>
  <si>
    <t>CwatDRAFT_5269</t>
  </si>
  <si>
    <t xml:space="preserve">PDZ/DHR/GLGF:Peptidase M61 </t>
  </si>
  <si>
    <t>ZP_00514261</t>
  </si>
  <si>
    <t>CwatDRAFT_5270</t>
  </si>
  <si>
    <t>Branched-chain amino acid aminotransferas</t>
  </si>
  <si>
    <t>ZP_00514264</t>
  </si>
  <si>
    <t>CwatDRAFT_5271</t>
  </si>
  <si>
    <t xml:space="preserve">Glutamine synthetase type I </t>
  </si>
  <si>
    <t>ZP_00514266</t>
  </si>
  <si>
    <t>CwatDRAFT_5951</t>
  </si>
  <si>
    <t>ZP_00514276</t>
  </si>
  <si>
    <t>CwatDRAFT_5946</t>
  </si>
  <si>
    <t xml:space="preserve">TPR repeat:TPR repeat </t>
  </si>
  <si>
    <t>ZP_00514286</t>
  </si>
  <si>
    <t>CwatDRAFT_5287</t>
  </si>
  <si>
    <t xml:space="preserve">sulfolipid biosynthesis protein </t>
  </si>
  <si>
    <t>ZP_00514294</t>
  </si>
  <si>
    <t>CwatDRAFT_5939</t>
  </si>
  <si>
    <t xml:space="preserve">Thiamine biosynthesis protein ThiC </t>
  </si>
  <si>
    <t>ZP_00514295</t>
  </si>
  <si>
    <t>CwatDRAFT_5293</t>
  </si>
  <si>
    <t>ZP_00514296</t>
  </si>
  <si>
    <t>CwatDRAFT_5294</t>
  </si>
  <si>
    <t>ZP_00514298</t>
  </si>
  <si>
    <t>CwatDRAFT_5296</t>
  </si>
  <si>
    <t xml:space="preserve">Carbonate dehydratase </t>
  </si>
  <si>
    <t>ZP_00514308</t>
  </si>
  <si>
    <t>CwatDRAFT_5303</t>
  </si>
  <si>
    <t>ZP_00514311</t>
  </si>
  <si>
    <t>CwatDRAFT_5304</t>
  </si>
  <si>
    <t xml:space="preserve">Cytochrome c, class I </t>
  </si>
  <si>
    <t>ZP_00514314</t>
  </si>
  <si>
    <t>CwatDRAFT_5307</t>
  </si>
  <si>
    <t>Histidine kinase, HAMP region:Bacterial c</t>
  </si>
  <si>
    <t>ZP_00514326</t>
  </si>
  <si>
    <t>CwatDRAFT_5924</t>
  </si>
  <si>
    <t xml:space="preserve">Nitrogen regulatory protein P-II </t>
  </si>
  <si>
    <t>ZP_00514335</t>
  </si>
  <si>
    <t>CwatDRAFT_5320</t>
  </si>
  <si>
    <t>ZP_00514342</t>
  </si>
  <si>
    <t>CwatDRAFT_5914</t>
  </si>
  <si>
    <t xml:space="preserve">Methyltransferase FkbM </t>
  </si>
  <si>
    <t>ZP_00514344</t>
  </si>
  <si>
    <t>CwatDRAFT_5912</t>
  </si>
  <si>
    <t>ZP_00514354</t>
  </si>
  <si>
    <t>CwatDRAFT_5903</t>
  </si>
  <si>
    <t>ZP_00514370</t>
  </si>
  <si>
    <t>CwatDRAFT_5336</t>
  </si>
  <si>
    <t>ZP_00514382</t>
  </si>
  <si>
    <t>CwatDRAFT_5348</t>
  </si>
  <si>
    <t xml:space="preserve">Aldo/keto reductase </t>
  </si>
  <si>
    <t>ZP_00514387</t>
  </si>
  <si>
    <t>CwatDRAFT_5888</t>
  </si>
  <si>
    <t>Small GTP-binding protein domain:GTP-bind</t>
  </si>
  <si>
    <t>ZP_00514394</t>
  </si>
  <si>
    <t>CwatDRAFT_5887</t>
  </si>
  <si>
    <t xml:space="preserve">Adenylylsulfate kinase </t>
  </si>
  <si>
    <t>ZP_00514408</t>
  </si>
  <si>
    <t>CwatDRAFT_5366</t>
  </si>
  <si>
    <t>UvrB/UvrC protein:AAA ATPase, central regi</t>
  </si>
  <si>
    <t>ZP_00514434</t>
  </si>
  <si>
    <t>CwatDRAFT_5868</t>
  </si>
  <si>
    <t>ZP_00514435</t>
  </si>
  <si>
    <t>CwatDRAFT_5383</t>
  </si>
  <si>
    <t>ZP_00514436</t>
  </si>
  <si>
    <t>CwatDRAFT_5867</t>
  </si>
  <si>
    <t>ZP_00514440</t>
  </si>
  <si>
    <t>CwatDRAFT_5386</t>
  </si>
  <si>
    <t>Cytochrome c oxidase, subunit II:Cytochrom</t>
  </si>
  <si>
    <t>ZP_00514443</t>
  </si>
  <si>
    <t>CwatDRAFT_5390</t>
  </si>
  <si>
    <t xml:space="preserve">Glucose-methanol-choline oxidoreductase </t>
  </si>
  <si>
    <t>ZP_00514458</t>
  </si>
  <si>
    <t>CwatDRAFT_5857</t>
  </si>
  <si>
    <t xml:space="preserve">Methylthioadenosine phosphorylase </t>
  </si>
  <si>
    <t>ZP_00514464</t>
  </si>
  <si>
    <t>CwatDRAFT_5852</t>
  </si>
  <si>
    <t xml:space="preserve">S-adenosylmethionine synthetase </t>
  </si>
  <si>
    <t>ZP_00514465</t>
  </si>
  <si>
    <t>CwatDRAFT_5851</t>
  </si>
  <si>
    <t>HAD-superfamily hydrolase, subfamily IA,</t>
  </si>
  <si>
    <t>ZP_00514473</t>
  </si>
  <si>
    <t>CwatDRAFT_5405</t>
  </si>
  <si>
    <t xml:space="preserve">Streptomyces cyclase/dehydrase </t>
  </si>
  <si>
    <t>ZP_00514485</t>
  </si>
  <si>
    <t>CwatDRAFT_5411</t>
  </si>
  <si>
    <t>ZP_00514491</t>
  </si>
  <si>
    <t>CwatDRAFT_5417</t>
  </si>
  <si>
    <t xml:space="preserve">Glutamate synthase (NADPH) </t>
  </si>
  <si>
    <t>ZP_00514499</t>
  </si>
  <si>
    <t>CwatDRAFT_5423</t>
  </si>
  <si>
    <t xml:space="preserve">Glutathione reductase, plant </t>
  </si>
  <si>
    <t>ZP_00514504</t>
  </si>
  <si>
    <t>CwatDRAFT_5426</t>
  </si>
  <si>
    <t>ZP_00514505</t>
  </si>
  <si>
    <t>CwatDRAFT_5427</t>
  </si>
  <si>
    <t>ZP_00514508</t>
  </si>
  <si>
    <t>CwatDRAFT_5430</t>
  </si>
  <si>
    <t xml:space="preserve">Transketolase </t>
  </si>
  <si>
    <t>ZP_00514509</t>
  </si>
  <si>
    <t>CwatDRAFT_5431</t>
  </si>
  <si>
    <t>Transketolase, central region:Transketolas</t>
  </si>
  <si>
    <t>ZP_00514512</t>
  </si>
  <si>
    <t>CwatDRAFT_5433</t>
  </si>
  <si>
    <t xml:space="preserve">periplasmic protein, function unknown </t>
  </si>
  <si>
    <t>ZP_00514515</t>
  </si>
  <si>
    <t>CwatDRAFT_5829</t>
  </si>
  <si>
    <t>ZP_00514516</t>
  </si>
  <si>
    <t>CwatDRAFT_5828</t>
  </si>
  <si>
    <t>Ribosomal protein L20, bacterial and organ</t>
  </si>
  <si>
    <t>ZP_00514517</t>
  </si>
  <si>
    <t>CwatDRAFT_5827</t>
  </si>
  <si>
    <t xml:space="preserve">Ribosomal protein L35 </t>
  </si>
  <si>
    <t>ZP_00514522</t>
  </si>
  <si>
    <t>CwatDRAFT_5438</t>
  </si>
  <si>
    <t>ZP_00514529</t>
  </si>
  <si>
    <t>CwatDRAFT_5823</t>
  </si>
  <si>
    <t>ZP_00514536</t>
  </si>
  <si>
    <t>CwatDRAFT_5445</t>
  </si>
  <si>
    <t>FAD linked oxidase, C-terminal:FAD linked</t>
  </si>
  <si>
    <t>ZP_00514545</t>
  </si>
  <si>
    <t>CwatDRAFT_5816</t>
  </si>
  <si>
    <t xml:space="preserve">Fumarylacetoacetate (FAA) hydrolase </t>
  </si>
  <si>
    <t>ZP_00514546</t>
  </si>
  <si>
    <t>CwatDRAFT_5452</t>
  </si>
  <si>
    <t xml:space="preserve">Ribosomal protein S6 </t>
  </si>
  <si>
    <t>ZP_00514548</t>
  </si>
  <si>
    <t>CwatDRAFT_5814</t>
  </si>
  <si>
    <t xml:space="preserve">Conserved hypothetical protein 48 </t>
  </si>
  <si>
    <t>ZP_00514564</t>
  </si>
  <si>
    <t>CwatDRAFT_5800</t>
  </si>
  <si>
    <t>ZP_00514566</t>
  </si>
  <si>
    <t>CwatDRAFT_5799</t>
  </si>
  <si>
    <t xml:space="preserve">DRTGG </t>
  </si>
  <si>
    <t>ZP_00514572</t>
  </si>
  <si>
    <t>CwatDRAFT_5794</t>
  </si>
  <si>
    <t xml:space="preserve">von Willebrand factor, type A </t>
  </si>
  <si>
    <t>ZP_00514599</t>
  </si>
  <si>
    <t>CwatDRAFT_5475</t>
  </si>
  <si>
    <t xml:space="preserve">Tryptophanyl-tRNA synthetase, class Ib </t>
  </si>
  <si>
    <t>ZP_00514615</t>
  </si>
  <si>
    <t>CwatDRAFT_5773</t>
  </si>
  <si>
    <t>ZP_00514631</t>
  </si>
  <si>
    <t>CwatDRAFT_5496</t>
  </si>
  <si>
    <t>ZP_00514653</t>
  </si>
  <si>
    <t>CwatDRAFT_5752</t>
  </si>
  <si>
    <t>ZP_00514665</t>
  </si>
  <si>
    <t>CwatDRAFT_5742</t>
  </si>
  <si>
    <t>Carbamoyl-phosphate synthase, large subuni</t>
  </si>
  <si>
    <t>ZP_00514680</t>
  </si>
  <si>
    <t>CwatDRAFT_5524</t>
  </si>
  <si>
    <t xml:space="preserve">Phosphoglycerate kinase </t>
  </si>
  <si>
    <t>ZP_00514689</t>
  </si>
  <si>
    <t>CwatDRAFT_5735</t>
  </si>
  <si>
    <t xml:space="preserve">Histidine triad (HIT) protein </t>
  </si>
  <si>
    <t>ZP_00514691</t>
  </si>
  <si>
    <t>CwatDRAFT_5533</t>
  </si>
  <si>
    <t xml:space="preserve">Protein of unknown function DUF820 </t>
  </si>
  <si>
    <t>ZP_00514693</t>
  </si>
  <si>
    <t>CwatDRAFT_5535</t>
  </si>
  <si>
    <t>P</t>
  </si>
  <si>
    <t>ZP_00514705</t>
  </si>
  <si>
    <t>CwatDRAFT_5541</t>
  </si>
  <si>
    <t xml:space="preserve">Methionyl-tRNA synthetase, class Ia </t>
  </si>
  <si>
    <t>ZP_00514726</t>
  </si>
  <si>
    <t>CwatDRAFT_5719</t>
  </si>
  <si>
    <t>putative phycoerythrin-associated linker p</t>
  </si>
  <si>
    <t>ZP_00514727</t>
  </si>
  <si>
    <t>CwatDRAFT_5718</t>
  </si>
  <si>
    <t>Phycobilisome linker polypeptide:CpcD phyc</t>
  </si>
  <si>
    <t>ZP_00514728</t>
  </si>
  <si>
    <t>CwatDRAFT_5717</t>
  </si>
  <si>
    <t>Phycobilisome linker polypeptide:CpcD phy</t>
  </si>
  <si>
    <t>ZP_00514741</t>
  </si>
  <si>
    <t>CwatDRAFT_5563</t>
  </si>
  <si>
    <t>Zinc-containing alcohol dehydrogenase sup</t>
  </si>
  <si>
    <t>ZP_00514743</t>
  </si>
  <si>
    <t>CwatDRAFT_5565</t>
  </si>
  <si>
    <t xml:space="preserve">luciferase </t>
  </si>
  <si>
    <t>ZP_00514757</t>
  </si>
  <si>
    <t>CwatDRAFT_5569</t>
  </si>
  <si>
    <t xml:space="preserve">Short-chain dehydrogenase/reductase SDR </t>
  </si>
  <si>
    <t>ZP_00514765</t>
  </si>
  <si>
    <t>CwatDRAFT_5695</t>
  </si>
  <si>
    <t xml:space="preserve">Pentapeptide repeat </t>
  </si>
  <si>
    <t>ZP_00514786</t>
  </si>
  <si>
    <t>CwatDRAFT_5683</t>
  </si>
  <si>
    <t>Sigma-70 region 3:Sigma-70 region 2:Sigma-</t>
  </si>
  <si>
    <t>ZP_00514802</t>
  </si>
  <si>
    <t>CwatDRAFT_5673</t>
  </si>
  <si>
    <t xml:space="preserve">NUDIX hydrolase </t>
  </si>
  <si>
    <t>ZP_00514814</t>
  </si>
  <si>
    <t>CwatDRAFT_5663</t>
  </si>
  <si>
    <t xml:space="preserve">AMP-dependent synthetase and ligase </t>
  </si>
  <si>
    <t>ZP_00514851</t>
  </si>
  <si>
    <t>CwatDRAFT_5637</t>
  </si>
  <si>
    <t>GMP synthase, C-terminal:GMP synthase, N-t</t>
  </si>
  <si>
    <t>ZP_00514857</t>
  </si>
  <si>
    <t>CwatDRAFT_5611</t>
  </si>
  <si>
    <t xml:space="preserve">Flavin reductase-like </t>
  </si>
  <si>
    <t>ZP_00514858</t>
  </si>
  <si>
    <t>CwatDRAFT_5612</t>
  </si>
  <si>
    <t xml:space="preserve">Macrophage migration inhibitory factor </t>
  </si>
  <si>
    <t>ZP_00514869</t>
  </si>
  <si>
    <t>CwatDRAFT_5618</t>
  </si>
  <si>
    <t xml:space="preserve">Double-stranded RNA binding </t>
  </si>
  <si>
    <t>ZP_00514871</t>
  </si>
  <si>
    <t>CwatDRAFT_5626</t>
  </si>
  <si>
    <t xml:space="preserve">Methenyltetrahydrofolate cyclohydrolase </t>
  </si>
  <si>
    <t>ZP_00514879</t>
  </si>
  <si>
    <t>CwatDRAFT_4873</t>
  </si>
  <si>
    <t xml:space="preserve">Peptidase S14, ClpP </t>
  </si>
  <si>
    <t>ZP_00514880</t>
  </si>
  <si>
    <t>CwatDRAFT_4874</t>
  </si>
  <si>
    <t>ZP_00514891</t>
  </si>
  <si>
    <t>CwatDRAFT_5229</t>
  </si>
  <si>
    <t>ZP_00514892</t>
  </si>
  <si>
    <t>CwatDRAFT_5228</t>
  </si>
  <si>
    <t xml:space="preserve">N-acylneuraminate-9-phosphate synthase </t>
  </si>
  <si>
    <t>ZP_00514895</t>
  </si>
  <si>
    <t>CwatDRAFT_5226</t>
  </si>
  <si>
    <t xml:space="preserve">Glutathione synthetase, prokaryotic </t>
  </si>
  <si>
    <t>ZP_00514905</t>
  </si>
  <si>
    <t>CwatDRAFT_4887</t>
  </si>
  <si>
    <t xml:space="preserve">Isoleucyl-tRNA synthetase, class Ia </t>
  </si>
  <si>
    <t>ZP_00514928</t>
  </si>
  <si>
    <t>CwatDRAFT_4897</t>
  </si>
  <si>
    <t>ZP_00514932</t>
  </si>
  <si>
    <t>CwatDRAFT_4899</t>
  </si>
  <si>
    <t xml:space="preserve">Phosphoribosylglycinamide synthetase </t>
  </si>
  <si>
    <t>ZP_00514943</t>
  </si>
  <si>
    <t>CwatDRAFT_5186</t>
  </si>
  <si>
    <t>ZP_00514960</t>
  </si>
  <si>
    <t>CwatDRAFT_5181</t>
  </si>
  <si>
    <t xml:space="preserve">S-adenosyl-L-homocysteine hydrolase </t>
  </si>
  <si>
    <t>ZP_00514961</t>
  </si>
  <si>
    <t>CwatDRAFT_4914</t>
  </si>
  <si>
    <t xml:space="preserve">Dihydrodipicolinate reductase </t>
  </si>
  <si>
    <t>ZP_00514985</t>
  </si>
  <si>
    <t>CwatDRAFT_4924</t>
  </si>
  <si>
    <t>ZP_00514988</t>
  </si>
  <si>
    <t>CwatDRAFT_4926</t>
  </si>
  <si>
    <t>Heavy metal transport/detoxification prote</t>
  </si>
  <si>
    <t>ZP_00514990</t>
  </si>
  <si>
    <t>CwatDRAFT_5161</t>
  </si>
  <si>
    <t>Acetylornithine and succinylornithine amin</t>
  </si>
  <si>
    <t>ZP_00514993</t>
  </si>
  <si>
    <t>CwatDRAFT_4928</t>
  </si>
  <si>
    <t>extracellular solute-binding protein, fami</t>
  </si>
  <si>
    <t>ZP_00515005</t>
  </si>
  <si>
    <t>CwatDRAFT_5155</t>
  </si>
  <si>
    <t xml:space="preserve">NADH dehydrogenase (quinone) </t>
  </si>
  <si>
    <t>ZP_00515006</t>
  </si>
  <si>
    <t>CwatDRAFT_5154</t>
  </si>
  <si>
    <t xml:space="preserve">KaiC </t>
  </si>
  <si>
    <t>ZP_00515014</t>
  </si>
  <si>
    <t>CwatDRAFT_4940</t>
  </si>
  <si>
    <t>Phosphoribosylglycinamide formyltransferas</t>
  </si>
  <si>
    <t>ZP_00515018</t>
  </si>
  <si>
    <t>CwatDRAFT_4944</t>
  </si>
  <si>
    <t>ZP_00515055</t>
  </si>
  <si>
    <t>CwatDRAFT_4970</t>
  </si>
  <si>
    <t xml:space="preserve">Transcription-repair coupling factor </t>
  </si>
  <si>
    <t>ZP_00515085</t>
  </si>
  <si>
    <t>CwatDRAFT_5117</t>
  </si>
  <si>
    <t xml:space="preserve">GTP cyclohydrolase I </t>
  </si>
  <si>
    <t>ZP_00515093</t>
  </si>
  <si>
    <t>CwatDRAFT_5109</t>
  </si>
  <si>
    <t>ZP_00515106</t>
  </si>
  <si>
    <t>CwatDRAFT_5100</t>
  </si>
  <si>
    <t xml:space="preserve">PAS </t>
  </si>
  <si>
    <t>ZP_00515107</t>
  </si>
  <si>
    <t>CwatDRAFT_5099</t>
  </si>
  <si>
    <t>ZP_00515128</t>
  </si>
  <si>
    <t>CwatDRAFT_5089</t>
  </si>
  <si>
    <t>Carbamoyl-phosphate synthase, small subuni</t>
  </si>
  <si>
    <t>ZP_00515129</t>
  </si>
  <si>
    <t>CwatDRAFT_5010</t>
  </si>
  <si>
    <t>ZP_00515132</t>
  </si>
  <si>
    <t>CwatDRAFT_5012</t>
  </si>
  <si>
    <t>ZP_00515136</t>
  </si>
  <si>
    <t>CwatDRAFT_5085</t>
  </si>
  <si>
    <t>ZP_00515163</t>
  </si>
  <si>
    <t>CwatDRAFT_5077</t>
  </si>
  <si>
    <t xml:space="preserve">Glycine hydroxymethyltransferase </t>
  </si>
  <si>
    <t>ZP_00515167</t>
  </si>
  <si>
    <t>CwatDRAFT_5034</t>
  </si>
  <si>
    <t xml:space="preserve">Arginyl-tRNA synthetase, class Ic </t>
  </si>
  <si>
    <t>ZP_00515170</t>
  </si>
  <si>
    <t>CwatDRAFT_5036</t>
  </si>
  <si>
    <t xml:space="preserve">3'-5' exonuclease </t>
  </si>
  <si>
    <t>ZP_00515172</t>
  </si>
  <si>
    <t>CwatDRAFT_5038</t>
  </si>
  <si>
    <t xml:space="preserve">2-phosphosulfolactate phosphatase </t>
  </si>
  <si>
    <t>ZP_00515175</t>
  </si>
  <si>
    <t>CwatDRAFT_5041</t>
  </si>
  <si>
    <t>Insulinase-like:Peptidase M16, C-terminal</t>
  </si>
  <si>
    <t>ZP_00515183</t>
  </si>
  <si>
    <t>CwatDRAFT_5048</t>
  </si>
  <si>
    <t>N-acetylmuramoyl-L-alanine amidase, peripl</t>
  </si>
  <si>
    <t>ZP_00515191</t>
  </si>
  <si>
    <t>CwatDRAFT_5056</t>
  </si>
  <si>
    <t>ZP_00515384</t>
  </si>
  <si>
    <t>CwatDRAFT_4859</t>
  </si>
  <si>
    <t xml:space="preserve">Heme oxygenase (decyclizing) </t>
  </si>
  <si>
    <t>ZP_00515383</t>
  </si>
  <si>
    <t>CwatDRAFT_4858</t>
  </si>
  <si>
    <t>Manganese-stabilizing protein/photosystem</t>
  </si>
  <si>
    <t>ZP_00515232</t>
  </si>
  <si>
    <t>CwatDRAFT_4693</t>
  </si>
  <si>
    <t>Ribosomal protein S7, bacterial and organe</t>
  </si>
  <si>
    <t>ZP_00515233</t>
  </si>
  <si>
    <t>CwatDRAFT_4694</t>
  </si>
  <si>
    <t>Translation elongation factor G:Small GTP-</t>
  </si>
  <si>
    <t>ZP_00515234</t>
  </si>
  <si>
    <t>CwatDRAFT_4695</t>
  </si>
  <si>
    <t xml:space="preserve">Elongation factor G, C-terminal </t>
  </si>
  <si>
    <t>ZP_00515235</t>
  </si>
  <si>
    <t>CwatDRAFT_4696</t>
  </si>
  <si>
    <t>Translation elongation factor Tu:Small GTP</t>
  </si>
  <si>
    <t>ZP_00515236</t>
  </si>
  <si>
    <t>CwatDRAFT_4697</t>
  </si>
  <si>
    <t xml:space="preserve">Ribosomal protein S10, bacterial form </t>
  </si>
  <si>
    <t>ZP_00515240</t>
  </si>
  <si>
    <t>CwatDRAFT_4701</t>
  </si>
  <si>
    <t xml:space="preserve">Inositol-1(or 4)-monophosphatase </t>
  </si>
  <si>
    <t>ZP_00515362</t>
  </si>
  <si>
    <t>CwatDRAFT_4835</t>
  </si>
  <si>
    <t>Delta 1-pyrroline-5-carboxylate reductase</t>
  </si>
  <si>
    <t>ZP_00515252</t>
  </si>
  <si>
    <t>CwatDRAFT_4717</t>
  </si>
  <si>
    <t xml:space="preserve">Glutathione peroxidase </t>
  </si>
  <si>
    <t>ZP_00515353</t>
  </si>
  <si>
    <t>CwatDRAFT_4825</t>
  </si>
  <si>
    <t xml:space="preserve">Amino acid adenylation </t>
  </si>
  <si>
    <t>ZP_00515260</t>
  </si>
  <si>
    <t>CwatDRAFT_4728</t>
  </si>
  <si>
    <t xml:space="preserve">Elongation factor P (EF-P) </t>
  </si>
  <si>
    <t>ZP_00515261</t>
  </si>
  <si>
    <t>CwatDRAFT_4729</t>
  </si>
  <si>
    <t xml:space="preserve">Acetyl-CoA biotin carboxyl carrier </t>
  </si>
  <si>
    <t>ZP_00515262</t>
  </si>
  <si>
    <t>CwatDRAFT_4730</t>
  </si>
  <si>
    <t xml:space="preserve">Acetohydroxy acid isomeroreductase </t>
  </si>
  <si>
    <t>ZP_00515343</t>
  </si>
  <si>
    <t>CwatDRAFT_4815</t>
  </si>
  <si>
    <t xml:space="preserve">L-asparaginase II </t>
  </si>
  <si>
    <t>ZP_00515337</t>
  </si>
  <si>
    <t>CwatDRAFT_4808</t>
  </si>
  <si>
    <t xml:space="preserve">IMP dehydrogenase related 2 </t>
  </si>
  <si>
    <t>ZP_00515332</t>
  </si>
  <si>
    <t>CwatDRAFT_4803</t>
  </si>
  <si>
    <t xml:space="preserve">Ribulose-phosphate 3-epimerase </t>
  </si>
  <si>
    <t>ZP_00515274</t>
  </si>
  <si>
    <t>CwatDRAFT_4742</t>
  </si>
  <si>
    <t xml:space="preserve">Antitermination protein NusB </t>
  </si>
  <si>
    <t>ZP_00515326</t>
  </si>
  <si>
    <t>CwatDRAFT_4797</t>
  </si>
  <si>
    <t xml:space="preserve">Single-stranded nucleic acid binding R3H </t>
  </si>
  <si>
    <t>ZP_00515324</t>
  </si>
  <si>
    <t>CwatDRAFT_4795</t>
  </si>
  <si>
    <t>ZP_00515318</t>
  </si>
  <si>
    <t>CwatDRAFT_4789</t>
  </si>
  <si>
    <t xml:space="preserve">Peptidase S41A, C-terminal protease </t>
  </si>
  <si>
    <t>ZP_00515288</t>
  </si>
  <si>
    <t>CwatDRAFT_4758</t>
  </si>
  <si>
    <t xml:space="preserve">Phosphorylase </t>
  </si>
  <si>
    <t>ZP_00515289</t>
  </si>
  <si>
    <t>CwatDRAFT_4759</t>
  </si>
  <si>
    <t>ZP_00515398</t>
  </si>
  <si>
    <t>CwatDRAFT_4460</t>
  </si>
  <si>
    <t xml:space="preserve">Dihydroxy-acid dehydratase </t>
  </si>
  <si>
    <t>ZP_00515416</t>
  </si>
  <si>
    <t>CwatDRAFT_4480</t>
  </si>
  <si>
    <t>1-deoxy-D-xylulose 5-phosphate reductoisom</t>
  </si>
  <si>
    <t>ZP_00515562</t>
  </si>
  <si>
    <t>CwatDRAFT_4643</t>
  </si>
  <si>
    <t xml:space="preserve">Asparaginyl-tRNA synthetase, class IIb </t>
  </si>
  <si>
    <t>ZP_00515426</t>
  </si>
  <si>
    <t>CwatDRAFT_4491</t>
  </si>
  <si>
    <t>ZP_00515542</t>
  </si>
  <si>
    <t>CwatDRAFT_4620</t>
  </si>
  <si>
    <t xml:space="preserve">Transglutaminase-like </t>
  </si>
  <si>
    <t>ZP_00515449</t>
  </si>
  <si>
    <t>CwatDRAFT_4517</t>
  </si>
  <si>
    <t xml:space="preserve">Uroporphyrinogen decarboxylase HemE </t>
  </si>
  <si>
    <t>ZP_00515529</t>
  </si>
  <si>
    <t>CwatDRAFT_4606</t>
  </si>
  <si>
    <t xml:space="preserve">Glycine cleavage H-protein </t>
  </si>
  <si>
    <t>ZP_00515460</t>
  </si>
  <si>
    <t>CwatDRAFT_4529</t>
  </si>
  <si>
    <t>similar to Uncharacterized protein conserv</t>
  </si>
  <si>
    <t>ZP_00515514</t>
  </si>
  <si>
    <t>CwatDRAFT_4590</t>
  </si>
  <si>
    <t>ZP_00515507</t>
  </si>
  <si>
    <t>CwatDRAFT_4581</t>
  </si>
  <si>
    <t>ZP_00515491</t>
  </si>
  <si>
    <t>CwatDRAFT_4563</t>
  </si>
  <si>
    <t>Polyribonucleotide nucleotidyltransferase</t>
  </si>
  <si>
    <t>ZP_00515581</t>
  </si>
  <si>
    <t>CwatDRAFT_4305</t>
  </si>
  <si>
    <t xml:space="preserve">Phycobilisome protein </t>
  </si>
  <si>
    <t>ZP_00515582</t>
  </si>
  <si>
    <t>CwatDRAFT_4306</t>
  </si>
  <si>
    <t xml:space="preserve">Allophycocyanin, beta subunit </t>
  </si>
  <si>
    <t>ZP_00515583</t>
  </si>
  <si>
    <t>CwatDRAFT_4307</t>
  </si>
  <si>
    <t xml:space="preserve">CpcD phycobilisome linker-like </t>
  </si>
  <si>
    <t>ZP_00515644</t>
  </si>
  <si>
    <t>CwatDRAFT_4342</t>
  </si>
  <si>
    <t xml:space="preserve">Prolyl-tRNA synthetase, bacterial </t>
  </si>
  <si>
    <t>ZP_00515659</t>
  </si>
  <si>
    <t>CwatDRAFT_4406</t>
  </si>
  <si>
    <t xml:space="preserve">Ornithine carbamoyltransferase </t>
  </si>
  <si>
    <t>ZP_00515660</t>
  </si>
  <si>
    <t>CwatDRAFT_4350</t>
  </si>
  <si>
    <t>Malate dehydrogenase (oxaloacetate decarbo</t>
  </si>
  <si>
    <t>ZP_00515661</t>
  </si>
  <si>
    <t>CwatDRAFT_4351</t>
  </si>
  <si>
    <t xml:space="preserve">Adenylosuccinate synthetase </t>
  </si>
  <si>
    <t>ZP_00515662</t>
  </si>
  <si>
    <t>CwatDRAFT_4352</t>
  </si>
  <si>
    <t xml:space="preserve">Ribosomal protein L25 </t>
  </si>
  <si>
    <t>ZP_00515670</t>
  </si>
  <si>
    <t>CwatDRAFT_4401</t>
  </si>
  <si>
    <t>Peptidase S9, prolyl oligopeptidase active</t>
  </si>
  <si>
    <t>ZP_00515711</t>
  </si>
  <si>
    <t>CwatDRAFT_4235</t>
  </si>
  <si>
    <t>ZP_00515766</t>
  </si>
  <si>
    <t>CwatDRAFT_4298</t>
  </si>
  <si>
    <t xml:space="preserve">Dihydroorotate dehydrogenase 2 </t>
  </si>
  <si>
    <t>ZP_00515714</t>
  </si>
  <si>
    <t>CwatDRAFT_4239</t>
  </si>
  <si>
    <t xml:space="preserve">Cytochrome b/b6, N-terminal </t>
  </si>
  <si>
    <t>ZP_00515759</t>
  </si>
  <si>
    <t>CwatDRAFT_4291</t>
  </si>
  <si>
    <t xml:space="preserve">Flavodoxin, long chain </t>
  </si>
  <si>
    <t>ZP_00515758</t>
  </si>
  <si>
    <t>CwatDRAFT_4290</t>
  </si>
  <si>
    <t xml:space="preserve">Cell division protein FtsZ </t>
  </si>
  <si>
    <t>ZP_00515723</t>
  </si>
  <si>
    <t>CwatDRAFT_4250</t>
  </si>
  <si>
    <t xml:space="preserve">Cysteinyl-tRNA synthetase, class Ia </t>
  </si>
  <si>
    <t>ZP_00515748</t>
  </si>
  <si>
    <t>CwatDRAFT_4276</t>
  </si>
  <si>
    <t xml:space="preserve">Protein of unknown function DUF336 </t>
  </si>
  <si>
    <t>ZP_00515726</t>
  </si>
  <si>
    <t>CwatDRAFT_4253</t>
  </si>
  <si>
    <t>Phosphoglucomutase/phosphomannomutase C te</t>
  </si>
  <si>
    <t>ZP_00515740</t>
  </si>
  <si>
    <t>CwatDRAFT_4267</t>
  </si>
  <si>
    <t xml:space="preserve">Diaminopimelate decarboxylase </t>
  </si>
  <si>
    <t>ZP_00515833</t>
  </si>
  <si>
    <t>CwatDRAFT_4231</t>
  </si>
  <si>
    <t xml:space="preserve">Protein of unknown function DUF541 </t>
  </si>
  <si>
    <t>ZP_00515775</t>
  </si>
  <si>
    <t>CwatDRAFT_4168</t>
  </si>
  <si>
    <t xml:space="preserve">Adenylosuccinate lyase </t>
  </si>
  <si>
    <t>ZP_00515823</t>
  </si>
  <si>
    <t>CwatDRAFT_4220</t>
  </si>
  <si>
    <t>ZP_00515785</t>
  </si>
  <si>
    <t>CwatDRAFT_4179</t>
  </si>
  <si>
    <t xml:space="preserve">Protein of unknown function DUF1092 </t>
  </si>
  <si>
    <t>ZP_00515789</t>
  </si>
  <si>
    <t>CwatDRAFT_4183</t>
  </si>
  <si>
    <t xml:space="preserve">Coproporphyrinogen oxidase </t>
  </si>
  <si>
    <t>ZP_00515820</t>
  </si>
  <si>
    <t>CwatDRAFT_4217</t>
  </si>
  <si>
    <t>ZP_00515819</t>
  </si>
  <si>
    <t>CwatDRAFT_4216</t>
  </si>
  <si>
    <t>similar to Nucleoside-diphosphate-sugar e</t>
  </si>
  <si>
    <t>ZP_00515792</t>
  </si>
  <si>
    <t>CwatDRAFT_4186</t>
  </si>
  <si>
    <t xml:space="preserve">Ribonuclease E and G </t>
  </si>
  <si>
    <t>ZP_00515804</t>
  </si>
  <si>
    <t>CwatDRAFT_4200</t>
  </si>
  <si>
    <t xml:space="preserve">Elongation factor Ts </t>
  </si>
  <si>
    <t>ZP_00515803</t>
  </si>
  <si>
    <t>CwatDRAFT_4199</t>
  </si>
  <si>
    <t>Ribosomal protein S2, bacterial and organe</t>
  </si>
  <si>
    <t>ZP_00515891</t>
  </si>
  <si>
    <t>CwatDRAFT_4120</t>
  </si>
  <si>
    <t xml:space="preserve">3(2),5 -bisphosphate nucleotidase HAL2 </t>
  </si>
  <si>
    <t>ZP_00515872</t>
  </si>
  <si>
    <t>CwatDRAFT_4098</t>
  </si>
  <si>
    <t>ZP_00515870</t>
  </si>
  <si>
    <t>CwatDRAFT_4096</t>
  </si>
  <si>
    <t xml:space="preserve">Ribosomal protein L28 </t>
  </si>
  <si>
    <t>ZP_00515869</t>
  </si>
  <si>
    <t>CwatDRAFT_4095</t>
  </si>
  <si>
    <t xml:space="preserve">Peroxidase </t>
  </si>
  <si>
    <t>ZP_00515863</t>
  </si>
  <si>
    <t>CwatDRAFT_4089</t>
  </si>
  <si>
    <t>Aspartyl-tRNA synthetase bacterial/mitocho</t>
  </si>
  <si>
    <t>ZP_00515917</t>
  </si>
  <si>
    <t>CwatDRAFT_3989</t>
  </si>
  <si>
    <t>ZP_00515931</t>
  </si>
  <si>
    <t>CwatDRAFT_3997</t>
  </si>
  <si>
    <t xml:space="preserve">Single-strand binding protein </t>
  </si>
  <si>
    <t>ZP_00515947</t>
  </si>
  <si>
    <t>CwatDRAFT_4157</t>
  </si>
  <si>
    <t xml:space="preserve">Adenine phosphoribosyl transferase </t>
  </si>
  <si>
    <t>ZP_00515964</t>
  </si>
  <si>
    <t>CwatDRAFT_4146</t>
  </si>
  <si>
    <t xml:space="preserve">Glucose-6-phosphate isomerase </t>
  </si>
  <si>
    <t>ZP_00515966</t>
  </si>
  <si>
    <t>CwatDRAFT_4134</t>
  </si>
  <si>
    <t>Succinate dehydrogenase or fumarate reduct</t>
  </si>
  <si>
    <t>ZP_00516024</t>
  </si>
  <si>
    <t>CwatDRAFT_3766</t>
  </si>
  <si>
    <t xml:space="preserve">GlpX </t>
  </si>
  <si>
    <t>ZP_00516018</t>
  </si>
  <si>
    <t>CwatDRAFT_3760</t>
  </si>
  <si>
    <t xml:space="preserve">BRCT </t>
  </si>
  <si>
    <t>ZP_00515990</t>
  </si>
  <si>
    <t>CwatDRAFT_3729</t>
  </si>
  <si>
    <t xml:space="preserve">Ribosomal protein L21 </t>
  </si>
  <si>
    <t>ZP_00516025</t>
  </si>
  <si>
    <t>CwatDRAFT_3932</t>
  </si>
  <si>
    <t>phenylalanyl-tRNA synthetase, beta subuni</t>
  </si>
  <si>
    <t>ZP_00516050</t>
  </si>
  <si>
    <t>CwatDRAFT_3959</t>
  </si>
  <si>
    <t xml:space="preserve">DNA-directed RNA polymerase </t>
  </si>
  <si>
    <t>ZP_00516049</t>
  </si>
  <si>
    <t>CwatDRAFT_3958</t>
  </si>
  <si>
    <t>DNA-directed RNA polymerase, beta subunit</t>
  </si>
  <si>
    <t>ZP_00516047</t>
  </si>
  <si>
    <t>CwatDRAFT_3956</t>
  </si>
  <si>
    <t xml:space="preserve">Ribosomal protein S20p </t>
  </si>
  <si>
    <t>ZP_00516086</t>
  </si>
  <si>
    <t>CwatDRAFT_3919</t>
  </si>
  <si>
    <t xml:space="preserve">Peptidase M41, FtsH </t>
  </si>
  <si>
    <t>ZP_00516076</t>
  </si>
  <si>
    <t>CwatDRAFT_3907</t>
  </si>
  <si>
    <t xml:space="preserve">DegT/DnrJ/EryC1/StrS aminotransferase </t>
  </si>
  <si>
    <t>ZP_00516098</t>
  </si>
  <si>
    <t>CwatDRAFT_3767</t>
  </si>
  <si>
    <t xml:space="preserve">Alanine--tRNA ligase </t>
  </si>
  <si>
    <t>ZP_00516099</t>
  </si>
  <si>
    <t>CwatDRAFT_3768</t>
  </si>
  <si>
    <t xml:space="preserve">ABC-1 </t>
  </si>
  <si>
    <t>ZP_00516135</t>
  </si>
  <si>
    <t>CwatDRAFT_3807</t>
  </si>
  <si>
    <t xml:space="preserve">6,7-dimethyl-8-ribityllumazine synthase </t>
  </si>
  <si>
    <t>ZP_00516100</t>
  </si>
  <si>
    <t>CwatDRAFT_3769</t>
  </si>
  <si>
    <t>UDP-N-acetylmuramyl-tripeptide synthetase</t>
  </si>
  <si>
    <t>ZP_00516127</t>
  </si>
  <si>
    <t>CwatDRAFT_3798</t>
  </si>
  <si>
    <t xml:space="preserve">RNA binding S1 </t>
  </si>
  <si>
    <t>ZP_00516111</t>
  </si>
  <si>
    <t>CwatDRAFT_3781</t>
  </si>
  <si>
    <t>ZP_00516112</t>
  </si>
  <si>
    <t>CwatDRAFT_3782</t>
  </si>
  <si>
    <t xml:space="preserve">Transaldolase AB </t>
  </si>
  <si>
    <t>ZP_00516124</t>
  </si>
  <si>
    <t>CwatDRAFT_3795</t>
  </si>
  <si>
    <t xml:space="preserve">Heat shock protein Hsp20 </t>
  </si>
  <si>
    <t>ZP_00516142</t>
  </si>
  <si>
    <t>CwatDRAFT_3852</t>
  </si>
  <si>
    <t>Phosphoadenosine phosphosulfate reductase</t>
  </si>
  <si>
    <t>ZP_00516202</t>
  </si>
  <si>
    <t>CwatDRAFT_3654</t>
  </si>
  <si>
    <t xml:space="preserve">Aldose 1-epimerase </t>
  </si>
  <si>
    <t>ZP_00516188</t>
  </si>
  <si>
    <t>CwatDRAFT_3636</t>
  </si>
  <si>
    <t>Leucyl-tRNA synthetase bacterial/mitochond</t>
  </si>
  <si>
    <t>ZP_00516209</t>
  </si>
  <si>
    <t>CwatDRAFT_3675</t>
  </si>
  <si>
    <t>ZP_00516244</t>
  </si>
  <si>
    <t>CwatDRAFT_3711</t>
  </si>
  <si>
    <t>Heat shock protein Hsp90:ATP-binding regio</t>
  </si>
  <si>
    <t>ZP_00516241</t>
  </si>
  <si>
    <t>CwatDRAFT_3708</t>
  </si>
  <si>
    <t xml:space="preserve">BtpA </t>
  </si>
  <si>
    <t>ZP_00516240</t>
  </si>
  <si>
    <t>CwatDRAFT_3706</t>
  </si>
  <si>
    <t>similar to Nucleoside-diphosphate-sugar ep</t>
  </si>
  <si>
    <t>ZP_00516214</t>
  </si>
  <si>
    <t>CwatDRAFT_3680</t>
  </si>
  <si>
    <t>ZP_00516228</t>
  </si>
  <si>
    <t>CwatDRAFT_3694</t>
  </si>
  <si>
    <t xml:space="preserve">Anthranilate synthase component I </t>
  </si>
  <si>
    <t>ZP_00516227</t>
  </si>
  <si>
    <t>CwatDRAFT_3693</t>
  </si>
  <si>
    <t xml:space="preserve">Photosystem I protein PsaD </t>
  </si>
  <si>
    <t>ZP_00516246</t>
  </si>
  <si>
    <t>CwatDRAFT_3658</t>
  </si>
  <si>
    <t>Oxidoreductase FAD/NAD(P)-binding:CpcD phy</t>
  </si>
  <si>
    <t>ZP_00516247</t>
  </si>
  <si>
    <t>CwatDRAFT_3659</t>
  </si>
  <si>
    <t>Trehalose-phosphatase:HAD-superfamily hyd</t>
  </si>
  <si>
    <t>ZP_00516258</t>
  </si>
  <si>
    <t>CwatDRAFT_3670</t>
  </si>
  <si>
    <t xml:space="preserve">Glycoside hydrolase, family 15 </t>
  </si>
  <si>
    <t>ZP_00516278</t>
  </si>
  <si>
    <t>CwatDRAFT_3616</t>
  </si>
  <si>
    <t xml:space="preserve">Serine--glyoxylate transaminase </t>
  </si>
  <si>
    <t>ZP_00516313</t>
  </si>
  <si>
    <t>CwatDRAFT_3489</t>
  </si>
  <si>
    <t xml:space="preserve">Extracellular ligand-binding receptor </t>
  </si>
  <si>
    <t>ZP_00516289</t>
  </si>
  <si>
    <t>CwatDRAFT_3464</t>
  </si>
  <si>
    <t xml:space="preserve">Porphobilinogen synthase </t>
  </si>
  <si>
    <t>ZP_00516323</t>
  </si>
  <si>
    <t>CwatDRAFT_3533</t>
  </si>
  <si>
    <t>6-phosphogluconate dehydrogenase, decarbox</t>
  </si>
  <si>
    <t>ZP_00516380</t>
  </si>
  <si>
    <t>CwatDRAFT_3593</t>
  </si>
  <si>
    <t xml:space="preserve">Exoribonuclease II </t>
  </si>
  <si>
    <t>ZP_00516370</t>
  </si>
  <si>
    <t>CwatDRAFT_3583</t>
  </si>
  <si>
    <t>Isocitrate dehydrogenase NADP-dependent, p</t>
  </si>
  <si>
    <t>ZP_00516362</t>
  </si>
  <si>
    <t>CwatDRAFT_3575</t>
  </si>
  <si>
    <t>ZP_00516382</t>
  </si>
  <si>
    <t>CwatDRAFT_3814</t>
  </si>
  <si>
    <t xml:space="preserve">GGDEF:Response regulator receiver </t>
  </si>
  <si>
    <t>ZP_00516416</t>
  </si>
  <si>
    <t>CwatDRAFT_3849</t>
  </si>
  <si>
    <t xml:space="preserve">Nitrogenase-associated protein </t>
  </si>
  <si>
    <t>ZP_00516414</t>
  </si>
  <si>
    <t>CwatDRAFT_3847</t>
  </si>
  <si>
    <t xml:space="preserve">NifT/FixU </t>
  </si>
  <si>
    <t>ZP_00516383</t>
  </si>
  <si>
    <t>CwatDRAFT_3815</t>
  </si>
  <si>
    <t>Nitrogenase cofactor biosynthesis protein</t>
  </si>
  <si>
    <t>ZP_00516385</t>
  </si>
  <si>
    <t>CwatDRAFT_3817</t>
  </si>
  <si>
    <t>Aminotransferase, class V:Nitrogen-fixing</t>
  </si>
  <si>
    <t>ZP_00516386</t>
  </si>
  <si>
    <t>CwatDRAFT_3818</t>
  </si>
  <si>
    <t xml:space="preserve">Nitrogenase iron protein </t>
  </si>
  <si>
    <t>ZP_00516387</t>
  </si>
  <si>
    <t>CwatDRAFT_3819</t>
  </si>
  <si>
    <t>Nitrogenase molybdenum-iron protein alpha</t>
  </si>
  <si>
    <t>ZP_00516388</t>
  </si>
  <si>
    <t>CwatDRAFT_3820</t>
  </si>
  <si>
    <t>Nitrogenase molybdenum-iron protein beta c</t>
  </si>
  <si>
    <t>ZP_00516391</t>
  </si>
  <si>
    <t>CwatDRAFT_3823</t>
  </si>
  <si>
    <t>Nitrogenase molybdenum-iron cofactor biosy</t>
  </si>
  <si>
    <t>ZP_00516393</t>
  </si>
  <si>
    <t>CwatDRAFT_3825</t>
  </si>
  <si>
    <t xml:space="preserve">Protein of unknown function DUF269 </t>
  </si>
  <si>
    <t>ZP_00516395</t>
  </si>
  <si>
    <t>CwatDRAFT_3827</t>
  </si>
  <si>
    <t xml:space="preserve">Nitrogen fixation protein NifW </t>
  </si>
  <si>
    <t>ZP_00516439</t>
  </si>
  <si>
    <t>CwatDRAFT_4051</t>
  </si>
  <si>
    <t xml:space="preserve">ThiamineS </t>
  </si>
  <si>
    <t>ZP_00516438</t>
  </si>
  <si>
    <t>CwatDRAFT_4050</t>
  </si>
  <si>
    <t>ZP_00516437</t>
  </si>
  <si>
    <t>CwatDRAFT_4049</t>
  </si>
  <si>
    <t xml:space="preserve">GGDEF </t>
  </si>
  <si>
    <t>ZP_00516427</t>
  </si>
  <si>
    <t>CwatDRAFT_4036</t>
  </si>
  <si>
    <t>ZP_00516429</t>
  </si>
  <si>
    <t>CwatDRAFT_4038</t>
  </si>
  <si>
    <t>SecD/SecF/SecDF export membrane protein:Se</t>
  </si>
  <si>
    <t>ZP_00516471</t>
  </si>
  <si>
    <t>CwatDRAFT_3096</t>
  </si>
  <si>
    <t>ZP_00516470</t>
  </si>
  <si>
    <t>CwatDRAFT_3095</t>
  </si>
  <si>
    <t>Pyridoxal phosphate biosynthetic protein P</t>
  </si>
  <si>
    <t>ZP_00516458</t>
  </si>
  <si>
    <t>CwatDRAFT_3080</t>
  </si>
  <si>
    <t xml:space="preserve">Glucose-6-phosphate dehydrogenase </t>
  </si>
  <si>
    <t>ZP_00516459</t>
  </si>
  <si>
    <t>CwatDRAFT_3081</t>
  </si>
  <si>
    <t xml:space="preserve">OpcA </t>
  </si>
  <si>
    <t>ZP_00516463</t>
  </si>
  <si>
    <t>CwatDRAFT_3086</t>
  </si>
  <si>
    <t xml:space="preserve">Glucokinase </t>
  </si>
  <si>
    <t>ZP_00516513</t>
  </si>
  <si>
    <t>CwatDRAFT_3277</t>
  </si>
  <si>
    <t xml:space="preserve">Ribosomal protein L9 </t>
  </si>
  <si>
    <t>ZP_00516483</t>
  </si>
  <si>
    <t>CwatDRAFT_3245</t>
  </si>
  <si>
    <t>Glutamyl-tRNA(Gln) amidotransferase A subu</t>
  </si>
  <si>
    <t>ZP_00516500</t>
  </si>
  <si>
    <t>CwatDRAFT_3263</t>
  </si>
  <si>
    <t>ZP_00516495</t>
  </si>
  <si>
    <t>CwatDRAFT_3258</t>
  </si>
  <si>
    <t xml:space="preserve">Photosystem II protein </t>
  </si>
  <si>
    <t>ZP_00516546</t>
  </si>
  <si>
    <t>CwatDRAFT_3423</t>
  </si>
  <si>
    <t>Biotin/lipoyl attachment:Catalytic domain</t>
  </si>
  <si>
    <t>ZP_00516537</t>
  </si>
  <si>
    <t>CwatDRAFT_3414</t>
  </si>
  <si>
    <t>ZP_00516526</t>
  </si>
  <si>
    <t>CwatDRAFT_3401</t>
  </si>
  <si>
    <t>Phosphoglycerate/bisphosphoglycerate mutas</t>
  </si>
  <si>
    <t>ZP_00516529</t>
  </si>
  <si>
    <t>CwatDRAFT_3404</t>
  </si>
  <si>
    <t>ZP_00516571</t>
  </si>
  <si>
    <t>CwatDRAFT_3355</t>
  </si>
  <si>
    <t>HEAT:Peptidase M1, membrane alanine amino</t>
  </si>
  <si>
    <t>ZP_00516562</t>
  </si>
  <si>
    <t>CwatDRAFT_3346</t>
  </si>
  <si>
    <t xml:space="preserve">Response regulator receiver </t>
  </si>
  <si>
    <t>ZP_00516552</t>
  </si>
  <si>
    <t>CwatDRAFT_3335</t>
  </si>
  <si>
    <t xml:space="preserve">Peptidase U62, modulator of DNA gyrase </t>
  </si>
  <si>
    <t>ZP_00516553</t>
  </si>
  <si>
    <t>CwatDRAFT_3336</t>
  </si>
  <si>
    <t>ZP_00516600</t>
  </si>
  <si>
    <t>CwatDRAFT_3517</t>
  </si>
  <si>
    <t>ZP_00516582</t>
  </si>
  <si>
    <t>CwatDRAFT_3495</t>
  </si>
  <si>
    <t xml:space="preserve">Nitrate reductase </t>
  </si>
  <si>
    <t>ZP_00516588</t>
  </si>
  <si>
    <t>CwatDRAFT_3502</t>
  </si>
  <si>
    <t xml:space="preserve">Formylmethionine deformylase </t>
  </si>
  <si>
    <t>ZP_00516591</t>
  </si>
  <si>
    <t>CwatDRAFT_3505</t>
  </si>
  <si>
    <t xml:space="preserve">HEAT:PBS lyase HEAT-like repeat </t>
  </si>
  <si>
    <t>ZP_00516631</t>
  </si>
  <si>
    <t>CwatDRAFT_3452</t>
  </si>
  <si>
    <t xml:space="preserve">Conserved hypothetical protein MG423 </t>
  </si>
  <si>
    <t>ZP_00516630</t>
  </si>
  <si>
    <t>CwatDRAFT_3451</t>
  </si>
  <si>
    <t xml:space="preserve">Dihydrodipicolinate synthase subfamily </t>
  </si>
  <si>
    <t>ZP_00516629</t>
  </si>
  <si>
    <t>CwatDRAFT_3450</t>
  </si>
  <si>
    <t>Aspartate-semialdehyde dehydrogenase, USG-</t>
  </si>
  <si>
    <t>ZP_00516626</t>
  </si>
  <si>
    <t>CwatDRAFT_3447</t>
  </si>
  <si>
    <t xml:space="preserve">Transketolase, central region </t>
  </si>
  <si>
    <t>ZP_00516621</t>
  </si>
  <si>
    <t>CwatDRAFT_3442</t>
  </si>
  <si>
    <t>ZP_00516607</t>
  </si>
  <si>
    <t>CwatDRAFT_3426</t>
  </si>
  <si>
    <t>Conserved hypothetical protein 92:GTP-bind</t>
  </si>
  <si>
    <t>ZP_00516608</t>
  </si>
  <si>
    <t>CwatDRAFT_3429</t>
  </si>
  <si>
    <t xml:space="preserve">Phycocyanin, beta subunit </t>
  </si>
  <si>
    <t>ZP_00516609</t>
  </si>
  <si>
    <t>CwatDRAFT_3430</t>
  </si>
  <si>
    <t xml:space="preserve">Phycocyanin, alpha subunit </t>
  </si>
  <si>
    <t>ZP_00516648</t>
  </si>
  <si>
    <t>CwatDRAFT_3148</t>
  </si>
  <si>
    <t>ZP_00516647</t>
  </si>
  <si>
    <t>CwatDRAFT_3147</t>
  </si>
  <si>
    <t xml:space="preserve">Uracil phosphoribosyl transferase </t>
  </si>
  <si>
    <t>ZP_00516646</t>
  </si>
  <si>
    <t>CwatDRAFT_3146</t>
  </si>
  <si>
    <t>ZP_00516636</t>
  </si>
  <si>
    <t>CwatDRAFT_3136</t>
  </si>
  <si>
    <t>ZP_00516642</t>
  </si>
  <si>
    <t>CwatDRAFT_3142</t>
  </si>
  <si>
    <t>Asparagine synthase, glutamine-hydrolyzin</t>
  </si>
  <si>
    <t>ZP_00516641</t>
  </si>
  <si>
    <t>CwatDRAFT_3141</t>
  </si>
  <si>
    <t>Alkyl hydroperoxide reductase/ Thiol speci</t>
  </si>
  <si>
    <t>ZP_00516665</t>
  </si>
  <si>
    <t>CwatDRAFT_2741</t>
  </si>
  <si>
    <t xml:space="preserve">Glucokinase regulatory-like protein </t>
  </si>
  <si>
    <t>ZP_00516666</t>
  </si>
  <si>
    <t>CwatDRAFT_2742</t>
  </si>
  <si>
    <t xml:space="preserve">Peptidase M50 </t>
  </si>
  <si>
    <t>ZP_00516673</t>
  </si>
  <si>
    <t>CwatDRAFT_2749</t>
  </si>
  <si>
    <t xml:space="preserve">PAP fibrillin </t>
  </si>
  <si>
    <t>ZP_00516688</t>
  </si>
  <si>
    <t>CwatDRAFT_2992</t>
  </si>
  <si>
    <t xml:space="preserve">stress protein </t>
  </si>
  <si>
    <t>ZP_00516690</t>
  </si>
  <si>
    <t>CwatDRAFT_2994</t>
  </si>
  <si>
    <t>ZP_00516705</t>
  </si>
  <si>
    <t>CwatDRAFT_3012</t>
  </si>
  <si>
    <t xml:space="preserve">DNA gyrase, subunit A </t>
  </si>
  <si>
    <t>ZP_00516732</t>
  </si>
  <si>
    <t>CwatDRAFT_2855</t>
  </si>
  <si>
    <t>ZP_00516731</t>
  </si>
  <si>
    <t>CwatDRAFT_2854</t>
  </si>
  <si>
    <t>ZP_00516714</t>
  </si>
  <si>
    <t>CwatDRAFT_2834</t>
  </si>
  <si>
    <t>ZP_00516719</t>
  </si>
  <si>
    <t>CwatDRAFT_2839</t>
  </si>
  <si>
    <t xml:space="preserve">Leucyl aminopeptidase </t>
  </si>
  <si>
    <t>ZP_00516743</t>
  </si>
  <si>
    <t>CwatDRAFT_3307</t>
  </si>
  <si>
    <t>ZP_00516753</t>
  </si>
  <si>
    <t>CwatDRAFT_3318</t>
  </si>
  <si>
    <t>Ketose-bisphosphate aldolase, class-II:Fr</t>
  </si>
  <si>
    <t>ZP_00516750</t>
  </si>
  <si>
    <t>CwatDRAFT_3315</t>
  </si>
  <si>
    <t>RNA-binding region RNP-1  (RNA recognition</t>
  </si>
  <si>
    <t>ZP_00516763</t>
  </si>
  <si>
    <t>CwatDRAFT_2863</t>
  </si>
  <si>
    <t>ZP_00516773</t>
  </si>
  <si>
    <t>CwatDRAFT_2875</t>
  </si>
  <si>
    <t xml:space="preserve">Aminotransferase, class V </t>
  </si>
  <si>
    <t>ZP_00516786</t>
  </si>
  <si>
    <t>CwatDRAFT_2482</t>
  </si>
  <si>
    <t xml:space="preserve">TROVE </t>
  </si>
  <si>
    <t>ZP_00516791</t>
  </si>
  <si>
    <t>CwatDRAFT_2484</t>
  </si>
  <si>
    <t>ZP_00516811</t>
  </si>
  <si>
    <t>CwatDRAFT_2494</t>
  </si>
  <si>
    <t xml:space="preserve">Dihydrolipoamide dehydrogenase </t>
  </si>
  <si>
    <t>ZP_00516814</t>
  </si>
  <si>
    <t>CwatDRAFT_2714</t>
  </si>
  <si>
    <t xml:space="preserve">Ribulose-bisphosphate carboxylase </t>
  </si>
  <si>
    <t>ZP_00516816</t>
  </si>
  <si>
    <t>CwatDRAFT_2716</t>
  </si>
  <si>
    <t>ZP_00516826</t>
  </si>
  <si>
    <t>CwatDRAFT_2726</t>
  </si>
  <si>
    <t>ZP_00516817</t>
  </si>
  <si>
    <t>CwatDRAFT_2717</t>
  </si>
  <si>
    <t xml:space="preserve">Glutaminase </t>
  </si>
  <si>
    <t>ZP_00516839</t>
  </si>
  <si>
    <t>CwatDRAFT_3221</t>
  </si>
  <si>
    <t xml:space="preserve">similar to integral membrane protein </t>
  </si>
  <si>
    <t>ZP_00516846</t>
  </si>
  <si>
    <t>CwatDRAFT_3229</t>
  </si>
  <si>
    <t>Nitrite/sulfite reductase, hemoprotein be</t>
  </si>
  <si>
    <t>ZP_00516868</t>
  </si>
  <si>
    <t>CwatDRAFT_3292</t>
  </si>
  <si>
    <t xml:space="preserve">Protein of unknown function DUF1257 </t>
  </si>
  <si>
    <t>ZP_00516862</t>
  </si>
  <si>
    <t>CwatDRAFT_3286</t>
  </si>
  <si>
    <t>Dihydroorotase multifunctional complex typ</t>
  </si>
  <si>
    <t>ZP_00516894</t>
  </si>
  <si>
    <t>CwatDRAFT_3200</t>
  </si>
  <si>
    <t>ZP_00516909</t>
  </si>
  <si>
    <t>CwatDRAFT_3374</t>
  </si>
  <si>
    <t xml:space="preserve">Excinuclease ABC, C subunit </t>
  </si>
  <si>
    <t>ZP_00516924</t>
  </si>
  <si>
    <t>CwatDRAFT_2936</t>
  </si>
  <si>
    <t xml:space="preserve">Cytochrome f </t>
  </si>
  <si>
    <t>ZP_00516948</t>
  </si>
  <si>
    <t>CwatDRAFT_2963</t>
  </si>
  <si>
    <t>ZP_00516936</t>
  </si>
  <si>
    <t>CwatDRAFT_2951</t>
  </si>
  <si>
    <t>ZP_00516937</t>
  </si>
  <si>
    <t>CwatDRAFT_2952</t>
  </si>
  <si>
    <t xml:space="preserve">ClpX, ATPase regulatory subunit </t>
  </si>
  <si>
    <t>ZP_00516961</t>
  </si>
  <si>
    <t>CwatDRAFT_2823</t>
  </si>
  <si>
    <t xml:space="preserve">6-phosphogluconolactonase </t>
  </si>
  <si>
    <t>ZP_00516953</t>
  </si>
  <si>
    <t>CwatDRAFT_2815</t>
  </si>
  <si>
    <t>ZP_00516955</t>
  </si>
  <si>
    <t>CwatDRAFT_2817</t>
  </si>
  <si>
    <t xml:space="preserve">Tryptophan synthase, beta chain </t>
  </si>
  <si>
    <t>ZP_00516972</t>
  </si>
  <si>
    <t>CwatDRAFT_2789</t>
  </si>
  <si>
    <t>Inositol phosphatase/fructose-1,6-bisphosp</t>
  </si>
  <si>
    <t>ZP_00516996</t>
  </si>
  <si>
    <t>CwatDRAFT_3021</t>
  </si>
  <si>
    <t>ZP_00517023</t>
  </si>
  <si>
    <t>CwatDRAFT_2389</t>
  </si>
  <si>
    <t xml:space="preserve">Ribosomal protein L24 </t>
  </si>
  <si>
    <t>ZP_00517024</t>
  </si>
  <si>
    <t>CwatDRAFT_2390</t>
  </si>
  <si>
    <t>Ribosomal protein L5:Ribosomal protein L5</t>
  </si>
  <si>
    <t>ZP_00517025</t>
  </si>
  <si>
    <t>CwatDRAFT_2391</t>
  </si>
  <si>
    <t xml:space="preserve">Ribosomal protein S8 </t>
  </si>
  <si>
    <t>ZP_00517026</t>
  </si>
  <si>
    <t>CwatDRAFT_2392</t>
  </si>
  <si>
    <t xml:space="preserve">Ribosomal protein L6 </t>
  </si>
  <si>
    <t>ZP_00517027</t>
  </si>
  <si>
    <t>CwatDRAFT_2393</t>
  </si>
  <si>
    <t xml:space="preserve">Ribosomal protein L18 </t>
  </si>
  <si>
    <t>ZP_00517028</t>
  </si>
  <si>
    <t>CwatDRAFT_2394</t>
  </si>
  <si>
    <t>Ribosomal protein S5, bacterial and organe</t>
  </si>
  <si>
    <t>ZP_00517029</t>
  </si>
  <si>
    <t>CwatDRAFT_2395</t>
  </si>
  <si>
    <t xml:space="preserve">Ribosomal protein L15, bacterial form </t>
  </si>
  <si>
    <t>ZP_00517030</t>
  </si>
  <si>
    <t>CwatDRAFT_2396</t>
  </si>
  <si>
    <t xml:space="preserve">SecY protein </t>
  </si>
  <si>
    <t>ZP_00517031</t>
  </si>
  <si>
    <t>CwatDRAFT_2397</t>
  </si>
  <si>
    <t xml:space="preserve">Adenylate kinase, subfamily </t>
  </si>
  <si>
    <t>ZP_00517032</t>
  </si>
  <si>
    <t>CwatDRAFT_2398</t>
  </si>
  <si>
    <t xml:space="preserve">Translation initiation factor IF-1 </t>
  </si>
  <si>
    <t>ZP_00517033</t>
  </si>
  <si>
    <t>CwatDRAFT_2399</t>
  </si>
  <si>
    <t xml:space="preserve">Ribosomal protein S13 </t>
  </si>
  <si>
    <t>ZP_00517034</t>
  </si>
  <si>
    <t>CwatDRAFT_2400</t>
  </si>
  <si>
    <t xml:space="preserve">Ribosomal protein S11 </t>
  </si>
  <si>
    <t>ZP_00517035</t>
  </si>
  <si>
    <t>CwatDRAFT_2401</t>
  </si>
  <si>
    <t>ZP_00517036</t>
  </si>
  <si>
    <t>CwatDRAFT_2402</t>
  </si>
  <si>
    <t xml:space="preserve">Ribosomal protein L17 </t>
  </si>
  <si>
    <t>ZP_00517038</t>
  </si>
  <si>
    <t>CwatDRAFT_2404</t>
  </si>
  <si>
    <t>Ribosomal protein L13, bacterial and organ</t>
  </si>
  <si>
    <t>ZP_00517039</t>
  </si>
  <si>
    <t>CwatDRAFT_2405</t>
  </si>
  <si>
    <t xml:space="preserve">Ribosomal protein S9 </t>
  </si>
  <si>
    <t>ZP_00517040</t>
  </si>
  <si>
    <t>CwatDRAFT_2406</t>
  </si>
  <si>
    <t xml:space="preserve">Ribosomal protein L31 </t>
  </si>
  <si>
    <t>ZP_00517041</t>
  </si>
  <si>
    <t>CwatDRAFT_2407</t>
  </si>
  <si>
    <t xml:space="preserve">Peptide chain release factor 1 </t>
  </si>
  <si>
    <t>ZP_00517074</t>
  </si>
  <si>
    <t>CwatDRAFT_2459</t>
  </si>
  <si>
    <t>ZP_00517055</t>
  </si>
  <si>
    <t>CwatDRAFT_2439</t>
  </si>
  <si>
    <t xml:space="preserve">Ribosomal protein L3 </t>
  </si>
  <si>
    <t>ZP_00517056</t>
  </si>
  <si>
    <t>CwatDRAFT_2440</t>
  </si>
  <si>
    <t xml:space="preserve">Ribosomal protein L4/L1e </t>
  </si>
  <si>
    <t>ZP_00517057</t>
  </si>
  <si>
    <t>CwatDRAFT_2441</t>
  </si>
  <si>
    <t xml:space="preserve">Ribosomal L23 protein </t>
  </si>
  <si>
    <t>ZP_00517058</t>
  </si>
  <si>
    <t>CwatDRAFT_2442</t>
  </si>
  <si>
    <t>Ribosomal protein L2, bacterial and organe</t>
  </si>
  <si>
    <t>ZP_00517059</t>
  </si>
  <si>
    <t>CwatDRAFT_2443</t>
  </si>
  <si>
    <t>Ribosomal protein S19, bacterial and organ</t>
  </si>
  <si>
    <t>ZP_00517060</t>
  </si>
  <si>
    <t>CwatDRAFT_2444</t>
  </si>
  <si>
    <t>Ribosomal protein L22, bacterial and organ</t>
  </si>
  <si>
    <t>ZP_00517061</t>
  </si>
  <si>
    <t>CwatDRAFT_2445</t>
  </si>
  <si>
    <t xml:space="preserve">ribosomal protein S3 </t>
  </si>
  <si>
    <t>ZP_00517062</t>
  </si>
  <si>
    <t>CwatDRAFT_2446</t>
  </si>
  <si>
    <t xml:space="preserve">Ribosomal protein L16 </t>
  </si>
  <si>
    <t>ZP_00517063</t>
  </si>
  <si>
    <t>CwatDRAFT_2447</t>
  </si>
  <si>
    <t xml:space="preserve">Ribosomal protein L29 </t>
  </si>
  <si>
    <t>ZP_00517065</t>
  </si>
  <si>
    <t>CwatDRAFT_2449</t>
  </si>
  <si>
    <t>Ribosomal protein L14, bacterial and organ</t>
  </si>
  <si>
    <t>ZP_00517097</t>
  </si>
  <si>
    <t>CwatDRAFT_2647</t>
  </si>
  <si>
    <t xml:space="preserve">Glutamate-1-semialdehyde-2,1-aminomutase </t>
  </si>
  <si>
    <t>ZP_00517099</t>
  </si>
  <si>
    <t>CwatDRAFT_2650</t>
  </si>
  <si>
    <t xml:space="preserve">Glycosyl transferase, family 9 </t>
  </si>
  <si>
    <t>ZP_00517102</t>
  </si>
  <si>
    <t>CwatDRAFT_2653</t>
  </si>
  <si>
    <t>ZP_00517105</t>
  </si>
  <si>
    <t>CwatDRAFT_2656</t>
  </si>
  <si>
    <t xml:space="preserve">Blue (type 1) copper domain </t>
  </si>
  <si>
    <t>ZP_00517120</t>
  </si>
  <si>
    <t>CwatDRAFT_2536</t>
  </si>
  <si>
    <t>ZP_00517155</t>
  </si>
  <si>
    <t>CwatDRAFT_2694</t>
  </si>
  <si>
    <t>Phosphoglucomutase/phosphomannomutase alph</t>
  </si>
  <si>
    <t>ZP_00517139</t>
  </si>
  <si>
    <t>CwatDRAFT_2675</t>
  </si>
  <si>
    <t>similar to Phosphate transport regulator (</t>
  </si>
  <si>
    <t>ZP_00517158</t>
  </si>
  <si>
    <t>CwatDRAFT_2891</t>
  </si>
  <si>
    <t>ZP_00517175</t>
  </si>
  <si>
    <t>CwatDRAFT_2913</t>
  </si>
  <si>
    <t>Glutamyl-tRNA(Gln) amidotransferase B subu</t>
  </si>
  <si>
    <t>ZP_00517178</t>
  </si>
  <si>
    <t>CwatDRAFT_2598</t>
  </si>
  <si>
    <t xml:space="preserve">Phosphoribulokinase/uridine kinase </t>
  </si>
  <si>
    <t>ZP_00517188</t>
  </si>
  <si>
    <t>CwatDRAFT_2609</t>
  </si>
  <si>
    <t>Phenylalanyl-tRNA synthetase, alpha subuni</t>
  </si>
  <si>
    <t>ZP_00517223</t>
  </si>
  <si>
    <t>CwatDRAFT_2698</t>
  </si>
  <si>
    <t xml:space="preserve">Transcription termination factor NusA </t>
  </si>
  <si>
    <t>ZP_00517225</t>
  </si>
  <si>
    <t>CwatDRAFT_2700</t>
  </si>
  <si>
    <t>Initiation factor 2:Small GTP-binding prot</t>
  </si>
  <si>
    <t>ZP_00517273</t>
  </si>
  <si>
    <t>CwatDRAFT_2983</t>
  </si>
  <si>
    <t>ZP_00517282</t>
  </si>
  <si>
    <t>CwatDRAFT_3165</t>
  </si>
  <si>
    <t>ZP_00517310</t>
  </si>
  <si>
    <t>CwatDRAFT_2431</t>
  </si>
  <si>
    <t xml:space="preserve">Phosphoenolpyruvate carboxylase </t>
  </si>
  <si>
    <t>ZP_00517316</t>
  </si>
  <si>
    <t>CwatDRAFT_2920</t>
  </si>
  <si>
    <t>ZP_00517318</t>
  </si>
  <si>
    <t>CwatDRAFT_2922</t>
  </si>
  <si>
    <t xml:space="preserve">Protein phosphatase 2C-like </t>
  </si>
  <si>
    <t>ZP_00517347</t>
  </si>
  <si>
    <t>CwatDRAFT_2596</t>
  </si>
  <si>
    <t>ZP_00517370</t>
  </si>
  <si>
    <t>CwatDRAFT_2102</t>
  </si>
  <si>
    <t xml:space="preserve">Leucine rich repeat variant </t>
  </si>
  <si>
    <t>ZP_00517408</t>
  </si>
  <si>
    <t>CwatDRAFT_2079</t>
  </si>
  <si>
    <t xml:space="preserve">Transcriptional regulator AbrB </t>
  </si>
  <si>
    <t>ZP_00517412</t>
  </si>
  <si>
    <t>CwatDRAFT_2303</t>
  </si>
  <si>
    <t>3-oxoacyl-(acyl-carrier-protein) reductase</t>
  </si>
  <si>
    <t>ZP_00517428</t>
  </si>
  <si>
    <t>CwatDRAFT_2319</t>
  </si>
  <si>
    <t xml:space="preserve">Fructose-bisphosphate aldolase </t>
  </si>
  <si>
    <t>ZP_00517451</t>
  </si>
  <si>
    <t>CwatDRAFT_2349</t>
  </si>
  <si>
    <t>ZP_00517435</t>
  </si>
  <si>
    <t>CwatDRAFT_2328</t>
  </si>
  <si>
    <t>AAA ATPase, central region:Clp, N terminal</t>
  </si>
  <si>
    <t>ZP_00517449</t>
  </si>
  <si>
    <t>CwatDRAFT_2347</t>
  </si>
  <si>
    <t xml:space="preserve">Peptidylprolyl isomerase </t>
  </si>
  <si>
    <t>ZP_00517464</t>
  </si>
  <si>
    <t>CwatDRAFT_2004</t>
  </si>
  <si>
    <t>ZP_00517502</t>
  </si>
  <si>
    <t>CwatDRAFT_2260</t>
  </si>
  <si>
    <t xml:space="preserve">GHMP kinase </t>
  </si>
  <si>
    <t>ZP_00517489</t>
  </si>
  <si>
    <t>CwatDRAFT_2246</t>
  </si>
  <si>
    <t>Photosystem II reaction center protein Psb</t>
  </si>
  <si>
    <t>ZP_00517492</t>
  </si>
  <si>
    <t>CwatDRAFT_2249</t>
  </si>
  <si>
    <t xml:space="preserve">Ribosomal protein L19 </t>
  </si>
  <si>
    <t>ZP_00517504</t>
  </si>
  <si>
    <t>CwatDRAFT_2040</t>
  </si>
  <si>
    <t xml:space="preserve">GrpE protein </t>
  </si>
  <si>
    <t>ZP_00517554</t>
  </si>
  <si>
    <t>CwatDRAFT_2369</t>
  </si>
  <si>
    <t xml:space="preserve">Porphobilinogen deaminase </t>
  </si>
  <si>
    <t>ZP_00517555</t>
  </si>
  <si>
    <t>CwatDRAFT_2370</t>
  </si>
  <si>
    <t xml:space="preserve">Conserved hypothetical protein 103 </t>
  </si>
  <si>
    <t>ZP_00517581</t>
  </si>
  <si>
    <t>CwatDRAFT_2236</t>
  </si>
  <si>
    <t>ZP_00517580</t>
  </si>
  <si>
    <t>CwatDRAFT_2235</t>
  </si>
  <si>
    <t xml:space="preserve">Inorganic diphosphatase </t>
  </si>
  <si>
    <t>ZP_00517587</t>
  </si>
  <si>
    <t>CwatDRAFT_2281</t>
  </si>
  <si>
    <t xml:space="preserve">Ferrochelatase </t>
  </si>
  <si>
    <t>ZP_00517607</t>
  </si>
  <si>
    <t>CwatDRAFT_2083</t>
  </si>
  <si>
    <t>Forkhead-associated:ABC-2:ABC transporter</t>
  </si>
  <si>
    <t>ZP_00517608</t>
  </si>
  <si>
    <t>CwatDRAFT_2085</t>
  </si>
  <si>
    <t xml:space="preserve">Chorismate synthase </t>
  </si>
  <si>
    <t>ZP_00517618</t>
  </si>
  <si>
    <t>CwatDRAFT_2097</t>
  </si>
  <si>
    <t>H+-transporting two-sector ATPase, delta/e</t>
  </si>
  <si>
    <t>ZP_00517617</t>
  </si>
  <si>
    <t>CwatDRAFT_2096</t>
  </si>
  <si>
    <t xml:space="preserve">ATP synthase F1, beta subunit </t>
  </si>
  <si>
    <t>ZP_00517648</t>
  </si>
  <si>
    <t>CwatDRAFT_2024</t>
  </si>
  <si>
    <t>similar to Zn-dependent proteases and thei</t>
  </si>
  <si>
    <t>ZP_00517653</t>
  </si>
  <si>
    <t>CwatDRAFT_2516</t>
  </si>
  <si>
    <t xml:space="preserve">Anti-sigma factor antagonist </t>
  </si>
  <si>
    <t>ZP_00517668</t>
  </si>
  <si>
    <t>CwatDRAFT_1937</t>
  </si>
  <si>
    <t>ZP_00517677</t>
  </si>
  <si>
    <t>CwatDRAFT_1947</t>
  </si>
  <si>
    <t xml:space="preserve">Nucleotidyl transferase </t>
  </si>
  <si>
    <t>ZP_00517710</t>
  </si>
  <si>
    <t>CwatDRAFT_1869</t>
  </si>
  <si>
    <t xml:space="preserve">Aminotransferase, class I and II </t>
  </si>
  <si>
    <t>ZP_00517716</t>
  </si>
  <si>
    <t>CwatDRAFT_1840</t>
  </si>
  <si>
    <t>Alanine dehydrogenase and pyridine nucleot</t>
  </si>
  <si>
    <t>ZP_00517727</t>
  </si>
  <si>
    <t>CwatDRAFT_1852</t>
  </si>
  <si>
    <t>Phosphoribosyl-AMP cyclohydrolase:Phosphor</t>
  </si>
  <si>
    <t>ZP_00517730</t>
  </si>
  <si>
    <t>CwatDRAFT_1005</t>
  </si>
  <si>
    <t>ZP_00517734</t>
  </si>
  <si>
    <t>CwatDRAFT_1009</t>
  </si>
  <si>
    <t>Ribosomal protein S4, bacterial and organe</t>
  </si>
  <si>
    <t>ZP_00517772</t>
  </si>
  <si>
    <t>CwatDRAFT_2138</t>
  </si>
  <si>
    <t>ZP_00517761</t>
  </si>
  <si>
    <t>CwatDRAFT_2127</t>
  </si>
  <si>
    <t>ZP_00517765</t>
  </si>
  <si>
    <t>CwatDRAFT_2131</t>
  </si>
  <si>
    <t>similar to Arylsulfatase A and related en</t>
  </si>
  <si>
    <t>ZP_00517775</t>
  </si>
  <si>
    <t>CwatDRAFT_1482</t>
  </si>
  <si>
    <t xml:space="preserve">Ribosomal protein L1 </t>
  </si>
  <si>
    <t>ZP_00517776</t>
  </si>
  <si>
    <t>CwatDRAFT_1483</t>
  </si>
  <si>
    <t xml:space="preserve">Ribosomal protein L10 </t>
  </si>
  <si>
    <t>ZP_00517777</t>
  </si>
  <si>
    <t>CwatDRAFT_1484</t>
  </si>
  <si>
    <t xml:space="preserve">Ribosomal protein L7/L12 </t>
  </si>
  <si>
    <t>ZP_00517787</t>
  </si>
  <si>
    <t>CwatDRAFT_1495</t>
  </si>
  <si>
    <t xml:space="preserve">Argininosuccinate lyase </t>
  </si>
  <si>
    <t>ZP_00517785</t>
  </si>
  <si>
    <t>CwatDRAFT_1493</t>
  </si>
  <si>
    <t>ZP_00517797</t>
  </si>
  <si>
    <t>CwatDRAFT_3061</t>
  </si>
  <si>
    <t>surface antigen (D15):Surface antigen var</t>
  </si>
  <si>
    <t>ZP_00517796</t>
  </si>
  <si>
    <t>CwatDRAFT_3060</t>
  </si>
  <si>
    <t xml:space="preserve">SAICAR synthetase </t>
  </si>
  <si>
    <t>ZP_00517839</t>
  </si>
  <si>
    <t>CwatDRAFT_1730</t>
  </si>
  <si>
    <t xml:space="preserve">Peptidase M48, Ste24p </t>
  </si>
  <si>
    <t>ZP_00517843</t>
  </si>
  <si>
    <t>CwatDRAFT_1827</t>
  </si>
  <si>
    <t xml:space="preserve">Ribose 5-phosphate isomerase </t>
  </si>
  <si>
    <t>ZP_00517851</t>
  </si>
  <si>
    <t>CwatDRAFT_1835</t>
  </si>
  <si>
    <t xml:space="preserve">3'-5' exoribonuclease, VacB and RNase II </t>
  </si>
  <si>
    <t>ZP_00517847</t>
  </si>
  <si>
    <t>CwatDRAFT_1831</t>
  </si>
  <si>
    <t>ZP_00517850</t>
  </si>
  <si>
    <t>CwatDRAFT_1834</t>
  </si>
  <si>
    <t>ZP_00517861</t>
  </si>
  <si>
    <t>CwatDRAFT_1601</t>
  </si>
  <si>
    <t>ZP_00517860</t>
  </si>
  <si>
    <t>CwatDRAFT_1600</t>
  </si>
  <si>
    <t xml:space="preserve">Citrate (Si)-synthase </t>
  </si>
  <si>
    <t>ZP_00517859</t>
  </si>
  <si>
    <t>CwatDRAFT_1599</t>
  </si>
  <si>
    <t xml:space="preserve">Peptidase S24, LexA repressor </t>
  </si>
  <si>
    <t>ZP_00517865</t>
  </si>
  <si>
    <t>CwatDRAFT_1905</t>
  </si>
  <si>
    <t xml:space="preserve">SecA protein </t>
  </si>
  <si>
    <t>ZP_00517874</t>
  </si>
  <si>
    <t>CwatDRAFT_1917</t>
  </si>
  <si>
    <t>ZP_00517866</t>
  </si>
  <si>
    <t>CwatDRAFT_1906</t>
  </si>
  <si>
    <t>ZP_00517881</t>
  </si>
  <si>
    <t>CwatDRAFT_2191</t>
  </si>
  <si>
    <t>ZP_00517891</t>
  </si>
  <si>
    <t>CwatDRAFT_2196</t>
  </si>
  <si>
    <t>ZP_00517897</t>
  </si>
  <si>
    <t>CwatDRAFT_1753</t>
  </si>
  <si>
    <t xml:space="preserve">similar to sensor protein/domain </t>
  </si>
  <si>
    <t>ZP_00517916</t>
  </si>
  <si>
    <t>CwatDRAFT_2188</t>
  </si>
  <si>
    <t xml:space="preserve">1,4-alpha-glucan branching enzyme </t>
  </si>
  <si>
    <t>ZP_00517910</t>
  </si>
  <si>
    <t>CwatDRAFT_2178</t>
  </si>
  <si>
    <t xml:space="preserve">Glycosyl transferase, group 1 </t>
  </si>
  <si>
    <t>ZP_00517925</t>
  </si>
  <si>
    <t>CwatDRAFT_1669</t>
  </si>
  <si>
    <t>Protein splicing (intein) site:Phosphoenol</t>
  </si>
  <si>
    <t>ZP_00517932</t>
  </si>
  <si>
    <t>CwatDRAFT_1692</t>
  </si>
  <si>
    <t xml:space="preserve">UDP-glucose 4-epimerase </t>
  </si>
  <si>
    <t>ZP_00517943</t>
  </si>
  <si>
    <t>CwatDRAFT_1704</t>
  </si>
  <si>
    <t>Peptidase, archaeal and bacterial C-termin</t>
  </si>
  <si>
    <t>ZP_00517957</t>
  </si>
  <si>
    <t>CwatDRAFT_1933</t>
  </si>
  <si>
    <t xml:space="preserve">NAD(P) transhydrogenase, beta subunit </t>
  </si>
  <si>
    <t>ZP_00517955</t>
  </si>
  <si>
    <t>CwatDRAFT_1931</t>
  </si>
  <si>
    <t xml:space="preserve">NAD(P)(+) transhydrogenase (AB-specific) </t>
  </si>
  <si>
    <t>ZP_00517948</t>
  </si>
  <si>
    <t>CwatDRAFT_1923</t>
  </si>
  <si>
    <t>Forkhead-associated:Glycosyl transferase,</t>
  </si>
  <si>
    <t>ZP_00517963</t>
  </si>
  <si>
    <t>CwatDRAFT_1978</t>
  </si>
  <si>
    <t>ZP_00517972</t>
  </si>
  <si>
    <t>CwatDRAFT_1324</t>
  </si>
  <si>
    <t xml:space="preserve">Cytidyltransferase-related </t>
  </si>
  <si>
    <t>ZP_00517974</t>
  </si>
  <si>
    <t>CwatDRAFT_1326</t>
  </si>
  <si>
    <t xml:space="preserve">NAD-dependent epimerase/dehydratase </t>
  </si>
  <si>
    <t>ZP_00517977</t>
  </si>
  <si>
    <t>CwatDRAFT_1329</t>
  </si>
  <si>
    <t xml:space="preserve">Transketolase, N terminal </t>
  </si>
  <si>
    <t>ZP_00517978</t>
  </si>
  <si>
    <t>CwatDRAFT_1330</t>
  </si>
  <si>
    <t>ZP_00517993</t>
  </si>
  <si>
    <t>CwatDRAFT_2148</t>
  </si>
  <si>
    <t>regulatory protein, LuxR:Response regulato</t>
  </si>
  <si>
    <t>ZP_00518008</t>
  </si>
  <si>
    <t>CwatDRAFT_1748</t>
  </si>
  <si>
    <t>ZP_00518007</t>
  </si>
  <si>
    <t>CwatDRAFT_1747</t>
  </si>
  <si>
    <t xml:space="preserve">Caspase-1, p20 </t>
  </si>
  <si>
    <t>ZP_00518006</t>
  </si>
  <si>
    <t>CwatDRAFT_1746</t>
  </si>
  <si>
    <t xml:space="preserve">ATP-sulfurylase </t>
  </si>
  <si>
    <t>ZP_00518001</t>
  </si>
  <si>
    <t>CwatDRAFT_1738</t>
  </si>
  <si>
    <t>ZP_00518013</t>
  </si>
  <si>
    <t>CwatDRAFT_1798</t>
  </si>
  <si>
    <t xml:space="preserve">Ribosomal protein S14 </t>
  </si>
  <si>
    <t>ZP_00518027</t>
  </si>
  <si>
    <t>CwatDRAFT_1551</t>
  </si>
  <si>
    <t>ZP_00518043</t>
  </si>
  <si>
    <t>CwatDRAFT_0935</t>
  </si>
  <si>
    <t xml:space="preserve">regulatory protein, LuxR </t>
  </si>
  <si>
    <t>ZP_00518065</t>
  </si>
  <si>
    <t>CwatDRAFT_1628</t>
  </si>
  <si>
    <t>ZP_00518060</t>
  </si>
  <si>
    <t>CwatDRAFT_1623</t>
  </si>
  <si>
    <t>Pyridoxal-5'-phosphate-dependent enzyme, b</t>
  </si>
  <si>
    <t>ZP_00518078</t>
  </si>
  <si>
    <t>CwatDRAFT_1423</t>
  </si>
  <si>
    <t>Photosynthetic reaction centre protein DI/</t>
  </si>
  <si>
    <t>ZP_00518071</t>
  </si>
  <si>
    <t>CwatDRAFT_1414</t>
  </si>
  <si>
    <t xml:space="preserve">Glutamate-5-semialdehyde dehydrogenase </t>
  </si>
  <si>
    <t>ZP_00518084</t>
  </si>
  <si>
    <t>CwatDRAFT_1219</t>
  </si>
  <si>
    <t xml:space="preserve">Glucose-1-phosphate adenylyltransferase </t>
  </si>
  <si>
    <t>ZP_00518086</t>
  </si>
  <si>
    <t>CwatDRAFT_1222</t>
  </si>
  <si>
    <t xml:space="preserve">Photosystem I psaA </t>
  </si>
  <si>
    <t>ZP_00518087</t>
  </si>
  <si>
    <t>CwatDRAFT_1223</t>
  </si>
  <si>
    <t xml:space="preserve">Photosystem I psaB </t>
  </si>
  <si>
    <t>ZP_00518090</t>
  </si>
  <si>
    <t>CwatDRAFT_1632</t>
  </si>
  <si>
    <t xml:space="preserve">AAA ATPase, central region </t>
  </si>
  <si>
    <t>ZP_00518105</t>
  </si>
  <si>
    <t>CwatDRAFT_1608</t>
  </si>
  <si>
    <t>ZP_00518122</t>
  </si>
  <si>
    <t>CwatDRAFT_1283</t>
  </si>
  <si>
    <t xml:space="preserve">Pyruvate dehydrogenase (lipoamide) </t>
  </si>
  <si>
    <t>ZP_00518146</t>
  </si>
  <si>
    <t>CwatDRAFT_1647</t>
  </si>
  <si>
    <t>Glutamyl-tRNA(Gln) amidotransferase C subu</t>
  </si>
  <si>
    <t>ZP_00518172</t>
  </si>
  <si>
    <t>CwatDRAFT_1379</t>
  </si>
  <si>
    <t xml:space="preserve">Ribosomal protein S21 </t>
  </si>
  <si>
    <t>ZP_00518171</t>
  </si>
  <si>
    <t>CwatDRAFT_1378</t>
  </si>
  <si>
    <t>ZP_00518183</t>
  </si>
  <si>
    <t>CwatDRAFT_2028</t>
  </si>
  <si>
    <t>Phosphoglycerate mutase, 2,3-bisphosphogly</t>
  </si>
  <si>
    <t>ZP_00518188</t>
  </si>
  <si>
    <t>CwatDRAFT_1711</t>
  </si>
  <si>
    <t xml:space="preserve">Seryl-tRNA synthetase, class IIa </t>
  </si>
  <si>
    <t>ZP_00518225</t>
  </si>
  <si>
    <t>CwatDRAFT_1057</t>
  </si>
  <si>
    <t xml:space="preserve">Thioredoxin </t>
  </si>
  <si>
    <t>ZP_00518229</t>
  </si>
  <si>
    <t>CwatDRAFT_1063</t>
  </si>
  <si>
    <t>Phycobilisome linker polypeptide:Phycobili</t>
  </si>
  <si>
    <t>ZP_00518243</t>
  </si>
  <si>
    <t>CwatDRAFT_1819</t>
  </si>
  <si>
    <t xml:space="preserve">FeS assembly ATPase SufC </t>
  </si>
  <si>
    <t>ZP_00518242</t>
  </si>
  <si>
    <t>CwatDRAFT_1818</t>
  </si>
  <si>
    <t xml:space="preserve">FeS assembly protein SufB </t>
  </si>
  <si>
    <t>ZP_00518265</t>
  </si>
  <si>
    <t>CwatDRAFT_1238</t>
  </si>
  <si>
    <t xml:space="preserve">Photosynthetic reaction centre protein </t>
  </si>
  <si>
    <t>ZP_00518291</t>
  </si>
  <si>
    <t>CwatDRAFT_1571</t>
  </si>
  <si>
    <t>ZP_00518290</t>
  </si>
  <si>
    <t>CwatDRAFT_1570</t>
  </si>
  <si>
    <t xml:space="preserve">Glutaredoxin-related protein </t>
  </si>
  <si>
    <t>ZP_00518304</t>
  </si>
  <si>
    <t>CwatDRAFT_1884</t>
  </si>
  <si>
    <t xml:space="preserve">Peptidase S49, SppA </t>
  </si>
  <si>
    <t>ZP_00518314</t>
  </si>
  <si>
    <t>CwatDRAFT_2211</t>
  </si>
  <si>
    <t>1-(5-Phosphoribosyl)-5-amino-4-imidazole-</t>
  </si>
  <si>
    <t>ZP_00518327</t>
  </si>
  <si>
    <t>CwatDRAFT_1050</t>
  </si>
  <si>
    <t xml:space="preserve">Fumarate hydratase, class II </t>
  </si>
  <si>
    <t>ZP_00518338</t>
  </si>
  <si>
    <t>CwatDRAFT_1513</t>
  </si>
  <si>
    <t xml:space="preserve">Enolase </t>
  </si>
  <si>
    <t>ZP_00518366</t>
  </si>
  <si>
    <t>CwatDRAFT_1211</t>
  </si>
  <si>
    <t xml:space="preserve">Hemolysin-type calcium-binding region </t>
  </si>
  <si>
    <t>ZP_00518397</t>
  </si>
  <si>
    <t>CwatDRAFT_1268</t>
  </si>
  <si>
    <t xml:space="preserve">Geranylgeranyl reductase </t>
  </si>
  <si>
    <t>ZP_00518404</t>
  </si>
  <si>
    <t>CwatDRAFT_1275</t>
  </si>
  <si>
    <t>Photosystem II reaction centre W protein,</t>
  </si>
  <si>
    <t>ZP_00518407</t>
  </si>
  <si>
    <t>CwatDRAFT_0980</t>
  </si>
  <si>
    <t>Glyceraldehyde-3-phosphate dehydrogenase,</t>
  </si>
  <si>
    <t>ZP_00518419</t>
  </si>
  <si>
    <t>CwatDRAFT_0658</t>
  </si>
  <si>
    <t>ZP_00518423</t>
  </si>
  <si>
    <t>CwatDRAFT_0663</t>
  </si>
  <si>
    <t>ZP_00518431</t>
  </si>
  <si>
    <t>CwatDRAFT_1893</t>
  </si>
  <si>
    <t xml:space="preserve">Protein of unknown function DUF124 </t>
  </si>
  <si>
    <t>ZP_00518451</t>
  </si>
  <si>
    <t>CwatDRAFT_0605</t>
  </si>
  <si>
    <t>ZP_00518453</t>
  </si>
  <si>
    <t>CwatDRAFT_0607</t>
  </si>
  <si>
    <t>ZP_00518455</t>
  </si>
  <si>
    <t>CwatDRAFT_0609</t>
  </si>
  <si>
    <t>ZP_00518457</t>
  </si>
  <si>
    <t>CwatDRAFT_0611</t>
  </si>
  <si>
    <t>ZP_00518462</t>
  </si>
  <si>
    <t>CwatDRAFT_1137</t>
  </si>
  <si>
    <t>Plastid and cyanobacterial ribosomal prote</t>
  </si>
  <si>
    <t>ZP_00518519</t>
  </si>
  <si>
    <t>CwatDRAFT_1265</t>
  </si>
  <si>
    <t>ZP_00518517</t>
  </si>
  <si>
    <t>CwatDRAFT_1263</t>
  </si>
  <si>
    <t>ZP_00518530</t>
  </si>
  <si>
    <t>CwatDRAFT_1044</t>
  </si>
  <si>
    <t xml:space="preserve">Methionyl-tRNA formyltransferase </t>
  </si>
  <si>
    <t>ZP_00518524</t>
  </si>
  <si>
    <t>CwatDRAFT_1037</t>
  </si>
  <si>
    <t xml:space="preserve">Triosephosphate isomerase </t>
  </si>
  <si>
    <t>ZP_00518552</t>
  </si>
  <si>
    <t>CwatDRAFT_1454</t>
  </si>
  <si>
    <t>Phospho-2-dehydro-3-deoxyheptonate aldolas</t>
  </si>
  <si>
    <t>ZP_00518562</t>
  </si>
  <si>
    <t>CwatDRAFT_0860</t>
  </si>
  <si>
    <t>transcription antitermination protein NusG</t>
  </si>
  <si>
    <t>ZP_00518565</t>
  </si>
  <si>
    <t>CwatDRAFT_0857</t>
  </si>
  <si>
    <t xml:space="preserve">RNA polymerase, omega subunit </t>
  </si>
  <si>
    <t>ZP_00518577</t>
  </si>
  <si>
    <t>CwatDRAFT_0845</t>
  </si>
  <si>
    <t>ZP_00518610</t>
  </si>
  <si>
    <t>CwatDRAFT_0796</t>
  </si>
  <si>
    <t>Cysteine synthase K/M:Cysteine synthase A</t>
  </si>
  <si>
    <t>ZP_00518604</t>
  </si>
  <si>
    <t>CwatDRAFT_0790</t>
  </si>
  <si>
    <t>ZP_00518622</t>
  </si>
  <si>
    <t>CwatDRAFT_1125</t>
  </si>
  <si>
    <t>ZP_00518616</t>
  </si>
  <si>
    <t>CwatDRAFT_1117</t>
  </si>
  <si>
    <t>ZP_00518617</t>
  </si>
  <si>
    <t>CwatDRAFT_1118</t>
  </si>
  <si>
    <t>ZP_00518640</t>
  </si>
  <si>
    <t>CwatDRAFT_0966</t>
  </si>
  <si>
    <t xml:space="preserve">Peptidase M41 </t>
  </si>
  <si>
    <t>ZP_00518643</t>
  </si>
  <si>
    <t>CwatDRAFT_0969</t>
  </si>
  <si>
    <t xml:space="preserve">Aldehyde dehydrogenase </t>
  </si>
  <si>
    <t>ZP_00518700</t>
  </si>
  <si>
    <t>CwatDRAFT_1204</t>
  </si>
  <si>
    <t xml:space="preserve">Glycosyl transferase, family 2 </t>
  </si>
  <si>
    <t>ZP_00518712</t>
  </si>
  <si>
    <t>CwatDRAFT_0774</t>
  </si>
  <si>
    <t>Protein of unknown function DUF262:Protei</t>
  </si>
  <si>
    <t>ZP_00518723</t>
  </si>
  <si>
    <t>CwatDRAFT_0837</t>
  </si>
  <si>
    <t>ZP_00518733</t>
  </si>
  <si>
    <t>CwatDRAFT_0731</t>
  </si>
  <si>
    <t>NADH dehydrogenase (ubiquinone), 30 kDa su</t>
  </si>
  <si>
    <t>ZP_00518732</t>
  </si>
  <si>
    <t>CwatDRAFT_0730</t>
  </si>
  <si>
    <t>NADH dehydrogenase (ubiquinone), 20 kDa su</t>
  </si>
  <si>
    <t>ZP_00518739</t>
  </si>
  <si>
    <t>CwatDRAFT_0919</t>
  </si>
  <si>
    <t>ZP_00518756</t>
  </si>
  <si>
    <t>CwatDRAFT_0818</t>
  </si>
  <si>
    <t xml:space="preserve">Protein of unknown function DUF152 </t>
  </si>
  <si>
    <t>ZP_00518760</t>
  </si>
  <si>
    <t>CwatDRAFT_1082</t>
  </si>
  <si>
    <t>ZP_00518791</t>
  </si>
  <si>
    <t>CwatDRAFT_0942</t>
  </si>
  <si>
    <t xml:space="preserve">AICARFT/IMPCHase bienzyme </t>
  </si>
  <si>
    <t>ZP_00518792</t>
  </si>
  <si>
    <t>CwatDRAFT_0943</t>
  </si>
  <si>
    <t>ZP_00518796</t>
  </si>
  <si>
    <t>CwatDRAFT_0947</t>
  </si>
  <si>
    <t xml:space="preserve">Carotene 7,8-desaturase </t>
  </si>
  <si>
    <t>ZP_00518803</t>
  </si>
  <si>
    <t>CwatDRAFT_1519</t>
  </si>
  <si>
    <t>ZP_00518817</t>
  </si>
  <si>
    <t>CwatDRAFT_0788</t>
  </si>
  <si>
    <t>ZP_00518814</t>
  </si>
  <si>
    <t>CwatDRAFT_0783</t>
  </si>
  <si>
    <t>ZP_00518825</t>
  </si>
  <si>
    <t>CwatDRAFT_0569</t>
  </si>
  <si>
    <t xml:space="preserve">Beta-Ig-H3/fasciclin </t>
  </si>
  <si>
    <t>ZP_00518824</t>
  </si>
  <si>
    <t>CwatDRAFT_0568</t>
  </si>
  <si>
    <t>Septum formation topological specificity f</t>
  </si>
  <si>
    <t>ZP_00518823</t>
  </si>
  <si>
    <t>CwatDRAFT_0567</t>
  </si>
  <si>
    <t xml:space="preserve">Septum site-determining protein MinD </t>
  </si>
  <si>
    <t>ZP_00518822</t>
  </si>
  <si>
    <t>CwatDRAFT_0566</t>
  </si>
  <si>
    <t xml:space="preserve">Septum formation inhibitor MinC </t>
  </si>
  <si>
    <t>ZP_00518833</t>
  </si>
  <si>
    <t>CwatDRAFT_1166</t>
  </si>
  <si>
    <t xml:space="preserve">Protein of unknown function DUF25 </t>
  </si>
  <si>
    <t>ZP_00518832</t>
  </si>
  <si>
    <t>CwatDRAFT_1165</t>
  </si>
  <si>
    <t xml:space="preserve">Glutathione S-transferase, N-terminal </t>
  </si>
  <si>
    <t>ZP_00518839</t>
  </si>
  <si>
    <t>CwatDRAFT_0976</t>
  </si>
  <si>
    <t>ZP_00518838</t>
  </si>
  <si>
    <t>CwatDRAFT_0975</t>
  </si>
  <si>
    <t xml:space="preserve">Chaperonin Cpn10 </t>
  </si>
  <si>
    <t>ZP_00518851</t>
  </si>
  <si>
    <t>CwatDRAFT_0409</t>
  </si>
  <si>
    <t>ZP_00518844</t>
  </si>
  <si>
    <t>CwatDRAFT_0402</t>
  </si>
  <si>
    <t>ZP_00518845</t>
  </si>
  <si>
    <t>CwatDRAFT_0403</t>
  </si>
  <si>
    <t>ZP_00518848</t>
  </si>
  <si>
    <t>CwatDRAFT_0406</t>
  </si>
  <si>
    <t>ZP_00518849</t>
  </si>
  <si>
    <t>CwatDRAFT_0407</t>
  </si>
  <si>
    <t>ZP_00518864</t>
  </si>
  <si>
    <t>CwatDRAFT_1094</t>
  </si>
  <si>
    <t>ZP_00518863</t>
  </si>
  <si>
    <t>CwatDRAFT_1093</t>
  </si>
  <si>
    <t>ZP_00518891</t>
  </si>
  <si>
    <t>CwatDRAFT_0755</t>
  </si>
  <si>
    <t xml:space="preserve">UspA </t>
  </si>
  <si>
    <t>ZP_00518923</t>
  </si>
  <si>
    <t>CwatDRAFT_0905</t>
  </si>
  <si>
    <t>TRAP dicarboxylate transporter- DctP subun</t>
  </si>
  <si>
    <t>ZP_00518949</t>
  </si>
  <si>
    <t>CwatDRAFT_0322</t>
  </si>
  <si>
    <t>ZP_00518975</t>
  </si>
  <si>
    <t>CwatDRAFT_0542</t>
  </si>
  <si>
    <t xml:space="preserve">Biopterin transport-related protein BT1 </t>
  </si>
  <si>
    <t>ZP_00518971</t>
  </si>
  <si>
    <t>CwatDRAFT_0536</t>
  </si>
  <si>
    <t>UBA/THIF-type NAD/FAD binding fold:MoeZ/Mo</t>
  </si>
  <si>
    <t>ZP_00518972</t>
  </si>
  <si>
    <t>CwatDRAFT_0537</t>
  </si>
  <si>
    <t xml:space="preserve">Rhodanese-like </t>
  </si>
  <si>
    <t>ZP_00518984</t>
  </si>
  <si>
    <t>CwatDRAFT_0550</t>
  </si>
  <si>
    <t>5-methyltetrahydropteroyltriglutamate-- ho</t>
  </si>
  <si>
    <t>ZP_00518993</t>
  </si>
  <si>
    <t>CwatDRAFT_0626</t>
  </si>
  <si>
    <t xml:space="preserve">Photosystem II 12 kDa extrinsic </t>
  </si>
  <si>
    <t>ZP_00518994</t>
  </si>
  <si>
    <t>CwatDRAFT_0628</t>
  </si>
  <si>
    <t>ZP_00519029</t>
  </si>
  <si>
    <t>CwatDRAFT_0388</t>
  </si>
  <si>
    <t xml:space="preserve">Alanyl-tRNA synthetase, class IIc </t>
  </si>
  <si>
    <t>ZP_00519089</t>
  </si>
  <si>
    <t>CwatDRAFT_0464</t>
  </si>
  <si>
    <t xml:space="preserve">Argininosuccinate synthase </t>
  </si>
  <si>
    <t>ZP_00519125</t>
  </si>
  <si>
    <t>CwatDRAFT_0304</t>
  </si>
  <si>
    <t xml:space="preserve">Tic22-like </t>
  </si>
  <si>
    <t>ZP_00519146</t>
  </si>
  <si>
    <t>CwatDRAFT_0161</t>
  </si>
  <si>
    <t xml:space="preserve">Cytochrome b559, alpha subunit </t>
  </si>
  <si>
    <t>ZP_00519145</t>
  </si>
  <si>
    <t>CwatDRAFT_0160</t>
  </si>
  <si>
    <t xml:space="preserve">Glycosyl hydrolase, BNR repeat </t>
  </si>
  <si>
    <t>ZP_00519167</t>
  </si>
  <si>
    <t>CwatDRAFT_0469</t>
  </si>
  <si>
    <t xml:space="preserve">Histidinol dehydrogenase </t>
  </si>
  <si>
    <t>ZP_00519171</t>
  </si>
  <si>
    <t>CwatDRAFT_0281</t>
  </si>
  <si>
    <t xml:space="preserve">ribosome releasing factor </t>
  </si>
  <si>
    <t>ZP_00519172</t>
  </si>
  <si>
    <t>CwatDRAFT_0282</t>
  </si>
  <si>
    <t xml:space="preserve">Ribosome recycling factor </t>
  </si>
  <si>
    <t>ZP_00519191</t>
  </si>
  <si>
    <t>CwatDRAFT_0476</t>
  </si>
  <si>
    <t>Cytoplasmic peptidoglycan synthetase, N-te</t>
  </si>
  <si>
    <t>ZP_00519190</t>
  </si>
  <si>
    <t>CwatDRAFT_0475</t>
  </si>
  <si>
    <t xml:space="preserve">Peptidase S51, dipeptidase E </t>
  </si>
  <si>
    <t>ZP_00519193</t>
  </si>
  <si>
    <t>CwatDRAFT_0365</t>
  </si>
  <si>
    <t>ZP_00519222</t>
  </si>
  <si>
    <t>CwatDRAFT_0331</t>
  </si>
  <si>
    <t xml:space="preserve">Trigger factor </t>
  </si>
  <si>
    <t>ZP_00519237</t>
  </si>
  <si>
    <t>CwatDRAFT_0193</t>
  </si>
  <si>
    <t>ZP_00519242</t>
  </si>
  <si>
    <t>CwatDRAFT_0143</t>
  </si>
  <si>
    <t>Photosynthetic reaction centre protein 44</t>
  </si>
  <si>
    <t>ZP_00519259</t>
  </si>
  <si>
    <t>CwatDRAFT_0312</t>
  </si>
  <si>
    <t>Photosystem I reaction centre subunit IV/P</t>
  </si>
  <si>
    <t>ZP_00519282</t>
  </si>
  <si>
    <t>CwatDRAFT_0118</t>
  </si>
  <si>
    <t xml:space="preserve">RecA bacterial DNA recombination protein </t>
  </si>
  <si>
    <t>ZP_00519307</t>
  </si>
  <si>
    <t>CwatDRAFT_0062</t>
  </si>
  <si>
    <t>ZP_00519306</t>
  </si>
  <si>
    <t>CwatDRAFT_0061</t>
  </si>
  <si>
    <t>ZP_00519311</t>
  </si>
  <si>
    <t>CwatDRAFT_0123</t>
  </si>
  <si>
    <t>ZP_00519340</t>
  </si>
  <si>
    <t>CwatDRAFT_0344</t>
  </si>
  <si>
    <t>Glucosamine/galactosamine-6-phosphate isom</t>
  </si>
  <si>
    <t>ZP_00519345</t>
  </si>
  <si>
    <t>CwatDRAFT_0088</t>
  </si>
  <si>
    <t xml:space="preserve">Isoflavone reductase </t>
  </si>
  <si>
    <t>ZP_00519366</t>
  </si>
  <si>
    <t>CwatDRAFT_0096</t>
  </si>
  <si>
    <t>h</t>
  </si>
  <si>
    <t>ZP_00519369</t>
  </si>
  <si>
    <t>CwatDRAFT_0016</t>
  </si>
  <si>
    <t>ZP_00519407</t>
  </si>
  <si>
    <t>CwatDRAFT_0006</t>
  </si>
  <si>
    <t>AAA ATPase, central region:Peptidase M41,</t>
  </si>
  <si>
    <t>ZP_00513592</t>
  </si>
  <si>
    <t>CwatDRAFT_6039</t>
  </si>
  <si>
    <t>ZP_00513669</t>
  </si>
  <si>
    <t>CwatDRAFT_6676</t>
  </si>
  <si>
    <t>Retinal pigment epithelial membrane protei</t>
  </si>
  <si>
    <t>ZP_00513778</t>
  </si>
  <si>
    <t>CwatDRAFT_6619</t>
  </si>
  <si>
    <t>ZP_00513912</t>
  </si>
  <si>
    <t>CwatDRAFT_6546</t>
  </si>
  <si>
    <t xml:space="preserve">TonB, C-terminal </t>
  </si>
  <si>
    <t>ZP_00513960</t>
  </si>
  <si>
    <t>CwatDRAFT_6257</t>
  </si>
  <si>
    <t>Helicase, C-terminal:DEAD/DEAH box helicas</t>
  </si>
  <si>
    <t>ZP_00513998</t>
  </si>
  <si>
    <t>CwatDRAFT_6284</t>
  </si>
  <si>
    <t>H+-transporting two-sector ATPase, A subun</t>
  </si>
  <si>
    <t>ZP_00514066</t>
  </si>
  <si>
    <t>CwatDRAFT_6471</t>
  </si>
  <si>
    <t xml:space="preserve">NAD+ synthase </t>
  </si>
  <si>
    <t>ZP_00514078</t>
  </si>
  <si>
    <t>CwatDRAFT_6327</t>
  </si>
  <si>
    <t>Phosphoribosylformimino-5-aminoimidazole</t>
  </si>
  <si>
    <t>ZP_00514179</t>
  </si>
  <si>
    <t>CwatDRAFT_6410</t>
  </si>
  <si>
    <t>ZP_00514305</t>
  </si>
  <si>
    <t>CwatDRAFT_5302</t>
  </si>
  <si>
    <t xml:space="preserve">UDP-N-acetylglucosamine 2-epimerase </t>
  </si>
  <si>
    <t>ZP_00514359</t>
  </si>
  <si>
    <t>CwatDRAFT_5325</t>
  </si>
  <si>
    <t>Beta-lactamase-like:Flavin reductase-like</t>
  </si>
  <si>
    <t>ZP_00514396</t>
  </si>
  <si>
    <t>CwatDRAFT_5884</t>
  </si>
  <si>
    <t>ZP_00514446</t>
  </si>
  <si>
    <t>CwatDRAFT_5392</t>
  </si>
  <si>
    <t>ZP_00514513</t>
  </si>
  <si>
    <t>CwatDRAFT_5830</t>
  </si>
  <si>
    <t xml:space="preserve">GTP-binding protein, HSR1-related </t>
  </si>
  <si>
    <t>ZP_00514514</t>
  </si>
  <si>
    <t>CwatDRAFT_5434</t>
  </si>
  <si>
    <t>ZP_00514521</t>
  </si>
  <si>
    <t>CwatDRAFT_5437</t>
  </si>
  <si>
    <t>ZP_00514800</t>
  </si>
  <si>
    <t>CwatDRAFT_5589</t>
  </si>
  <si>
    <t>N-acetyl-gamma-glutamyl-phosphate reductas</t>
  </si>
  <si>
    <t>ZP_00514803</t>
  </si>
  <si>
    <t>CwatDRAFT_5672</t>
  </si>
  <si>
    <t xml:space="preserve">2OG-Fe(II) oxygenase superfamily </t>
  </si>
  <si>
    <t>ZP_00514888</t>
  </si>
  <si>
    <t>CwatDRAFT_5230</t>
  </si>
  <si>
    <t xml:space="preserve">Alpha amylase, catalytic region </t>
  </si>
  <si>
    <t>ZP_00514942</t>
  </si>
  <si>
    <t>CwatDRAFT_5187</t>
  </si>
  <si>
    <t xml:space="preserve">Protein of unknown function DUF1499 </t>
  </si>
  <si>
    <t>ZP_00514982</t>
  </si>
  <si>
    <t>CwatDRAFT_4923</t>
  </si>
  <si>
    <t xml:space="preserve">MECDP-synthase </t>
  </si>
  <si>
    <t>ZP_00515015</t>
  </si>
  <si>
    <t>CwatDRAFT_4941</t>
  </si>
  <si>
    <t>ZP_00515017</t>
  </si>
  <si>
    <t>CwatDRAFT_4943</t>
  </si>
  <si>
    <t xml:space="preserve">circadian clock protein KaiB homolog </t>
  </si>
  <si>
    <t>ZP_00515048</t>
  </si>
  <si>
    <t>CwatDRAFT_4966</t>
  </si>
  <si>
    <t xml:space="preserve">Prolyl oligopeptidase </t>
  </si>
  <si>
    <t>ZP_00515150</t>
  </si>
  <si>
    <t>CwatDRAFT_5022</t>
  </si>
  <si>
    <t>ZP_00515228</t>
  </si>
  <si>
    <t>CwatDRAFT_4689</t>
  </si>
  <si>
    <t xml:space="preserve">GatB/Yqey </t>
  </si>
  <si>
    <t>ZP_00515306</t>
  </si>
  <si>
    <t>CwatDRAFT_4777</t>
  </si>
  <si>
    <t xml:space="preserve">Flavoprotein monooxygenase </t>
  </si>
  <si>
    <t>ZP_00515569</t>
  </si>
  <si>
    <t>CwatDRAFT_4651</t>
  </si>
  <si>
    <t>ZP_00515556</t>
  </si>
  <si>
    <t>CwatDRAFT_4636</t>
  </si>
  <si>
    <t xml:space="preserve">DNA topoisomerase I </t>
  </si>
  <si>
    <t>ZP_00515552</t>
  </si>
  <si>
    <t>CwatDRAFT_4630</t>
  </si>
  <si>
    <t>ZP_00515546</t>
  </si>
  <si>
    <t>CwatDRAFT_4624</t>
  </si>
  <si>
    <t>Malonyl CoA-acyl carrier protein transacyl</t>
  </si>
  <si>
    <t>ZP_00515453</t>
  </si>
  <si>
    <t>CwatDRAFT_4521</t>
  </si>
  <si>
    <t>ZP_00515689</t>
  </si>
  <si>
    <t>CwatDRAFT_4362</t>
  </si>
  <si>
    <t xml:space="preserve">Isopentenyl-diphosphate delta-isomerase </t>
  </si>
  <si>
    <t>ZP_00515883</t>
  </si>
  <si>
    <t>CwatDRAFT_4111</t>
  </si>
  <si>
    <t>Nitrilase/cyanide hydratase and apolipopro</t>
  </si>
  <si>
    <t>ZP_00515973</t>
  </si>
  <si>
    <t>CwatDRAFT_4137</t>
  </si>
  <si>
    <t xml:space="preserve">Metallophosphoesterase </t>
  </si>
  <si>
    <t>ZP_00516020</t>
  </si>
  <si>
    <t>CwatDRAFT_3762</t>
  </si>
  <si>
    <t>ZP_00516140</t>
  </si>
  <si>
    <t>CwatDRAFT_3812</t>
  </si>
  <si>
    <t>ZP_00516113</t>
  </si>
  <si>
    <t>CwatDRAFT_3783</t>
  </si>
  <si>
    <t xml:space="preserve">Thiamine monophosphate synthase </t>
  </si>
  <si>
    <t>ZP_00516242</t>
  </si>
  <si>
    <t>CwatDRAFT_3709</t>
  </si>
  <si>
    <t xml:space="preserve">similar to membrane protein </t>
  </si>
  <si>
    <t>ZP_00516215</t>
  </si>
  <si>
    <t>CwatDRAFT_3681</t>
  </si>
  <si>
    <t xml:space="preserve">Anion-transporting ATPase </t>
  </si>
  <si>
    <t>ZP_00516249</t>
  </si>
  <si>
    <t>CwatDRAFT_3661</t>
  </si>
  <si>
    <t xml:space="preserve">Mce4/Rv3499c/MTV023.06c protein </t>
  </si>
  <si>
    <t>ZP_00516350</t>
  </si>
  <si>
    <t>CwatDRAFT_3563</t>
  </si>
  <si>
    <t>ZP_00516390</t>
  </si>
  <si>
    <t>CwatDRAFT_3822</t>
  </si>
  <si>
    <t>Nitrogenase MoFe cofactor biosynthesis pr</t>
  </si>
  <si>
    <t>ZP_00516398</t>
  </si>
  <si>
    <t>CwatDRAFT_3830</t>
  </si>
  <si>
    <t xml:space="preserve">Ferredoxin </t>
  </si>
  <si>
    <t>ZP_00516444</t>
  </si>
  <si>
    <t>CwatDRAFT_4057</t>
  </si>
  <si>
    <t>ZP_00516502</t>
  </si>
  <si>
    <t>CwatDRAFT_3265</t>
  </si>
  <si>
    <t>ZP_00516499</t>
  </si>
  <si>
    <t>CwatDRAFT_3262</t>
  </si>
  <si>
    <t>ZP_00516493</t>
  </si>
  <si>
    <t>CwatDRAFT_3256</t>
  </si>
  <si>
    <t>ZP_00516622</t>
  </si>
  <si>
    <t>CwatDRAFT_3443</t>
  </si>
  <si>
    <t xml:space="preserve">Protein of unknown function DUF477 </t>
  </si>
  <si>
    <t>ZP_00516616</t>
  </si>
  <si>
    <t>CwatDRAFT_3437</t>
  </si>
  <si>
    <t>ZP_00516659</t>
  </si>
  <si>
    <t>CwatDRAFT_2735</t>
  </si>
  <si>
    <t>ZP_00516664</t>
  </si>
  <si>
    <t>CwatDRAFT_2740</t>
  </si>
  <si>
    <t>ZP_00516689</t>
  </si>
  <si>
    <t>CwatDRAFT_2993</t>
  </si>
  <si>
    <t>ZP_00516704</t>
  </si>
  <si>
    <t>CwatDRAFT_3011</t>
  </si>
  <si>
    <t>ZP_00516696</t>
  </si>
  <si>
    <t>CwatDRAFT_3002</t>
  </si>
  <si>
    <t>ABC transporter, transmembrane region:ABC</t>
  </si>
  <si>
    <t>ZP_00516867</t>
  </si>
  <si>
    <t>CwatDRAFT_3291</t>
  </si>
  <si>
    <t>ZP_00516889</t>
  </si>
  <si>
    <t>CwatDRAFT_3194</t>
  </si>
  <si>
    <t>Acetyl-CoA carboxylase, biotin carboxylase</t>
  </si>
  <si>
    <t>ZP_00516950</t>
  </si>
  <si>
    <t>CwatDRAFT_2812</t>
  </si>
  <si>
    <t xml:space="preserve">Glycine cleavage system P-protein </t>
  </si>
  <si>
    <t>ZP_00517017</t>
  </si>
  <si>
    <t>CwatDRAFT_3044</t>
  </si>
  <si>
    <t>ZP_00517087</t>
  </si>
  <si>
    <t>CwatDRAFT_2766</t>
  </si>
  <si>
    <t xml:space="preserve">Creatininase </t>
  </si>
  <si>
    <t>ZP_00517215</t>
  </si>
  <si>
    <t>CwatDRAFT_3126</t>
  </si>
  <si>
    <t>ZP_00517315</t>
  </si>
  <si>
    <t>CwatDRAFT_2919</t>
  </si>
  <si>
    <t>Light-dependent protochlorophyllide reduct</t>
  </si>
  <si>
    <t>ZP_00517334</t>
  </si>
  <si>
    <t>CwatDRAFT_2579</t>
  </si>
  <si>
    <t>ZP_00517371</t>
  </si>
  <si>
    <t>CwatDRAFT_2103</t>
  </si>
  <si>
    <t>ZP_00517439</t>
  </si>
  <si>
    <t>CwatDRAFT_2335</t>
  </si>
  <si>
    <t xml:space="preserve">FAD dependent oxidoreductase </t>
  </si>
  <si>
    <t>ZP_00517549</t>
  </si>
  <si>
    <t>CwatDRAFT_2172</t>
  </si>
  <si>
    <t>Aspartate kinase:Aspartate kinase, monofun</t>
  </si>
  <si>
    <t>ZP_00517636</t>
  </si>
  <si>
    <t>CwatDRAFT_2010</t>
  </si>
  <si>
    <t xml:space="preserve">TPR repeat:TPR-related region </t>
  </si>
  <si>
    <t>ZP_00517638</t>
  </si>
  <si>
    <t>CwatDRAFT_2012</t>
  </si>
  <si>
    <t xml:space="preserve">2-isopropylmalate synthase </t>
  </si>
  <si>
    <t>ZP_00517679</t>
  </si>
  <si>
    <t>CwatDRAFT_1949</t>
  </si>
  <si>
    <t>ZP_00517695</t>
  </si>
  <si>
    <t>CwatDRAFT_2363</t>
  </si>
  <si>
    <t>regulatory protein, LysR:LysR, substrate-b</t>
  </si>
  <si>
    <t>ZP_00517760</t>
  </si>
  <si>
    <t>CwatDRAFT_2125</t>
  </si>
  <si>
    <t xml:space="preserve">Deoxyribose-phosphate aldolase </t>
  </si>
  <si>
    <t>ZP_00517771</t>
  </si>
  <si>
    <t>CwatDRAFT_2137</t>
  </si>
  <si>
    <t>similar to Uncharacterized conserved prote</t>
  </si>
  <si>
    <t>ZP_00517820</t>
  </si>
  <si>
    <t>CwatDRAFT_1172</t>
  </si>
  <si>
    <t>ZP_00517880</t>
  </si>
  <si>
    <t>CwatDRAFT_2190</t>
  </si>
  <si>
    <t>ZP_00517896</t>
  </si>
  <si>
    <t>CwatDRAFT_1752</t>
  </si>
  <si>
    <t>ZP_00517898</t>
  </si>
  <si>
    <t>CwatDRAFT_1754</t>
  </si>
  <si>
    <t>ZP_00518019</t>
  </si>
  <si>
    <t>CwatDRAFT_1807</t>
  </si>
  <si>
    <t xml:space="preserve">Protein of unknown function DUF224 </t>
  </si>
  <si>
    <t>ZP_00518015</t>
  </si>
  <si>
    <t>CwatDRAFT_1801</t>
  </si>
  <si>
    <t>Pyruvate decarboxylase:4Fe-4S ferredoxin,</t>
  </si>
  <si>
    <t>ZP_00518055</t>
  </si>
  <si>
    <t>CwatDRAFT_1775</t>
  </si>
  <si>
    <t xml:space="preserve">Signal recognition particle protein </t>
  </si>
  <si>
    <t>ZP_00518187</t>
  </si>
  <si>
    <t>CwatDRAFT_1710</t>
  </si>
  <si>
    <t>HAD-superfamily hydrolase, subfamily IA, v</t>
  </si>
  <si>
    <t>ZP_00518201</t>
  </si>
  <si>
    <t>CwatDRAFT_1304</t>
  </si>
  <si>
    <t xml:space="preserve">Histidyl-tRNA synthetase, class IIa </t>
  </si>
  <si>
    <t>ZP_00518261</t>
  </si>
  <si>
    <t>CwatDRAFT_1587</t>
  </si>
  <si>
    <t>ZP_00518320</t>
  </si>
  <si>
    <t>CwatDRAFT_2221</t>
  </si>
  <si>
    <t>ZP_00518385</t>
  </si>
  <si>
    <t>CwatDRAFT_1351</t>
  </si>
  <si>
    <t>DnaJ central region:Heat shock protein Dna</t>
  </si>
  <si>
    <t>ZP_00518417</t>
  </si>
  <si>
    <t>CwatDRAFT_0991</t>
  </si>
  <si>
    <t xml:space="preserve">Plastoquinol--plastocyanin reductase </t>
  </si>
  <si>
    <t>ZP_00518452</t>
  </si>
  <si>
    <t>CwatDRAFT_0606</t>
  </si>
  <si>
    <t>ZP_00518644</t>
  </si>
  <si>
    <t>CwatDRAFT_0970</t>
  </si>
  <si>
    <t>Pyruvate decarboxylase:Pyruvate decarboxyl</t>
  </si>
  <si>
    <t>ZP_00518649</t>
  </si>
  <si>
    <t>CwatDRAFT_0883</t>
  </si>
  <si>
    <t>ZP_00518691</t>
  </si>
  <si>
    <t>CwatDRAFT_0865</t>
  </si>
  <si>
    <t>delta-1-pyrroline-5-carboxylate dehydrogen</t>
  </si>
  <si>
    <t>ZP_00518852</t>
  </si>
  <si>
    <t>CwatDRAFT_0821</t>
  </si>
  <si>
    <t>UDP-N-acetylglucosamine 1-carboxyvinyltran</t>
  </si>
  <si>
    <t>ZP_00518987</t>
  </si>
  <si>
    <t>CwatDRAFT_0517</t>
  </si>
  <si>
    <t xml:space="preserve">Protein of unknown function UPF0150 </t>
  </si>
  <si>
    <t>ZP_00519138</t>
  </si>
  <si>
    <t>CwatDRAFT_0228</t>
  </si>
  <si>
    <t>similar to Methylase involved in ubiquinon</t>
  </si>
  <si>
    <t>ZP_00519241</t>
  </si>
  <si>
    <t>CwatDRAFT_0142</t>
  </si>
  <si>
    <t>ZP_00519263</t>
  </si>
  <si>
    <t>CwatDRAFT_0320</t>
  </si>
  <si>
    <t xml:space="preserve">UDP-glucose 6-dehydrogenase </t>
  </si>
  <si>
    <t>Fold Change</t>
  </si>
  <si>
    <t>Night:Day</t>
  </si>
  <si>
    <t>3A +Fe+DFB R1</t>
  </si>
  <si>
    <t>3A +Fe+DFB R2</t>
  </si>
  <si>
    <t>3A +Fe+DFB R3</t>
  </si>
  <si>
    <t>3B +Fe Control R1</t>
  </si>
  <si>
    <t>3B +Fe Control R2</t>
  </si>
  <si>
    <t>3B +Fe Control R3</t>
  </si>
  <si>
    <t>2A -Fe +DFB R1</t>
  </si>
  <si>
    <t>2A -Fe +DFB R2</t>
  </si>
  <si>
    <t>2A -Fe +DFB R3</t>
  </si>
  <si>
    <t>2B -Fe Control R1</t>
  </si>
  <si>
    <t>2B -Fe Control R2</t>
  </si>
  <si>
    <t>2B -Fe Control R3</t>
  </si>
  <si>
    <t>+DFB/-DFB (+Fe)</t>
  </si>
  <si>
    <t>Fold Change of Means</t>
  </si>
  <si>
    <t>2-Fold Flag</t>
  </si>
  <si>
    <t>-Fe / +Fe</t>
  </si>
  <si>
    <t>Iron Stress Experiment (+Fe and -Fe treatments, both split and incubated with DFB for 24h; 589 Identified proteins)</t>
  </si>
  <si>
    <t>SEQUEST Filters: delta CN 0.1; &gt;30% ions; Xcorr vs CS 1.9, 2.4, 2.9, pep prob 1e-3</t>
  </si>
  <si>
    <t>Total Peptides</t>
  </si>
  <si>
    <t>False positive rate (%)</t>
  </si>
  <si>
    <t>Reverse Peptides</t>
  </si>
  <si>
    <t>Unique Peptides</t>
  </si>
  <si>
    <t>Unique Proteins</t>
  </si>
  <si>
    <t>Reference</t>
  </si>
  <si>
    <t>MH+</t>
  </si>
  <si>
    <t>DeltaM</t>
  </si>
  <si>
    <t>z</t>
  </si>
  <si>
    <t>Peptide</t>
  </si>
  <si>
    <t>P (pep)</t>
  </si>
  <si>
    <t>XC</t>
  </si>
  <si>
    <t>DeltaCn</t>
  </si>
  <si>
    <t>Sp</t>
  </si>
  <si>
    <t>RSp</t>
  </si>
  <si>
    <t>Ions</t>
  </si>
  <si>
    <t>638432304 ZP_00517025 CwatDRAFT_2391 Ribosomal protein S8 [Crocosphaera watsoni</t>
  </si>
  <si>
    <t>K.VLQEEGFIEGFEEAGEGVK.K</t>
  </si>
  <si>
    <t>28/36</t>
  </si>
  <si>
    <t>638429769 ZP_00514509 CwatDRAFT_5431 Transketolase, central region:Transketolas</t>
  </si>
  <si>
    <t>K.YVGPEGYSVSIDTFGASAPGGTCMEK.F</t>
  </si>
  <si>
    <t>30/50</t>
  </si>
  <si>
    <t xml:space="preserve">638434698 ZP_00519407 CwatDRAFT_0006 AAA ATPase, central region:Peptidase M41, </t>
  </si>
  <si>
    <t>R.VPNPEGGAPQLVNLPNDPDLINILSENK.V</t>
  </si>
  <si>
    <t>24/54</t>
  </si>
  <si>
    <t>638434128 ZP_00518839 CwatDRAFT_0976 Chaperonin Cpn60/TCP-1 [Crocosphaera watso</t>
  </si>
  <si>
    <t>K.AIAQVGAISAGNDEEVGAMIAEAMDK.V</t>
  </si>
  <si>
    <t>33/50</t>
  </si>
  <si>
    <t xml:space="preserve">638432393 ZP_00517105 CwatDRAFT_2656 Blue (type 1) copper domain [Crocosphaera </t>
  </si>
  <si>
    <t>K.GLVFSPGDSYESTFNEPGEYTYYCEPHR.G</t>
  </si>
  <si>
    <t>40/108</t>
  </si>
  <si>
    <t>638430848 ZP_00515581 CwatDRAFT_4305 Phycobilisome protein [Crocosphaera watson</t>
  </si>
  <si>
    <t>K.RPDVVSPGGNAYGEEMTATCLR.D</t>
  </si>
  <si>
    <t>41/84</t>
  </si>
  <si>
    <t>638432701 ZP_00517428 CwatDRAFT_2319 Fructose-bisphosphate aldolase [Crocosphae</t>
  </si>
  <si>
    <t>R.YAALCQEGGLVPIVEPEVLIDGDHTLER.C</t>
  </si>
  <si>
    <t>638430552 ZP_00515252 CwatDRAFT_4717 Glutathione peroxidase [Crocosphaera watso</t>
  </si>
  <si>
    <t>R.FEPATAPDDAQLEAAIDK.A</t>
  </si>
  <si>
    <t>29/34</t>
  </si>
  <si>
    <t>638431397 ZP_00516112 CwatDRAFT_3782 Transaldolase AB [Crocosphaera watsonii WH</t>
  </si>
  <si>
    <t>K.EYAPTEDPGVMSVTTIYNYYK.K</t>
  </si>
  <si>
    <t>26/40</t>
  </si>
  <si>
    <t>638431902 ZP_00516608 CwatDRAFT_3429 Phycocyanin, beta subunit [Crocosphaera wa</t>
  </si>
  <si>
    <t>K.DASLAIVNDPTGITSGDCAAIAAEIAGYFDR.A</t>
  </si>
  <si>
    <t>27/60</t>
  </si>
  <si>
    <t>638431511 ZP_00516227 CwatDRAFT_3693 Photosystem I protein PsaD [Crocosphaera w</t>
  </si>
  <si>
    <t>K.EQVFEMPTGGAAIMNEGENLLYLAR.K</t>
  </si>
  <si>
    <t>30/48</t>
  </si>
  <si>
    <t>638429299 ZP_00514042 CwatDRAFT_6308 RNA-binding region RNP-1  (RNA recognition</t>
  </si>
  <si>
    <t>R.GFGFVEMDNDDEETAAIEELDGAEWLGR.Q</t>
  </si>
  <si>
    <t>36/108</t>
  </si>
  <si>
    <t>638434134 ZP_00518845 CwatDRAFT_0403 Phycobilisome protein [Crocosphaera watson</t>
  </si>
  <si>
    <t>R.DMSAQAATELTGYIDYLINSMS</t>
  </si>
  <si>
    <t>25/42</t>
  </si>
  <si>
    <t>638431944 ZP_00516665 CwatDRAFT_2741 Glucokinase regulatory-like protein [Croco</t>
  </si>
  <si>
    <t>R.SSENLEDSSQDGGEAIAQR.K</t>
  </si>
  <si>
    <t>31/36</t>
  </si>
  <si>
    <t>K.AEQGASYEAEWNQAFAAYK.A</t>
  </si>
  <si>
    <t>638430583 ZP_00515343 CwatDRAFT_4815 L-asparaginase II [Crocosphaera watsonii W</t>
  </si>
  <si>
    <t>R.YDLNDKDLAIICSSHQGTVEQAR.Q</t>
  </si>
  <si>
    <t>38/88</t>
  </si>
  <si>
    <t>638432034 ZP_00516750 CwatDRAFT_3315 RNA-binding region RNP-1  (RNA recognition</t>
  </si>
  <si>
    <t>R.GFAFVEMDSDDQEQEAISTLDGAEWMGR.T</t>
  </si>
  <si>
    <t>34/108</t>
  </si>
  <si>
    <t>638433712 ZP_00518423 CwatDRAFT_0663 Phycobilisome protein [Crocosphaera watson</t>
  </si>
  <si>
    <t>R.DMSAQAGTELTSYLDYVINSMS</t>
  </si>
  <si>
    <t>24/42</t>
  </si>
  <si>
    <t>638432895 ZP_00517617 CwatDRAFT_2096 ATP synthase F1, beta subunit [Crocosphaer</t>
  </si>
  <si>
    <t>K.ITQIIGPVVDAEFPSGNLPR.I</t>
  </si>
  <si>
    <t>29/38</t>
  </si>
  <si>
    <t>638431930 ZP_00516641 CwatDRAFT_3141 Alkyl hydroperoxide reductase/ Thiol speci</t>
  </si>
  <si>
    <t>K.MFVEPDFSDNCPTDPFEVSDADTMLAYLK.G</t>
  </si>
  <si>
    <t>22/56</t>
  </si>
  <si>
    <t>638431746 ZP_00516459 CwatDRAFT_3081 OpcA [Crocosphaera watsonii WH 8501]</t>
  </si>
  <si>
    <t>K.VAAGSYTPDLEGTGLADSIAASNPCR.I</t>
  </si>
  <si>
    <t>638430522 ZP_00515235 CwatDRAFT_4696 Translation elongation factor Tu:Small GTP</t>
  </si>
  <si>
    <t>K.NMITGAAQMDGGILVVSAADGPMPQTR.E</t>
  </si>
  <si>
    <t>34/104</t>
  </si>
  <si>
    <t>638430995 ZP_00515759 CwatDRAFT_4291 Flavodoxin, long chain [Crocosphaera watso</t>
  </si>
  <si>
    <t>K.IGIFYGSTSGITEEIATTIR.E</t>
  </si>
  <si>
    <t>19/38</t>
  </si>
  <si>
    <t>638431558 ZP_00516313 CwatDRAFT_3489 Extracellular ligand-binding receptor [Cro</t>
  </si>
  <si>
    <t>R.EVANAPGTEVSDPCEAIALIR.N</t>
  </si>
  <si>
    <t>25/40</t>
  </si>
  <si>
    <t xml:space="preserve">638431320 ZP_00516049 CwatDRAFT_3958 DNA-directed RNA polymerase, beta subunit </t>
  </si>
  <si>
    <t>R.ICPVETPEGPNAGLIGSLATYAR.V</t>
  </si>
  <si>
    <t>30/44</t>
  </si>
  <si>
    <t>638430536 ZP_00515243 CwatDRAFT_4704 Protein of unknown function CP12 [Crocosph</t>
  </si>
  <si>
    <t>R.NVCSTEGASSGDCAAAWDAVEELQAEASHQR.E</t>
  </si>
  <si>
    <t>24/60</t>
  </si>
  <si>
    <t>R.LITYGIVSGDVTPIEEIGLVGVK.E</t>
  </si>
  <si>
    <t>R.MPSAVGYQPTLGTDVGDLQER.I</t>
  </si>
  <si>
    <t>31/40</t>
  </si>
  <si>
    <t>R.VVSMPSWELFEAQDEAYK.E</t>
  </si>
  <si>
    <t>26/34</t>
  </si>
  <si>
    <t>638433164 ZP_00517881 CwatDRAFT_2191 hypothetical protein [Crocosphaera watsoni</t>
  </si>
  <si>
    <t>K.GYLITSSELADLMDINASAVTSR.G</t>
  </si>
  <si>
    <t>37/88</t>
  </si>
  <si>
    <t>638430258 ZP_00514993 CwatDRAFT_4928 extracellular solute-binding protein, fami</t>
  </si>
  <si>
    <t>K.HLSSISPEWEASIGQGK.S</t>
  </si>
  <si>
    <t>26/32</t>
  </si>
  <si>
    <t>638432602 ZP_00517316 CwatDRAFT_2920 hypothetical protein [Crocosphaera watsoni</t>
  </si>
  <si>
    <t>R.DVTQGNTSTTTTSTTDNGSPTDLQETIDDLR.A</t>
  </si>
  <si>
    <t>38/120</t>
  </si>
  <si>
    <t>638429942 ZP_00514680 CwatDRAFT_5524 Phosphoglycerate kinase [Crocosphaera wats</t>
  </si>
  <si>
    <t>K.GVDFLLPSDVVLADNFAPDANAK.T</t>
  </si>
  <si>
    <t>26/44</t>
  </si>
  <si>
    <t>K.IAEANPDLELPNQPITVVHR.S</t>
  </si>
  <si>
    <t>38/76</t>
  </si>
  <si>
    <t>638431611 ZP_00516323 CwatDRAFT_3533 6-phosphogluconate dehydrogenase, decarbox</t>
  </si>
  <si>
    <t>K.AFVDNPDLPNLLLAPEFK.Q</t>
  </si>
  <si>
    <t>24/34</t>
  </si>
  <si>
    <t xml:space="preserve">638430593 ZP_00515337 CwatDRAFT_4808 IMP dehydrogenase related 2 [Crocosphaera </t>
  </si>
  <si>
    <t>R.YVPVVADGGIVTGGDICK.C</t>
  </si>
  <si>
    <t>638430770 ZP_00515529 CwatDRAFT_4606 Glycine cleavage H-protein [Crocosphaera w</t>
  </si>
  <si>
    <t>R.IENLDDESEDTMSAQDYR.A</t>
  </si>
  <si>
    <t>638434548 ZP_00519259 CwatDRAFT_0312 Photosystem I reaction centre subunit IV/P</t>
  </si>
  <si>
    <t>K.VNYNGFSGSATGVNTNNFAENEVEVVESK</t>
  </si>
  <si>
    <t>23/56</t>
  </si>
  <si>
    <t xml:space="preserve">638429523 ZP_00514264 CwatDRAFT_5271 Glutamine synthetase type I [Crocosphaera </t>
  </si>
  <si>
    <t>K.IPSTPGSLEQALECLGK.D</t>
  </si>
  <si>
    <t>24/32</t>
  </si>
  <si>
    <t>R.LVPGFEAPVNLVYSQGNR.S</t>
  </si>
  <si>
    <t>638432099 ZP_00516816 CwatDRAFT_2716 Ribulose-bisphosphate carboxylase [Crocosp</t>
  </si>
  <si>
    <t>K.LPLFNAVSAQEVLAEVR.E</t>
  </si>
  <si>
    <t>638429768 ZP_00514508 CwatDRAFT_5430 Transketolase [Crocosphaera watsonii WH 85</t>
  </si>
  <si>
    <t>K.LIALYDDNHISIDGSTDVAFTEDVSK.R</t>
  </si>
  <si>
    <t>35/100</t>
  </si>
  <si>
    <t>R.IEQVTSLADQQTDQLIQK.Q</t>
  </si>
  <si>
    <t>27/34</t>
  </si>
  <si>
    <t>638432383 ZP_00517099 CwatDRAFT_2650 Glycosyl transferase, family 9 [Crocosphae</t>
  </si>
  <si>
    <t>R.FIAIQSPTYNLGDIQASK.V</t>
  </si>
  <si>
    <t>28/34</t>
  </si>
  <si>
    <t>638429338 ZP_00514081 CwatDRAFT_6459 conserved hypothetical protein [Crocosphae</t>
  </si>
  <si>
    <t>R.LCESASDLSTEEYTALDR.L</t>
  </si>
  <si>
    <t>638433797 ZP_00518519 CwatDRAFT_1265 Translation elongation factor G:Small GTP-</t>
  </si>
  <si>
    <t>K.IDYIIEPGEPGSGFQFESK.V</t>
  </si>
  <si>
    <t>27/36</t>
  </si>
  <si>
    <t>638434596 ZP_00519306 CwatDRAFT_0061 hypothetical protein [Crocosphaera watsoni</t>
  </si>
  <si>
    <t>K.VVFECVPQADGSYATEER.V</t>
  </si>
  <si>
    <t>638429557 ZP_00514298 CwatDRAFT_5296 Carbonate dehydratase [Crocosphaera watson</t>
  </si>
  <si>
    <t>R.SLLSQGYTIGAEYANER.R</t>
  </si>
  <si>
    <t>638430636 ZP_00515288 CwatDRAFT_4758 Phosphorylase [Crocosphaera watsonii WH 85</t>
  </si>
  <si>
    <t>K.VAVQLNDTHPAVAVAELMR.L</t>
  </si>
  <si>
    <t>32/72</t>
  </si>
  <si>
    <t>638429008 ZP_00513753 CwatDRAFT_6138 Chaperonin Cpn60/TCP-1 [Crocosphaera watso</t>
  </si>
  <si>
    <t>K.AAVDEGIVPGGGTTLIHLASK.V</t>
  </si>
  <si>
    <t>22/40</t>
  </si>
  <si>
    <t>638434600 ZP_00519311 CwatDRAFT_0123 Photosystem II protein [Crocosphaera watso</t>
  </si>
  <si>
    <t>R.TGAMDSGDGIAQEWLGHPVFK.D</t>
  </si>
  <si>
    <t>31/80</t>
  </si>
  <si>
    <t>R.DM*SAQAGTELTSYLDYVINSMS</t>
  </si>
  <si>
    <t>27/42</t>
  </si>
  <si>
    <t>R.GEFLSTSQIDALSAMVAESNKR.M</t>
  </si>
  <si>
    <t>22/42</t>
  </si>
  <si>
    <t>R.GVLGVGVPQPTAIADCAAAR.D</t>
  </si>
  <si>
    <t>23/38</t>
  </si>
  <si>
    <t>638434595 ZP_00519307 CwatDRAFT_0062 Peptidase M41, FtsH [Crocosphaera watsonii</t>
  </si>
  <si>
    <t>R.TPGFSGADLANLLNEAAILTAR.R</t>
  </si>
  <si>
    <t>26/42</t>
  </si>
  <si>
    <t xml:space="preserve">638433693 ZP_00518407 CwatDRAFT_0980 Glyceraldehyde-3-phosphate dehydrogenase, </t>
  </si>
  <si>
    <t>R.VPTPNVSVVDLVAQVEK.S</t>
  </si>
  <si>
    <t>638432958 ZP_00517677 CwatDRAFT_1947 Nucleotidyl transferase [Crocosphaera wats</t>
  </si>
  <si>
    <t>K.IVDGDLVGEALGSAGGLR.R</t>
  </si>
  <si>
    <t>638433511 ZP_00518225 CwatDRAFT_1057 Thioredoxin [Crocosphaera watsonii WH 8501</t>
  </si>
  <si>
    <t>R.MVAPVVEEIADQYAGQVK.V</t>
  </si>
  <si>
    <t>638433620 ZP_00518338 CwatDRAFT_1513 Enolase [Crocosphaera watsonii WH 8501]</t>
  </si>
  <si>
    <t>K.VELVGDDLFCTNPTILAEGIEK.G</t>
  </si>
  <si>
    <t>R.AIPDLTVFRPADGNECSGAYK.V</t>
  </si>
  <si>
    <t>21/40</t>
  </si>
  <si>
    <t>638431903 ZP_00516609 CwatDRAFT_3430 Phycocyanin, alpha subunit [Crocosphaera w</t>
  </si>
  <si>
    <t>K.FPYTTQMQGPTYAADQR.G</t>
  </si>
  <si>
    <t>25/32</t>
  </si>
  <si>
    <t xml:space="preserve">638431319 ZP_00516050 CwatDRAFT_3959 DNA-directed RNA polymerase [Crocosphaera </t>
  </si>
  <si>
    <t>K.TYSVTPGSVLFAADGDNVEK.E</t>
  </si>
  <si>
    <t>27/38</t>
  </si>
  <si>
    <t>K.TPLTEAISSADSQGR.F</t>
  </si>
  <si>
    <t>21/28</t>
  </si>
  <si>
    <t>638430849 ZP_00515582 CwatDRAFT_4306 Allophycocyanin, beta subunit [Crocosphaer</t>
  </si>
  <si>
    <t>-.M*QDAITSVINSFDVQGK.Y</t>
  </si>
  <si>
    <t>28/32</t>
  </si>
  <si>
    <t>K.ANHGLSGDAAGEANSYLNYAINALS</t>
  </si>
  <si>
    <t>24/48</t>
  </si>
  <si>
    <t>638433261 ZP_00517974 CwatDRAFT_1326 NAD-dependent epimerase/dehydratase [Croco</t>
  </si>
  <si>
    <t>K.ETENVTEDLPLEPLTDYSK.Y</t>
  </si>
  <si>
    <t>24/36</t>
  </si>
  <si>
    <t>R.FATLIDAADYLLTYK.Y</t>
  </si>
  <si>
    <t>22/28</t>
  </si>
  <si>
    <t xml:space="preserve">638432303 ZP_00517024 CwatDRAFT_2390 Ribosomal protein L5:Ribosomal protein L5 </t>
  </si>
  <si>
    <t>R.EQLIFPEIDYDTIDQIR.G</t>
  </si>
  <si>
    <t>R.AIQQPALDYWAGDSSR.I</t>
  </si>
  <si>
    <t>23/30</t>
  </si>
  <si>
    <t>638432716 ZP_00517451 CwatDRAFT_2349 RNA-binding region RNP-1  (RNA recognition</t>
  </si>
  <si>
    <t>K.AEESSAIETLDGAEWMGR.T</t>
  </si>
  <si>
    <t>638433174 ZP_00517891 CwatDRAFT_2196 Aminotransferase, class I and II [Crocosph</t>
  </si>
  <si>
    <t>K.LFVLNSPSNPTGTVYNPAEIK.A</t>
  </si>
  <si>
    <t>23/40</t>
  </si>
  <si>
    <t>638433865 ZP_00518577 CwatDRAFT_0845 hypothetical protein [Crocosphaera watsoni</t>
  </si>
  <si>
    <t>K.IEDMEANQNEIYQEIMEK.M</t>
  </si>
  <si>
    <t>25/34</t>
  </si>
  <si>
    <t>R.GM*DVSIITTANSDEEGR.A</t>
  </si>
  <si>
    <t>27/32</t>
  </si>
  <si>
    <t>K.VVAVPCNQFGEQEPGTPAEIK.E</t>
  </si>
  <si>
    <t>638432351 ZP_00517061 CwatDRAFT_2445 ribosomal protein S3 [Crocosphaera watsoni</t>
  </si>
  <si>
    <t>K.GEVIPGQEQEAMAAPAPTPR.K</t>
  </si>
  <si>
    <t>25/38</t>
  </si>
  <si>
    <t>K.FVGLPIDEINQSDKTEER.I</t>
  </si>
  <si>
    <t>R.VVSM*PSWELFEAQDEAYK.E</t>
  </si>
  <si>
    <t>R.SLILQTPELSNYISGPILYDETIR.Q</t>
  </si>
  <si>
    <t>22/46</t>
  </si>
  <si>
    <t>638432345 ZP_00517055 CwatDRAFT_2439 Ribosomal protein L3 [Crocosphaera watsoni</t>
  </si>
  <si>
    <t>K.GAVPGKPGGLLNITPANIVGK.K</t>
  </si>
  <si>
    <t>20/40</t>
  </si>
  <si>
    <t>638431763 ZP_00516483 CwatDRAFT_3245 Glutamyl-tRNA(Gln) amidotransferase A subu</t>
  </si>
  <si>
    <t>R.YGLPAYYIIAPSEASSNLAR.Y</t>
  </si>
  <si>
    <t>28/38</t>
  </si>
  <si>
    <t>R.GEFLSTSQIDALSAM*VAESNK.R</t>
  </si>
  <si>
    <t>27/40</t>
  </si>
  <si>
    <t>638433369 ZP_00518084 CwatDRAFT_1219 Glucose-1-phosphate adenylyltransferase [C</t>
  </si>
  <si>
    <t>K.VLNCNITESMISEGCMIK.D</t>
  </si>
  <si>
    <t>638429260 ZP_00514003 CwatDRAFT_6289 ATP synthase F1, alpha subunit [Crocosphae</t>
  </si>
  <si>
    <t>K.SVCEPMQTGITAIDAMIPIGR.G</t>
  </si>
  <si>
    <t>638429279 ZP_00514022 CwatDRAFT_6498 Heat shock protein Hsp70 [Crocosphaera wat</t>
  </si>
  <si>
    <t>R.KHEEVTNEATEVSYK.V</t>
  </si>
  <si>
    <t>26/28</t>
  </si>
  <si>
    <t>K.LAQGNPIIVDTTAETDYK.I</t>
  </si>
  <si>
    <t>638431915 ZP_00516650 CwatDRAFT_3151 S-layer homology region [Crocosphaera wats</t>
  </si>
  <si>
    <t>R.NPLYYMGEGPGIGFQGR.L</t>
  </si>
  <si>
    <t>R.GEFLSTSQIDALSAMVAESNK.R</t>
  </si>
  <si>
    <t>638429092 ZP_00513837 CwatDRAFT_6188 Nucleoside-diphosphate kinase [Crocosphaer</t>
  </si>
  <si>
    <t>K.LIGATNPLSAEPGTIR.G</t>
  </si>
  <si>
    <t>21/30</t>
  </si>
  <si>
    <t>638434137 ZP_00518848 CwatDRAFT_0406 hypothetical protein [Crocosphaera watsoni</t>
  </si>
  <si>
    <t>R.DYPGVSFPQVAVDALGK.T</t>
  </si>
  <si>
    <t>638434262 ZP_00518971 CwatDRAFT_0536 UBA/THIF-type NAD/FAD binding fold:MoeZ/Mo</t>
  </si>
  <si>
    <t>R.ILEINPVCQVDLYETR.L</t>
  </si>
  <si>
    <t>25/30</t>
  </si>
  <si>
    <t>638432086 ZP_00516811 CwatDRAFT_2494 Dihydrolipoamide dehydrogenase [Crocosphae</t>
  </si>
  <si>
    <t>K.ITPGAPVTIELTDAQSK.E</t>
  </si>
  <si>
    <t>638429502 ZP_00514244 CwatDRAFT_5259 hypothetical protein [Crocosphaera watsoni</t>
  </si>
  <si>
    <t>K.IIAPINESSDEVTEAK.S</t>
  </si>
  <si>
    <t>24/30</t>
  </si>
  <si>
    <t>K.VMLISPGSTSPVFTDQAK.N</t>
  </si>
  <si>
    <t>K.QGYFPVSPTDTLQDMR.T</t>
  </si>
  <si>
    <t>638433155 ZP_00517866 CwatDRAFT_1906 Single-strand binding protein [Crocosphaer</t>
  </si>
  <si>
    <t>R.FYPVDGVTNPSSMDNVVSLDTAK.S</t>
  </si>
  <si>
    <t>638431543 ZP_00516278 CwatDRAFT_3616 Serine--glyoxylate transaminase [Crocospha</t>
  </si>
  <si>
    <t>K.LGHQGATSGAGIAAASQVFK.S</t>
  </si>
  <si>
    <t>31/38</t>
  </si>
  <si>
    <t>-.MQDAITSVINSFDVQGK.Y</t>
  </si>
  <si>
    <t xml:space="preserve">638431790 ZP_00516546 CwatDRAFT_3423 Biotin/lipoyl attachment:Catalytic domain </t>
  </si>
  <si>
    <t>K.VAVTPTPTPVTAGETVPLNTLQK.A</t>
  </si>
  <si>
    <t>25/44</t>
  </si>
  <si>
    <t>638431374 ZP_00516135 CwatDRAFT_3807 6,7-dimethyl-8-ribityllumazine synthase [C</t>
  </si>
  <si>
    <t>R.GELPANNAQAALPVSQLK.N</t>
  </si>
  <si>
    <t>K.HAPALLAFSNPTTNSYK.R</t>
  </si>
  <si>
    <t>638432839 ZP_00517555 CwatDRAFT_2370 Conserved hypothetical protein 103 [Crocos</t>
  </si>
  <si>
    <t>K.AQQVQAGAQQLQEELER.M</t>
  </si>
  <si>
    <t>638434045 ZP_00518756 CwatDRAFT_0818 Protein of unknown function DUF152 [Crocos</t>
  </si>
  <si>
    <t>R.IAMGPAISGEVYQVSEK.V</t>
  </si>
  <si>
    <t>638434139 ZP_00518849 CwatDRAFT_0407 Phycobilisome protein [Crocosphaera watson</t>
  </si>
  <si>
    <t>R.YVTYALLAGDASVLDDR.C</t>
  </si>
  <si>
    <t>638429759 ZP_00514499 CwatDRAFT_5423 Glutathione reductase, plant [Crocosphaera</t>
  </si>
  <si>
    <t>R.VMSYENVPSAVFSTPEAATVGLTEEEAK.Q</t>
  </si>
  <si>
    <t>25/54</t>
  </si>
  <si>
    <t>638433008 ZP_00517727 CwatDRAFT_1852 Phosphoribosyl-AMP cyclohydrolase:Phosphor</t>
  </si>
  <si>
    <t>K.AAPPADTLSGLYEVICQR.R</t>
  </si>
  <si>
    <t>20/34</t>
  </si>
  <si>
    <t>R.HYAHVDCPGHADYVK.N</t>
  </si>
  <si>
    <t>30/56</t>
  </si>
  <si>
    <t>638432894 ZP_00517618 CwatDRAFT_2097 H+-transporting two-sector ATPase, delta/e</t>
  </si>
  <si>
    <t>K.VLVNSAEAGDDIDKETAK.A</t>
  </si>
  <si>
    <t>638433144 ZP_00517859 CwatDRAFT_1599 Peptidase S24, LexA repressor [Crocosphaer</t>
  </si>
  <si>
    <t>R.VTGDSMIEDLITDGDLAIMR.S</t>
  </si>
  <si>
    <t>638429570 ZP_00514311 CwatDRAFT_5304 Cytochrome c, class I [Crocosphaera watson</t>
  </si>
  <si>
    <t>K.TNNNVSLGLEDLAGAEPR.R</t>
  </si>
  <si>
    <t>R.VDFNVPFDNGSITDDTR.I</t>
  </si>
  <si>
    <t>638429989 ZP_00514727 CwatDRAFT_5718 Phycobilisome linker polypeptide:CpcD phyc</t>
  </si>
  <si>
    <t>K.FGDNIVPYYQGAQSQVGSK.Q</t>
  </si>
  <si>
    <t>638431994 ZP_00516732 CwatDRAFT_2855 hypothetical protein [Crocosphaera watsoni</t>
  </si>
  <si>
    <t>K.VETPAPEPTEVVEQSAPAK.K</t>
  </si>
  <si>
    <t>26/36</t>
  </si>
  <si>
    <t>R.TLAELTGTGTTTIIGGGDSVAAVEK.V</t>
  </si>
  <si>
    <t>31/48</t>
  </si>
  <si>
    <t>638434386 ZP_00519097 CwatDRAFT_0358 hypothetical protein [Crocosphaera watsoni</t>
  </si>
  <si>
    <t>R.IIEDLGQYLEQVA</t>
  </si>
  <si>
    <t>17/24</t>
  </si>
  <si>
    <t>638431649 ZP_00516362 CwatDRAFT_3575 hypothetical protein [Crocosphaera watsoni</t>
  </si>
  <si>
    <t>K.ITFFHVLNNAISTVDTVLHTDK.M</t>
  </si>
  <si>
    <t>R.TLDPSLADTSWTIGGIER.S</t>
  </si>
  <si>
    <t>R.TTDVTGTIEDYTADDGSAVEMVMPGDR.I</t>
  </si>
  <si>
    <t>28/52</t>
  </si>
  <si>
    <t>638433590 ZP_00518304 CwatDRAFT_1884 Peptidase S49, SppA [Crocosphaera watsonii</t>
  </si>
  <si>
    <t>R.IDSPGGTVGDSQEIYEALR.R</t>
  </si>
  <si>
    <t>638434526 ZP_00519237 CwatDRAFT_0193 Allophycocyanin, beta subunit [Crocosphaer</t>
  </si>
  <si>
    <t>R.YASYALVAGDPTVLDER.V</t>
  </si>
  <si>
    <t>638429261 ZP_00514004 CwatDRAFT_6290 H+-transporting two-sector ATPase, gamma s</t>
  </si>
  <si>
    <t>R.PVVQTLAPLTIQGLETEDDEIFR.L</t>
  </si>
  <si>
    <t>27/44</t>
  </si>
  <si>
    <t>R.GITINTAHVEYETDNR.H</t>
  </si>
  <si>
    <t>20/30</t>
  </si>
  <si>
    <t>638430575 ZP_00515261 CwatDRAFT_4729 Acetyl-CoA biotin carboxyl carrier [Crocos</t>
  </si>
  <si>
    <t>R.APAPDEPPFVEVGDR.V</t>
  </si>
  <si>
    <t>638434118 ZP_00518832 CwatDRAFT_1165 Glutathione S-transferase, N-terminal [Cro</t>
  </si>
  <si>
    <t>K.NIISAVPGDLLSALGTGVGVGPDTVK.E</t>
  </si>
  <si>
    <t>638429545 ZP_00514286 CwatDRAFT_5287 sulfolipid biosynthesis protein [Crocospha</t>
  </si>
  <si>
    <t>R.ATDLNQGVVYGVLTEETGMDEMLINR.L</t>
  </si>
  <si>
    <t>38/100</t>
  </si>
  <si>
    <t>R.INVGTTGTIQEILTGPAK.L</t>
  </si>
  <si>
    <t>638431491 ZP_00516241 CwatDRAFT_3708 BtpA [Crocosphaera watsonii WH 8501]</t>
  </si>
  <si>
    <t>R.PLGTPNLTTAVQDTIER.G</t>
  </si>
  <si>
    <t>21/32</t>
  </si>
  <si>
    <t>K.ENPNIGPGENEWTDQILK.L</t>
  </si>
  <si>
    <t>638431246 ZP_00515977 CwatDRAFT_3716 Coenzyme A biosynthesis protein:Cytidyltra</t>
  </si>
  <si>
    <t>K.TLAQEVQTVFLATSK.E</t>
  </si>
  <si>
    <t>R.DM*SAQAATELTGYIDYLINSMS</t>
  </si>
  <si>
    <t>28/42</t>
  </si>
  <si>
    <t>K.LAPHNVVVEGQASLSHK.G</t>
  </si>
  <si>
    <t>638432670 ZP_00517408 CwatDRAFT_2079 Transcriptional regulator AbrB [Crocosphae</t>
  </si>
  <si>
    <t>K.FLNALIDAEGIELDSNAEGQGR.G</t>
  </si>
  <si>
    <t>29/42</t>
  </si>
  <si>
    <t>638429555 ZP_00514296 CwatDRAFT_5294 microcompartments protein [Crocosphaera wa</t>
  </si>
  <si>
    <t>R.GDVSEVQASVSAGVDNAGR.V</t>
  </si>
  <si>
    <t>638430253 ZP_00514988 CwatDRAFT_4926 Heavy metal transport/detoxification prote</t>
  </si>
  <si>
    <t>K.VPSIACGGCGDTITK.A</t>
  </si>
  <si>
    <t>24/28</t>
  </si>
  <si>
    <t>K.ETYNSLGVPIGSTVQAIQAMK.E</t>
  </si>
  <si>
    <t>K.GVNPDEVVAMGAAIQGGVLAGEVK.D</t>
  </si>
  <si>
    <t>36/92</t>
  </si>
  <si>
    <t>K.FPYTTQM*QGPTYAADQR.G</t>
  </si>
  <si>
    <t>638433519 ZP_00518229 CwatDRAFT_1063 Phycobilisome linker polypeptide:Phycobili</t>
  </si>
  <si>
    <t>K.TSGGSSSANPQLYQTVPVSAISQAEQQDR.F</t>
  </si>
  <si>
    <t>40/112</t>
  </si>
  <si>
    <t>R.DLESTGLGFVGM*GVSGGEEGALK.G</t>
  </si>
  <si>
    <t>K.TEIVPTSSPLNSETTLQK.E</t>
  </si>
  <si>
    <t>638431669 ZP_00516386 CwatDRAFT_3818 Nitrogenase iron protein [Crocosphaera wat</t>
  </si>
  <si>
    <t>R.QTVIQYAPECDQAEEYR.Q</t>
  </si>
  <si>
    <t>K.NVPATVAGIAFLSGGQSK.E</t>
  </si>
  <si>
    <t>638432307 ZP_00517028 CwatDRAFT_2394 Ribosomal protein S5, bacterial and organe</t>
  </si>
  <si>
    <t>R.PAAPGTGVIAGGAVR.T</t>
  </si>
  <si>
    <t>638432146 ZP_00516867 CwatDRAFT_3291 AAA ATPase, central region [Crocosphaera w</t>
  </si>
  <si>
    <t>K.AFAGSAGSADSDGGTSSR.I</t>
  </si>
  <si>
    <t>K.RPDVVSPGGNAYGEEM*TATCLR.D</t>
  </si>
  <si>
    <t>36/84</t>
  </si>
  <si>
    <t>638433550 ZP_00518265 CwatDRAFT_1238 Photosynthetic reaction centre protein [Cr</t>
  </si>
  <si>
    <t>R.AFEPTQAEETYSMVTANR.F</t>
  </si>
  <si>
    <t>R.ELLSEYDFPGDDIPIVSGSALMAVEALK.E</t>
  </si>
  <si>
    <t>638429482 ZP_00514224 CwatDRAFT_5975 Periplasmic solute binding protein [Crocos</t>
  </si>
  <si>
    <t>K.IDPDNADTYTSNADALTSK.L</t>
  </si>
  <si>
    <t>K.DLPTFTPDDDGQPTR.K</t>
  </si>
  <si>
    <t>638431488 ZP_00516244 CwatDRAFT_3711 Heat shock protein Hsp90:ATP-binding regio</t>
  </si>
  <si>
    <t>K.SDTPDSTPPAMVLLPEAMR.R</t>
  </si>
  <si>
    <t>23/36</t>
  </si>
  <si>
    <t>638434133 ZP_00518844 CwatDRAFT_0402 Phycobilisome protein [Crocosphaera watson</t>
  </si>
  <si>
    <t>R.YITYAVLAGDASVLNDR.C</t>
  </si>
  <si>
    <t>R.YPSGSDLESIAGNIQR.A</t>
  </si>
  <si>
    <t>K.VNQIGSLTETLDTIELAK.K</t>
  </si>
  <si>
    <t>638432352 ZP_00517062 CwatDRAFT_2446 Ribosomal protein L16 [Crocosphaera watson</t>
  </si>
  <si>
    <t>R.GSTLNFGDYGLQATEPCWITSR.Q</t>
  </si>
  <si>
    <t>23/42</t>
  </si>
  <si>
    <t>638429139 ZP_00513884 CwatDRAFT_6216 Glycoside hydrolase, family 57 [Crocosphae</t>
  </si>
  <si>
    <t>R.HAASDFLGHLQAISR.S</t>
  </si>
  <si>
    <t>29/56</t>
  </si>
  <si>
    <t>638432838 ZP_00517554 CwatDRAFT_2369 Porphobilinogen deaminase [Crocosphaera wa</t>
  </si>
  <si>
    <t>K.DLPTNLPEGLM*LGCVTER.V</t>
  </si>
  <si>
    <t>638430927 ZP_00515659 CwatDRAFT_4406 Ornithine carbamoyltransferase [Crocosphae</t>
  </si>
  <si>
    <t>K.AEQDAIVLHCLPAHR.G</t>
  </si>
  <si>
    <t>638432239 ZP_00516961 CwatDRAFT_2823 6-phosphogluconolactonase [Crocosphaera wa</t>
  </si>
  <si>
    <t>R.YVAADHPDSNQLMAR.Q</t>
  </si>
  <si>
    <t>23/28</t>
  </si>
  <si>
    <t>R.KLIGATNPLSAEPGTIR.G</t>
  </si>
  <si>
    <t>638429340 ZP_00514083 CwatDRAFT_6328 Diaminopimelate epimerase [Crocosphaera wa</t>
  </si>
  <si>
    <t>R.HSTTPSLSPEEAVK.L</t>
  </si>
  <si>
    <t>22/26</t>
  </si>
  <si>
    <t>K.LRPGEPPTVSGGQQLLESR.F</t>
  </si>
  <si>
    <t xml:space="preserve">638433892 ZP_00518610 CwatDRAFT_0796 Cysteine synthase K/M:Cysteine synthase A </t>
  </si>
  <si>
    <t>K.KPSFQAIAVEPTSSPVLSGGSPGGHK.I</t>
  </si>
  <si>
    <t>34/100</t>
  </si>
  <si>
    <t>638429190 ZP_00513935 CwatDRAFT_6237 Respiratory-chain NADH dehydrogenase, subu</t>
  </si>
  <si>
    <t>R.IGPEYAGPLGVLQPVADGIK.L</t>
  </si>
  <si>
    <t>26/38</t>
  </si>
  <si>
    <t>638434374 ZP_00519089 CwatDRAFT_0464 Argininosuccinate synthase [Crocosphaera w</t>
  </si>
  <si>
    <t>K.AIADTPDTPEYVEIGFEK.G</t>
  </si>
  <si>
    <t>23/34</t>
  </si>
  <si>
    <t>638432032 ZP_00516753 CwatDRAFT_3318 Ketose-bisphosphate aldolase, class-II:Fru</t>
  </si>
  <si>
    <t>R.TQVDALAIAIGTSHGAYK.F</t>
  </si>
  <si>
    <t>R.YITYSIFSGDASILEDR.C</t>
  </si>
  <si>
    <t>22/32</t>
  </si>
  <si>
    <t>638430738 ZP_00515542 CwatDRAFT_4620 Transglutaminase-like [Crocosphaera watson</t>
  </si>
  <si>
    <t>R.YLVDNDNLAMDTDIIK.R</t>
  </si>
  <si>
    <t>26/30</t>
  </si>
  <si>
    <t>638432355 ZP_00517065 CwatDRAFT_2449 Ribosomal protein L14, bacterial and organ</t>
  </si>
  <si>
    <t>-.MIQQQTYLNVADNSGAR.K</t>
  </si>
  <si>
    <t>K.EAVDAVYAEFPEGISK.N</t>
  </si>
  <si>
    <t>18/30</t>
  </si>
  <si>
    <t>R.EVDEPLLM*AVEDVFSITGR.G</t>
  </si>
  <si>
    <t>21/36</t>
  </si>
  <si>
    <t>K.TTSIDNIEDGWMGLDIGPDSIK.L</t>
  </si>
  <si>
    <t>638433447 ZP_00518171 CwatDRAFT_1378 RNA-binding region RNP-1  (RNA recognition</t>
  </si>
  <si>
    <t>R.GFGFVEMDTETEEESAIEALDGAEWMGR.A</t>
  </si>
  <si>
    <t>33/108</t>
  </si>
  <si>
    <t>638429668 ZP_00514408 CwatDRAFT_5366 UvrB/UvrC protein:AAA ATPase, central regi</t>
  </si>
  <si>
    <t>K.TPTLDEFGSNLTQLAGEGQLDPVVGR.Q</t>
  </si>
  <si>
    <t>26/50</t>
  </si>
  <si>
    <t>638432388 ZP_00517102 CwatDRAFT_2653 similar to Nucleoside-diphosphate-sugar ep</t>
  </si>
  <si>
    <t>R.PSLDPSGPYQVDYEGTK.N</t>
  </si>
  <si>
    <t>638431245 ZP_00516024 CwatDRAFT_3766 GlpX [Crocosphaera watsonii WH 8501]</t>
  </si>
  <si>
    <t>R.IVIGEGERDDAPMLYIGEEVGICTQEDAK.N</t>
  </si>
  <si>
    <t>638429807 ZP_00514546 CwatDRAFT_5452 Ribosomal protein S6 [Crocosphaera watsoni</t>
  </si>
  <si>
    <t>R.LDTVAPSSEAEEKEGAEA</t>
  </si>
  <si>
    <t>22/34</t>
  </si>
  <si>
    <t>638433063 ZP_00517787 CwatDRAFT_1495 Argininosuccinate lyase [Crocosphaera wats</t>
  </si>
  <si>
    <t>R.TNVSPLGCGALAGTTFPIDR.H</t>
  </si>
  <si>
    <t>30/38</t>
  </si>
  <si>
    <t>638431925 ZP_00516636 CwatDRAFT_3136 hypothetical protein [Crocosphaera watsoni</t>
  </si>
  <si>
    <t>K.QTEPTSSSQPTSSVNTNTER.R</t>
  </si>
  <si>
    <t>K.VIVFSLPGAFTPTCSSNHLPR.Y</t>
  </si>
  <si>
    <t>638430519 ZP_00515232 CwatDRAFT_4693 Ribosomal protein S7, bacterial and organe</t>
  </si>
  <si>
    <t>K.LANEIMDAANETGAAMK.K</t>
  </si>
  <si>
    <t>638433289 ZP_00518001 CwatDRAFT_1738 Peptidase S14, ClpP [Crocosphaera watsonii</t>
  </si>
  <si>
    <t>R.DFFMSAEEAQEYGLIDQVINR.R</t>
  </si>
  <si>
    <t>28/80</t>
  </si>
  <si>
    <t xml:space="preserve">638431459 ZP_00516202 CwatDRAFT_3654 Aldose 1-epimerase [Crocosphaera watsonii </t>
  </si>
  <si>
    <t>R.NLPWEVVEQSTESSSK.L</t>
  </si>
  <si>
    <t>R.DMSAQAGTELTSYLDYVINSM*S</t>
  </si>
  <si>
    <t>638433265 ZP_00517978 CwatDRAFT_1330 Transketolase, central region:Transketolas</t>
  </si>
  <si>
    <t>R.TIPNMSIVAPADEAEMK.R</t>
  </si>
  <si>
    <t>R.EFTVVVADTGDIQAIETFTPR.D</t>
  </si>
  <si>
    <t>638432308 ZP_00517029 CwatDRAFT_2395 Ribosomal protein L15, bacterial form [Cro</t>
  </si>
  <si>
    <t>R.GISGGQGASGGFGMR.G</t>
  </si>
  <si>
    <t>638431091 ZP_00515804 CwatDRAFT_4200 Elongation factor Ts [Crocosphaera watsoni</t>
  </si>
  <si>
    <t>R.IGVLVEVNCETDFVAR.R</t>
  </si>
  <si>
    <t>R.MEAVFEEPCILLTDK.K</t>
  </si>
  <si>
    <t>638430996 ZP_00515758 CwatDRAFT_4290 Cell division protein FtsZ [Crocosphaera w</t>
  </si>
  <si>
    <t>K.VIGVGGGGCNAVDR.M</t>
  </si>
  <si>
    <t>21/26</t>
  </si>
  <si>
    <t>638430928 ZP_00515660 CwatDRAFT_4350 Malate dehydrogenase (oxaloacetate decarbo</t>
  </si>
  <si>
    <t>R.SDYPNQINNVLAFPGVFR.G</t>
  </si>
  <si>
    <t>638431966 ZP_00516688 CwatDRAFT_2992 stress protein [Crocosphaera watsonii WH 8</t>
  </si>
  <si>
    <t>R.MTAVGSGYQGGLQAILNR.Y</t>
  </si>
  <si>
    <t>638432786 ZP_00517504 CwatDRAFT_2040 GrpE protein [Crocosphaera watsonii WH 850</t>
  </si>
  <si>
    <t>K.VAAPKPTESSENTESSTSDETPSAE</t>
  </si>
  <si>
    <t>26/48</t>
  </si>
  <si>
    <t>K.DALIQGAANAVYTK.F</t>
  </si>
  <si>
    <t>15/26</t>
  </si>
  <si>
    <t>638432439 ZP_00517158 CwatDRAFT_2891 hypothetical protein [Crocosphaera watsoni</t>
  </si>
  <si>
    <t>R.ALVVGLVPCNELSYDK.I</t>
  </si>
  <si>
    <t>R.TLSLYQGYAGVDSAFK.G</t>
  </si>
  <si>
    <t>638433347 ZP_00518060 CwatDRAFT_1623 Pyridoxal-5'-phosphate-dependent enzyme, b</t>
  </si>
  <si>
    <t>K.TGEIKPEGSSITEGIGNSR.I</t>
  </si>
  <si>
    <t>638432720 ZP_00517449 CwatDRAFT_2347 Peptidylprolyl isomerase [Crocosphaera wat</t>
  </si>
  <si>
    <t>K.VLEGLEVLDKVENCDTDGR.D</t>
  </si>
  <si>
    <t>35/72</t>
  </si>
  <si>
    <t>R.IINEPTAASLAYGLDK.K</t>
  </si>
  <si>
    <t>-.M*KTPLTEAISSADSQGR.F</t>
  </si>
  <si>
    <t>638430690 ZP_00515412 CwatDRAFT_4475 Phosphoribosylformylglycinamidine synthase</t>
  </si>
  <si>
    <t>R.ILVGPGENAGVVDLGK.G</t>
  </si>
  <si>
    <t>K.IAAQVDDGPCVTFVGPGGAGHYVK.M</t>
  </si>
  <si>
    <t>34/92</t>
  </si>
  <si>
    <t>638432100 ZP_00516826 CwatDRAFT_2726 hypothetical protein [Crocosphaera watsoni</t>
  </si>
  <si>
    <t>R.IVDLGCGAGQGYDIITK.I</t>
  </si>
  <si>
    <t>23/32</t>
  </si>
  <si>
    <t>638432306 ZP_00517027 CwatDRAFT_2393 Ribosomal protein L18 [Crocosphaera watson</t>
  </si>
  <si>
    <t>K.SVSSGATCEASAAVGK.L</t>
  </si>
  <si>
    <t>22/30</t>
  </si>
  <si>
    <t>638432222 ZP_00516936 CwatDRAFT_2951 Peptidase S14, ClpP [Crocosphaera watsonii</t>
  </si>
  <si>
    <t>R.LNDMLAEHTGQPFDTIAADTER.D</t>
  </si>
  <si>
    <t>33/84</t>
  </si>
  <si>
    <t>638433235 ZP_00517955 CwatDRAFT_1931 NAD(P)(+) transhydrogenase (AB-specific) [</t>
  </si>
  <si>
    <t>K.FIEIPIEEDTATSQGYAK.E</t>
  </si>
  <si>
    <t>30/34</t>
  </si>
  <si>
    <t>K.ESYWYNDVGTVATVDK.A</t>
  </si>
  <si>
    <t>638429167 ZP_00513912 CwatDRAFT_6546 TonB, C-terminal [Crocosphaera watsonii WH</t>
  </si>
  <si>
    <t>K.NQAPSAPVEPSPNSDSPSTPK.L</t>
  </si>
  <si>
    <t>638433133 ZP_00517850 CwatDRAFT_1834 similar to Uncharacterized protein conserv</t>
  </si>
  <si>
    <t>K.EAGVAPPVILDATHIR.A</t>
  </si>
  <si>
    <t>K.ISVQSNGNLLIGSAYTK.Q</t>
  </si>
  <si>
    <t>638432145 ZP_00516868 CwatDRAFT_3292 Protein of unknown function DUF1257 [Croco</t>
  </si>
  <si>
    <t>K.HNQTELINSINQK.Y</t>
  </si>
  <si>
    <t>21/24</t>
  </si>
  <si>
    <t>K.ADIFSTGDLVDVSGTSMGR.G</t>
  </si>
  <si>
    <t>638429485 ZP_00514227 CwatDRAFT_5974 4Fe-4S ferredoxin, iron-sulfur binding [Cr</t>
  </si>
  <si>
    <t>R.ACPLDVLEMVPWDGCK.S</t>
  </si>
  <si>
    <t>638432348 ZP_00517058 CwatDRAFT_2442 Ribosomal protein L2, bacterial and organe</t>
  </si>
  <si>
    <t>K.YDIPATVTSIEYDPNR.N</t>
  </si>
  <si>
    <t>638429413 ZP_00514155 CwatDRAFT_6424 Ribosomal protein S16 [Crocosphaera watson</t>
  </si>
  <si>
    <t>R.DGRPLEELGFYNPR.T</t>
  </si>
  <si>
    <t>638434092 ZP_00518803 CwatDRAFT_1519 Transcriptional regulator AbrB [Crocosphae</t>
  </si>
  <si>
    <t>R.VNLTDFYDAVLAAK.G</t>
  </si>
  <si>
    <t>K.VEPIGLPFTEIIEDGER.V</t>
  </si>
  <si>
    <t>638433599 ZP_00518320 CwatDRAFT_2221 Pentapeptide repeat [Crocosphaera watsonii</t>
  </si>
  <si>
    <t>R.FSGADLSGAYLGNANLQQADFYR.S</t>
  </si>
  <si>
    <t>22/44</t>
  </si>
  <si>
    <t xml:space="preserve">638433601 ZP_00518314 CwatDRAFT_2211 1-(5-Phosphoribosyl)-5-amino-4-imidazole- </t>
  </si>
  <si>
    <t>R.HLQGVDSLYSIVQMPR.G</t>
  </si>
  <si>
    <t>27/30</t>
  </si>
  <si>
    <t>R.VQMEPQTQVTFGDVAGIEQAK.L</t>
  </si>
  <si>
    <t>R.LTNLAYAFGETTPVGVAQAFTER.M</t>
  </si>
  <si>
    <t>28/44</t>
  </si>
  <si>
    <t>638432097 ZP_00516814 CwatDRAFT_2714 Ribulose-bisphosphate carboxylase [Crocosp</t>
  </si>
  <si>
    <t>R.GGLDFTKDDENINSQPFMR.W</t>
  </si>
  <si>
    <t>K.ETYSALGVPTTSAAR.A</t>
  </si>
  <si>
    <t>638433736 ZP_00518451 CwatDRAFT_0605 hypothetical protein [Crocosphaera watsoni</t>
  </si>
  <si>
    <t>R.SFVQLQQDSPLVDESVK.T</t>
  </si>
  <si>
    <t>K.IEAAGGSCQDLSQPSPAPTDSE</t>
  </si>
  <si>
    <t>K.ADIFSTGDLVDVSGTSM*GR.G</t>
  </si>
  <si>
    <t>638431528 ZP_00516249 CwatDRAFT_3661 Mce4/Rv3499c/MTV023.06c protein [Crocospha</t>
  </si>
  <si>
    <t>R.GEIGGVSDLISSADQAAK.D</t>
  </si>
  <si>
    <t>R.VYPSGEIQYLHPADGVFPEK.V</t>
  </si>
  <si>
    <t>638433152 ZP_00517865 CwatDRAFT_1905 SecA protein [Crocosphaera watsonii WH 850</t>
  </si>
  <si>
    <t>K.WQPSADIFPTQLSQETENLIK.V</t>
  </si>
  <si>
    <t>638430428 ZP_00515163 CwatDRAFT_5077 Glycine hydroxymethyltransferase [Crocosph</t>
  </si>
  <si>
    <t>K.SVFPGTQGGPLEQVIAAK.A</t>
  </si>
  <si>
    <t>21/34</t>
  </si>
  <si>
    <t>638432350 ZP_00517060 CwatDRAFT_2444 Ribosomal protein L22, bacterial and organ</t>
  </si>
  <si>
    <t>R.SAVANAEHNQGLDPGSLVVSK.A</t>
  </si>
  <si>
    <t>R.TYFPGDDDLITNISLIEER.E</t>
  </si>
  <si>
    <t>20/36</t>
  </si>
  <si>
    <t>K.NALGLSNEELHEVFK.E</t>
  </si>
  <si>
    <t>638430224 ZP_00514961 CwatDRAFT_4914 Dihydrodipicolinate reductase [Crocosphaer</t>
  </si>
  <si>
    <t>K.TYNPPSVQETESIPGAK.G</t>
  </si>
  <si>
    <t>R.LINYCLVVGGTGPLDEWGIAGQR.E</t>
  </si>
  <si>
    <t>K.ADVPLSEMFGYIGDLR.T</t>
  </si>
  <si>
    <t>638429764 ZP_00514504 CwatDRAFT_5426 conserved hypothetical protein [Crocosphae</t>
  </si>
  <si>
    <t>R.VITYEPLGEDTLSQLLR.G</t>
  </si>
  <si>
    <t>K.THNQELEEFFGVK.A</t>
  </si>
  <si>
    <t>19/24</t>
  </si>
  <si>
    <t>K.NLGWDYEPFDIPQDVLK.A</t>
  </si>
  <si>
    <t>K.IDFEDIIEQEPDPGLGNGGLGR.L</t>
  </si>
  <si>
    <t xml:space="preserve">638430827 ZP_00515491 CwatDRAFT_4563 Polyribonucleotide nucleotidyltransferase </t>
  </si>
  <si>
    <t>R.AILPVLPPQEEFPYVVR.V</t>
  </si>
  <si>
    <t>R.YSTYAM*LAGDPSILDER.V</t>
  </si>
  <si>
    <t>K.IGALLPVTGDLASIGANMPEAVK.L</t>
  </si>
  <si>
    <t>638431882 ZP_00516629 CwatDRAFT_3450 Aspartate-semialdehyde dehydrogenase, USG-</t>
  </si>
  <si>
    <t>R.IVVSTYQSASGAGAR.A</t>
  </si>
  <si>
    <t>25/28</t>
  </si>
  <si>
    <t>638430495 ZP_00515384 CwatDRAFT_4859 Heme oxygenase (decyclizing) [Crocosphaera</t>
  </si>
  <si>
    <t>R.IHEVAETQPELLAAHSYTR.Y</t>
  </si>
  <si>
    <t>R.GNTPHFDYVAAEVAK.G</t>
  </si>
  <si>
    <t>20/28</t>
  </si>
  <si>
    <t>R.VYPAADLSEQISTAGK.E</t>
  </si>
  <si>
    <t>R.DM*SAQAATELTGYIDYLINSM*S</t>
  </si>
  <si>
    <t>32/84</t>
  </si>
  <si>
    <t>K.GIYPAVDPLDSTSTMLQPSVVGDEHYDTAR.A</t>
  </si>
  <si>
    <t>37/116</t>
  </si>
  <si>
    <t>K.STTSQNTLAGMAQSGNR.I</t>
  </si>
  <si>
    <t>R.DM*SAQAGTELTSYLDYVINSM*S</t>
  </si>
  <si>
    <t>638431144 ZP_00515869 CwatDRAFT_4095 Peroxidase [Crocosphaera watsonii WH 8501]</t>
  </si>
  <si>
    <t>R.VIDSLQLTDYHQVATPANWK.D</t>
  </si>
  <si>
    <t>638430436 ZP_00515171 CwatDRAFT_5037 Nitrogen-fixing NifU, C-terminal [Crocosph</t>
  </si>
  <si>
    <t>R.LQGACGSCPSSTMTLR.M</t>
  </si>
  <si>
    <t>638432543 ZP_00517273 CwatDRAFT_2983 hypothetical protein [Crocosphaera watsoni</t>
  </si>
  <si>
    <t>K.VEVNLAHANQLLMEVEK.I</t>
  </si>
  <si>
    <t>R.KPTCHITIAVAPEIEED</t>
  </si>
  <si>
    <t>638431232 ZP_00515964 CwatDRAFT_4146 Glucose-6-phosphate isomerase [Crocosphaer</t>
  </si>
  <si>
    <t>K.AFADMETLESGAIANPDEGR.M</t>
  </si>
  <si>
    <t>638434511 ZP_00519222 CwatDRAFT_0331 Trigger factor [Crocosphaera watsonii WH 8</t>
  </si>
  <si>
    <t>K.ELPELDDDFAEEVSEYETLAELR.E</t>
  </si>
  <si>
    <t>23/44</t>
  </si>
  <si>
    <t>638430437 ZP_00515172 CwatDRAFT_5038 2-phosphosulfolactate phosphatase [Crocosp</t>
  </si>
  <si>
    <t>R.ATTTIATVLEAGAEAVQTFSDIDK.L</t>
  </si>
  <si>
    <t>25/46</t>
  </si>
  <si>
    <t>K.TELNQLVTYFQSGQK.R</t>
  </si>
  <si>
    <t>K.KDALIQGAANAVYTK.F</t>
  </si>
  <si>
    <t>638432940 ZP_00517653 CwatDRAFT_2516 Anti-sigma factor antagonist [Crocosphaera</t>
  </si>
  <si>
    <t>R.LTGLLDAFSEPVFSK.V</t>
  </si>
  <si>
    <t>R.GISGGQGASGGFGM*R.G</t>
  </si>
  <si>
    <t>R.LSPWQELTAAAFDPPER.R</t>
  </si>
  <si>
    <t>19/32</t>
  </si>
  <si>
    <t>638430255 ZP_00514990 CwatDRAFT_5161 Acetylornithine and succinylornithine amin</t>
  </si>
  <si>
    <t>R.FVPPLIVTEEEINEAAEK.L</t>
  </si>
  <si>
    <t>K.HEEVTNEATEVSYK.V</t>
  </si>
  <si>
    <t>24/26</t>
  </si>
  <si>
    <t>638428807 ZP_00513553 CwatDRAFT_6018 conserved hypothetical protein [Crocosphae</t>
  </si>
  <si>
    <t>K.AQLDELITQLNQALQEEK.K</t>
  </si>
  <si>
    <t>638432201 ZP_00516924 CwatDRAFT_2936 Cytochrome f [Crocosphaera watsonii WH 850</t>
  </si>
  <si>
    <t>R.GQIYPTGQPSNNNVYK.A</t>
  </si>
  <si>
    <t>638433938 ZP_00518649 CwatDRAFT_0883 hypothetical protein [Crocosphaera watsoni</t>
  </si>
  <si>
    <t>R.SSGQPIVGDTFSNVK.F</t>
  </si>
  <si>
    <t>638433058 ZP_00517776 CwatDRAFT_1483 Ribosomal protein L10 [Crocosphaera watson</t>
  </si>
  <si>
    <t>K.AVTGDEAWEPMTDFLK.G</t>
  </si>
  <si>
    <t>K.FGAPQIINDGITIAK.E</t>
  </si>
  <si>
    <t>638433154 ZP_00517874 CwatDRAFT_1917 hypothetical protein [Crocosphaera watsoni</t>
  </si>
  <si>
    <t>R.KEVEDAQALYEQIVNSLK.S</t>
  </si>
  <si>
    <t>638433813 ZP_00518524 CwatDRAFT_1037 Triosephosphate isomerase [Crocosphaera wa</t>
  </si>
  <si>
    <t>R.HGLTPILCVGESK.Q</t>
  </si>
  <si>
    <t>20/24</t>
  </si>
  <si>
    <t>R.YGMTSQQVVAAVTGLR.K</t>
  </si>
  <si>
    <t>R.ELAFFPTYCGSSFK.N</t>
  </si>
  <si>
    <t>R.M*VAPVVEEIADQYAGQVK.V</t>
  </si>
  <si>
    <t>638429520 ZP_00514261 CwatDRAFT_5270 Branched-chain amino acid aminotransferase</t>
  </si>
  <si>
    <t>K.LITPGFEQDILEGITR.D</t>
  </si>
  <si>
    <t>K.EQSISITGASTLPDNEVDR.M</t>
  </si>
  <si>
    <t>638429454 ZP_00514196 CwatDRAFT_6395 D-3-phosphoglycerate dehydrogenase [Crocos</t>
  </si>
  <si>
    <t>R.GGTIDESALAEAIAEGK.I</t>
  </si>
  <si>
    <t>638433528 ZP_00518245 CwatDRAFT_1821 hypothetical protein [Crocosphaera watsoni</t>
  </si>
  <si>
    <t>K.LQLLDPAQDSPQSAFDK.I</t>
  </si>
  <si>
    <t>K.SVCEPM*QTGITAIDAMIPIGR.G</t>
  </si>
  <si>
    <t>24/40</t>
  </si>
  <si>
    <t>R.DMSAQAATELTGYIDYLINSM*S</t>
  </si>
  <si>
    <t>638434129 ZP_00518838 CwatDRAFT_0975 Chaperonin Cpn10 [Crocosphaera watsonii WH</t>
  </si>
  <si>
    <t>K.TAGGILLPDNAQEKPQIGEVVAVGPGK.R</t>
  </si>
  <si>
    <t>25/52</t>
  </si>
  <si>
    <t>638429535 ZP_00514276 CwatDRAFT_5946 TPR repeat:TPR repeat [Crocosphaera watson</t>
  </si>
  <si>
    <t>K.ADVPSAQFDLGNAYFK.L</t>
  </si>
  <si>
    <t>638429554 ZP_00514295 CwatDRAFT_5293 microcompartments protein [Crocosphaera wa</t>
  </si>
  <si>
    <t>R.PHENLEYVLPIR.Y</t>
  </si>
  <si>
    <t>15/22</t>
  </si>
  <si>
    <t>638430312 ZP_00515047 CwatDRAFT_4965 Anthranilate phosphoribosyl transferase [C</t>
  </si>
  <si>
    <t>K.GGNVEENASILTDVLQGK.G</t>
  </si>
  <si>
    <t>638432313 ZP_00517034 CwatDRAFT_2400 Ribosomal protein S11 [Crocosphaera watson</t>
  </si>
  <si>
    <t>K.KGTPFAAQTAADSAAR.R</t>
  </si>
  <si>
    <t>638434438 ZP_00519145 CwatDRAFT_0160 Glycosyl hydrolase, BNR repeat [Crocosphae</t>
  </si>
  <si>
    <t>K.PAILLHTEDGGENWSR.I</t>
  </si>
  <si>
    <t>34/60</t>
  </si>
  <si>
    <t>R.ALGINTAAYVAAFAK.V</t>
  </si>
  <si>
    <t>K.LMENVDSYIAEPPR.E</t>
  </si>
  <si>
    <t>23/26</t>
  </si>
  <si>
    <t>638431060 ZP_00515823 CwatDRAFT_4220 S-layer homology region [Crocosphaera wats</t>
  </si>
  <si>
    <t>K.LVGEVIM*AVTAAGGSR.S</t>
  </si>
  <si>
    <t>638431885 ZP_00516626 CwatDRAFT_3447 Transketolase, central region [Crocosphaer</t>
  </si>
  <si>
    <t>K.AISSPNDANAVFQTILAADALR.Y</t>
  </si>
  <si>
    <t>K.ETYAALGVPTASVGR.A</t>
  </si>
  <si>
    <t>K.TPTPPAIATQTPVTTPTPK.V</t>
  </si>
  <si>
    <t>22/36</t>
  </si>
  <si>
    <t>638432889 ZP_00517606 CwatDRAFT_2082 Molybdenum cofactor biosynthesis protein [</t>
  </si>
  <si>
    <t>R.VAILSTGNELITTTEK.L</t>
  </si>
  <si>
    <t>638430223 ZP_00514960 CwatDRAFT_5181 S-adenosyl-L-homocysteine hydrolase [Croco</t>
  </si>
  <si>
    <t>K.DGVLTFPAMNVNDADTK.H</t>
  </si>
  <si>
    <t>638431757 ZP_00516513 CwatDRAFT_3277 Ribosomal protein L9 [Crocosphaera watsoni</t>
  </si>
  <si>
    <t>K.EVGEGEAIFGTVTSSEVAEAIQAATNQEVDR.R</t>
  </si>
  <si>
    <t>39/120</t>
  </si>
  <si>
    <t>K.LAVGVNEVPSSLGR.G</t>
  </si>
  <si>
    <t xml:space="preserve">638430440 ZP_00515175 CwatDRAFT_5041 Insulinase-like:Peptidase M16, C-terminal </t>
  </si>
  <si>
    <t>K.LQAEAASHVQQNAFGR.I</t>
  </si>
  <si>
    <t>R.SGETEDTTIADLVVATSAGQIK.T</t>
  </si>
  <si>
    <t>18/42</t>
  </si>
  <si>
    <t>K.IALVYGQMNEPPGAR.M</t>
  </si>
  <si>
    <t>R.KADQIDLAIHTAR.P</t>
  </si>
  <si>
    <t>R.DATTNPSLITAAAQMPQYQSIVDDTLK.T</t>
  </si>
  <si>
    <t>23/52</t>
  </si>
  <si>
    <t>638429097 ZP_00513842 CwatDRAFT_6588 S-layer homology region [Crocosphaera wats</t>
  </si>
  <si>
    <t>R.TSQANFSDISSNIYQGQIAK.G</t>
  </si>
  <si>
    <t>638429776 ZP_00514516 CwatDRAFT_5828 Ribosomal protein L20, bacterial and organ</t>
  </si>
  <si>
    <t>K.MLAQLAILDPDAFAK.V</t>
  </si>
  <si>
    <t>R.IITLCPTVGEDEGVK.A</t>
  </si>
  <si>
    <t>K.QVGVPGLVVFLNK.K</t>
  </si>
  <si>
    <t>18/24</t>
  </si>
  <si>
    <t>638434572 ZP_00519282 CwatDRAFT_0118 RecA bacterial DNA recombination protein [</t>
  </si>
  <si>
    <t>K.IGVTYGSPEVTTGGTALK.F</t>
  </si>
  <si>
    <t>K.DQVDDEELLELVELEVR.E</t>
  </si>
  <si>
    <t>K.ALAYTNHTLMPEALER.W</t>
  </si>
  <si>
    <t>R.AGVGVDNIDVQAATR.Q</t>
  </si>
  <si>
    <t>638430120 ZP_00514858 CwatDRAFT_5612 Macrophage migration inhibitory factor [Cr</t>
  </si>
  <si>
    <t>K.SM*SEDFCQVVENTLGVDK.N</t>
  </si>
  <si>
    <t>638428923 ZP_00513669 CwatDRAFT_6676 Retinal pigment epithelial membrane protei</t>
  </si>
  <si>
    <t>K.NPANTALVYHAGR.L</t>
  </si>
  <si>
    <t xml:space="preserve">638432612 ZP_00517347 CwatDRAFT_2596 ABC transporter [Crocosphaera watsonii WH </t>
  </si>
  <si>
    <t>R.YAILDEATSALDVK.N</t>
  </si>
  <si>
    <t>R.VNGGEVLSTHIIAR.P</t>
  </si>
  <si>
    <t>19/26</t>
  </si>
  <si>
    <t>K.VAGTDSGITALQMDMK.I</t>
  </si>
  <si>
    <t>K.DGDDCVVVPSISTEEAK.Q</t>
  </si>
  <si>
    <t>K.MCSYAQGMALIAK.A</t>
  </si>
  <si>
    <t>22/24</t>
  </si>
  <si>
    <t>K.FAVTEYGQQSLSELEAEEK.I</t>
  </si>
  <si>
    <t>638431900 ZP_00516607 CwatDRAFT_3426 Conserved hypothetical protein 92:GTP-bind</t>
  </si>
  <si>
    <t>K.APQAAGVIHTDFEK.G</t>
  </si>
  <si>
    <t>K.VGSADVLEYLGVK.L</t>
  </si>
  <si>
    <t>K.TTETDGYSAVQLGYLEVK.E</t>
  </si>
  <si>
    <t xml:space="preserve">638434531 ZP_00519242 CwatDRAFT_0143 Photosynthetic reaction centre protein 44 </t>
  </si>
  <si>
    <t>R.SPTGEIIFGGETMR.F</t>
  </si>
  <si>
    <t>20/26</t>
  </si>
  <si>
    <t>K.HPVVNANYGEQSIR.Y</t>
  </si>
  <si>
    <t>638430190 ZP_00514928 CwatDRAFT_4897 conserved hypothetical protein [Crocosphae</t>
  </si>
  <si>
    <t>K.TSAEVVEQTETPETQQSENNV</t>
  </si>
  <si>
    <t>638434273 ZP_00518984 CwatDRAFT_0550 5-methyltetrahydropteroyltriglutamate-- ho</t>
  </si>
  <si>
    <t>K.LQLPEFPTTTIGSFPQTK.E</t>
  </si>
  <si>
    <t>638433298 ZP_00518013 CwatDRAFT_1798 Ribosomal protein S14 [Crocosphaera watson</t>
  </si>
  <si>
    <t>R.EWAHEGLLPGVVK.S</t>
  </si>
  <si>
    <t>R.RQTVIQYAPECDQAEEYR.Q</t>
  </si>
  <si>
    <t>36/68</t>
  </si>
  <si>
    <t>638429613 ZP_00514354 CwatDRAFT_5903 conserved hypothetical protein [Crocosphae</t>
  </si>
  <si>
    <t>K.TPDFSLEDAVSGNK.I</t>
  </si>
  <si>
    <t>638430142 ZP_00514880 CwatDRAFT_4874 Peptidase S14, ClpP [Crocosphaera watsonii</t>
  </si>
  <si>
    <t>R.AQLNQLLADQCGQSLEK.I</t>
  </si>
  <si>
    <t>638433079 ZP_00517796 CwatDRAFT_3060 SAICAR synthetase [Crocosphaera watsonii W</t>
  </si>
  <si>
    <t>K.ILLADEISPDTCR.L</t>
  </si>
  <si>
    <t>R.VLSAAGNPETTAFVR.S</t>
  </si>
  <si>
    <t>638434112 ZP_00518823 CwatDRAFT_0567 Septum site-determining protein MinD [Croc</t>
  </si>
  <si>
    <t>K.TTITANLGSAIASLGHK.I</t>
  </si>
  <si>
    <t>638433930 ZP_00518643 CwatDRAFT_0969 Aldehyde dehydrogenase [Crocosphaera watso</t>
  </si>
  <si>
    <t>R.FAAPALMAGNIGILK.H</t>
  </si>
  <si>
    <t xml:space="preserve">638430496 ZP_00515383 CwatDRAFT_4858 Manganese-stabilizing protein/photosystem </t>
  </si>
  <si>
    <t>R.YTTSLEQISGNITVDEEGVVTFK.E</t>
  </si>
  <si>
    <t>R.IGIVDFDIVDSSNLQR.Q</t>
  </si>
  <si>
    <t>19/30</t>
  </si>
  <si>
    <t>K.GLAFEPNAVAVTMPGSK.M</t>
  </si>
  <si>
    <t>638432936 ZP_00517651 CwatDRAFT_2514 hypothetical protein [Crocosphaera watsoni</t>
  </si>
  <si>
    <t>R.DAGAIIFHTADLEK.A</t>
  </si>
  <si>
    <t>18/26</t>
  </si>
  <si>
    <t>K.VAVM*SDQISAVILSQK.D</t>
  </si>
  <si>
    <t>K.VPNLPGTSMEGVAK.G</t>
  </si>
  <si>
    <t xml:space="preserve">638433371 ZP_00518086 CwatDRAFT_1222 Photosystem I psaA [Crocosphaera watsonii </t>
  </si>
  <si>
    <t>K.VAVDVDPVPTSFEK.W</t>
  </si>
  <si>
    <t>K.LANEIMDAANETGAAM*K.K</t>
  </si>
  <si>
    <t>638433691 ZP_00518401 CwatDRAFT_1272 Arginine biosynthesis protein ArgJ [Crocos</t>
  </si>
  <si>
    <t>K.AILCNAGQANAGTGK.Q</t>
  </si>
  <si>
    <t>R.NGFTSVMMDGSLEADAK.T</t>
  </si>
  <si>
    <t>K.IEPAEPLDVDFYELSPEELSK.I</t>
  </si>
  <si>
    <t>638429257 ZP_00514000 CwatDRAFT_6286 H+-transporting two-sector ATPase, B/B' su</t>
  </si>
  <si>
    <t>R.KQSQEIVAQAQSEAK.Q</t>
  </si>
  <si>
    <t>638430250 ZP_00514985 CwatDRAFT_4924 Ferritin and Dps [Crocosphaera watsonii WH</t>
  </si>
  <si>
    <t>K.LAELCCFTPEADGMYDCR.T</t>
  </si>
  <si>
    <t>638432606 ZP_00517320 CwatDRAFT_2924 Ketopantoate hydroxymethyltransferase [Cro</t>
  </si>
  <si>
    <t>K.LEGGHPASLETVAR.L</t>
  </si>
  <si>
    <t xml:space="preserve">638431668 ZP_00516385 CwatDRAFT_3817 Aminotransferase, class V:Nitrogen-fixing </t>
  </si>
  <si>
    <t>K.ACELAQSHLENLSHER.Q</t>
  </si>
  <si>
    <t>638431492 ZP_00516240 CwatDRAFT_3706 similar to Nucleoside-diphosphate-sugar ep</t>
  </si>
  <si>
    <t>R.ILMPVTNSGYGIGESGK.F</t>
  </si>
  <si>
    <t>K.FGAPQIVNDGITVAK.E</t>
  </si>
  <si>
    <t>638431943 ZP_00516664 CwatDRAFT_2740 hypothetical protein [Crocosphaera watsoni</t>
  </si>
  <si>
    <t>R.TENEGIHTVQMGDR.N</t>
  </si>
  <si>
    <t>638432445 ZP_00517175 CwatDRAFT_2913 Glutamyl-tRNA(Gln) amidotransferase B subu</t>
  </si>
  <si>
    <t>R.LAGSTHSLVDFNR.T</t>
  </si>
  <si>
    <t>K.GLGVVAISSNDITTHPGDAPDK.M</t>
  </si>
  <si>
    <t>R.AQCNGAASLGEYSSEMEK.T</t>
  </si>
  <si>
    <t>638430236 ZP_00514971 CwatDRAFT_5170 conserved hypothetical protein [Crocosphae</t>
  </si>
  <si>
    <t>R.LLGLGAASVLPGAISR.R</t>
  </si>
  <si>
    <t>K.TGFQQYCDDNPDAVECR.V</t>
  </si>
  <si>
    <t>638430972 ZP_00515704 CwatDRAFT_4373 CobN/magnesium chelatase [Crocosphaera wat</t>
  </si>
  <si>
    <t>R.LVNLDQDIELPDVDAK.D</t>
  </si>
  <si>
    <t>R.AVM*ADAGSALM*GIGIGSGK.S</t>
  </si>
  <si>
    <t>R.VGEGDVAVVDIGEDGK.V</t>
  </si>
  <si>
    <t>K.GTPFAAQTAADSAAR.R</t>
  </si>
  <si>
    <t>638433045 ZP_00517772 CwatDRAFT_2138 Peptidylprolyl isomerase [Crocosphaera wat</t>
  </si>
  <si>
    <t>R.EITQEEIDNAVTTESGLK.Y</t>
  </si>
  <si>
    <t>638433259 ZP_00517972 CwatDRAFT_1324 Cytidyltransferase-related [Crocosphaera w</t>
  </si>
  <si>
    <t>K.GHEYADASQDVTHNIGR.E</t>
  </si>
  <si>
    <t>K.FLSLQTSLEDAIANLK.K</t>
  </si>
  <si>
    <t>638430158 ZP_00514896 CwatDRAFT_5225 Glutaredoxin [Crocosphaera watsonii WH 850</t>
  </si>
  <si>
    <t>K.GVNYTEYCIDGDEDAR.E</t>
  </si>
  <si>
    <t>K.KFGAPQIVNDGITVAK.E</t>
  </si>
  <si>
    <t>R.EVDEPLLMAVEDVFSITGR.G</t>
  </si>
  <si>
    <t>K.GWINDINETQNTTVNYPIIADPDRK.V</t>
  </si>
  <si>
    <t>34/96</t>
  </si>
  <si>
    <t>638432277 ZP_00516996 CwatDRAFT_3021 hypothetical protein [Crocosphaera watsoni</t>
  </si>
  <si>
    <t>K.IEQLQLLAEPIETAK.E</t>
  </si>
  <si>
    <t>638432312 ZP_00517033 CwatDRAFT_2399 Ribosomal protein S13 [Crocosphaera watson</t>
  </si>
  <si>
    <t>R.AQEILAETGVNPDTR.V</t>
  </si>
  <si>
    <t>K.WSPELAAACELWK.E</t>
  </si>
  <si>
    <t>R.TATATAPGQSYSYASSSR.D</t>
  </si>
  <si>
    <t>638429703 ZP_00514443 CwatDRAFT_5390 Glucose-methanol-choline oxidoreductase [C</t>
  </si>
  <si>
    <t>R.EEDDPTGDSEVFGIVPALK.H</t>
  </si>
  <si>
    <t>638434009 ZP_00518723 CwatDRAFT_0837 Short-chain dehydrogenase/reductase SDR [C</t>
  </si>
  <si>
    <t>R.TLASSAVGGILDMMR.H</t>
  </si>
  <si>
    <t>K.DQLLTDPDEAVEFVER.T</t>
  </si>
  <si>
    <t>638429517 ZP_00514258 CwatDRAFT_5954 Carbohydrate kinase, PfkB [Crocosphaera wa</t>
  </si>
  <si>
    <t>K.MADTEDFSEAVNYLK.S</t>
  </si>
  <si>
    <t>R.GDVSEVQASVGAGIEAANR.V</t>
  </si>
  <si>
    <t>25/36</t>
  </si>
  <si>
    <t>638431185 ZP_00515917 CwatDRAFT_3989 extracellular solute-binding protein, fami</t>
  </si>
  <si>
    <t>R.FPAVQSGEVDVLNR.N</t>
  </si>
  <si>
    <t>R.ALGINTAAYVAAFTK.V</t>
  </si>
  <si>
    <t>K.AEASENFNFEAFNAGQYDR.A</t>
  </si>
  <si>
    <t>R.GTDVSSIVDASLTMVMGGDMVK.I</t>
  </si>
  <si>
    <t>17/42</t>
  </si>
  <si>
    <t>R.ELAATDSSYDTEQLQK.R</t>
  </si>
  <si>
    <t>K.FVGLPIDEINQSDK.T</t>
  </si>
  <si>
    <t xml:space="preserve">638431670 ZP_00516387 CwatDRAFT_3819 Nitrogenase molybdenum-iron protein alpha </t>
  </si>
  <si>
    <t>R.GVSQSLGHHIANDMIR.D</t>
  </si>
  <si>
    <t>638432738 ZP_00517463 CwatDRAFT_2003 Peptidylprolyl isomerase, FKBP-type [Croco</t>
  </si>
  <si>
    <t>K.DGQAVPVTITNITDDK.V</t>
  </si>
  <si>
    <t xml:space="preserve">638432314 ZP_00517035 CwatDRAFT_2401 DNA-directed RNA polymerase [Crocosphaera </t>
  </si>
  <si>
    <t>R.AQINTVADLLDYSQEDLLEIK.N</t>
  </si>
  <si>
    <t>R.LIDIPISNCINAEILK.I</t>
  </si>
  <si>
    <t>K.MQQLLTVIEDSLEADR.K</t>
  </si>
  <si>
    <t>638431011 ZP_00515723 CwatDRAFT_4250 Cysteinyl-tRNA synthetase, class Ia [Croco</t>
  </si>
  <si>
    <t>K.SEVGSEDTNNFDQAEITK.L</t>
  </si>
  <si>
    <t>K.SGAVESLVEDATTEFVTDYAFK.A</t>
  </si>
  <si>
    <t>K.SLDEGLAGDNVGLLLR.G</t>
  </si>
  <si>
    <t>638433052 ZP_00517761 CwatDRAFT_2127 hypothetical protein [Crocosphaera watsoni</t>
  </si>
  <si>
    <t>R.GLGVSNPEALINEFSETK.K</t>
  </si>
  <si>
    <t>K.GLSTGIGDEGGFAPNLK.S</t>
  </si>
  <si>
    <t>K.EVTAGLVGADAGQEMGVYFDYICSGLS</t>
  </si>
  <si>
    <t>35/104</t>
  </si>
  <si>
    <t>638433351 ZP_00518078 CwatDRAFT_1423 Photosynthetic reaction centre protein DI/</t>
  </si>
  <si>
    <t>K.FGQEEETYNIVAAHGYFGR.L</t>
  </si>
  <si>
    <t>22/72</t>
  </si>
  <si>
    <t xml:space="preserve">638433685 ZP_00518404 CwatDRAFT_1275 Photosystem II reaction centre W protein, </t>
  </si>
  <si>
    <t>K.IFDAQSTDDITGMYLVDEEGEIVTNEVK.G</t>
  </si>
  <si>
    <t>R.QQIESYDQTVTVSNVGTVLQVGDGTAR.I</t>
  </si>
  <si>
    <t>22/52</t>
  </si>
  <si>
    <t>K.VLVSDPIDQVGVEILSQVAQVDVK.T</t>
  </si>
  <si>
    <t>31/92</t>
  </si>
  <si>
    <t>R.LDYDGVFGTALNR.F</t>
  </si>
  <si>
    <t>K.GHYLNVTAGTCEEMMK.R</t>
  </si>
  <si>
    <t>R.IMIHQPLGGAQGQATDIEIQAK.E</t>
  </si>
  <si>
    <t>39/84</t>
  </si>
  <si>
    <t>K.SLGTSIDAVAQSVR.E</t>
  </si>
  <si>
    <t>638430350 ZP_00515085 CwatDRAFT_5117 GTP cyclohydrolase I [Crocosphaera watsoni</t>
  </si>
  <si>
    <t>R.GVQKPGSWTSTSAVR.G</t>
  </si>
  <si>
    <t>R.VSESIIQRPGQAGNIQSNGAVASPR.A</t>
  </si>
  <si>
    <t>43/96</t>
  </si>
  <si>
    <t>R.APQDQAELSSHIR.L</t>
  </si>
  <si>
    <t>R.ESITQTINDSYTHK.K</t>
  </si>
  <si>
    <t>638433806 ZP_00518530 CwatDRAFT_1044 Methionyl-tRNA formyltransferase [Crocosph</t>
  </si>
  <si>
    <t>K.LANQGADLLIETLEK.L</t>
  </si>
  <si>
    <t>R.GIPDPENPQQILLFR.L</t>
  </si>
  <si>
    <t>18/28</t>
  </si>
  <si>
    <t>K.VELIDEVVTVTDEEAMSYGR.R</t>
  </si>
  <si>
    <t>R.WQDVTTEEIFK.G</t>
  </si>
  <si>
    <t>14/20</t>
  </si>
  <si>
    <t>638430194 ZP_00514932 CwatDRAFT_4899 Phosphoribosylglycinamide synthetase [Croc</t>
  </si>
  <si>
    <t>K.VFGPTQAGAQIESSK.S</t>
  </si>
  <si>
    <t>K.EITEPLANIGEFVQK.V</t>
  </si>
  <si>
    <t>638430044 ZP_00514782 CwatDRAFT_5580 Cobalamin synthesis protein/P47K:Cobalamin</t>
  </si>
  <si>
    <t>K.TTLLNHILTNQEGIK.T</t>
  </si>
  <si>
    <t>638429724 ZP_00514464 CwatDRAFT_5852 S-adenosylmethionine synthetase [Crocospha</t>
  </si>
  <si>
    <t>K.FVIGGPQGDAGLTGR.K</t>
  </si>
  <si>
    <t>R.SSDDLQGLELPQSYFNAALTR.Q</t>
  </si>
  <si>
    <t>K.HLVDLILDSAGQK.G</t>
  </si>
  <si>
    <t>638430576 ZP_00515262 CwatDRAFT_4730 Acetohydroxy acid isomeroreductase [Crocos</t>
  </si>
  <si>
    <t>R.TYEQGEGVPCLFAVYQDASGQAR.D</t>
  </si>
  <si>
    <t>R.IIFLGQEVSDGIANR.I</t>
  </si>
  <si>
    <t>K.AIGLSDNEILDSLR.H</t>
  </si>
  <si>
    <t>K.NTVPFDPESPFVTSGLR.L</t>
  </si>
  <si>
    <t>R.MYYDADANLDLLADK.T</t>
  </si>
  <si>
    <t>K.LKTEPVSEQELQQVK.N</t>
  </si>
  <si>
    <t>R.FGEDPQTSVLDLNCR.T</t>
  </si>
  <si>
    <t>R.SGDFSQIIGEITENLK.W</t>
  </si>
  <si>
    <t>R.ARPASASVAEYQR.L</t>
  </si>
  <si>
    <t>R.IMFELSGVEEPVAR.E</t>
  </si>
  <si>
    <t>638431881 ZP_00516630 CwatDRAFT_3451 Dihydrodipicolinate synthase subfamily [Cr</t>
  </si>
  <si>
    <t>K.VLAGTGGNSTQHAIEM*TQEVAK.M</t>
  </si>
  <si>
    <t>26/84</t>
  </si>
  <si>
    <t>K.GDKEDGHGFEGTLSK.D</t>
  </si>
  <si>
    <t>K.AATLTGSEPAGASLASAAGK.Q</t>
  </si>
  <si>
    <t>638434283 ZP_00518993 CwatDRAFT_0626 Photosystem II 12 kDa extrinsic [Crocospha</t>
  </si>
  <si>
    <t>R.LEANFDQFVVTPPADELIEGGDR.L</t>
  </si>
  <si>
    <t>24/44</t>
  </si>
  <si>
    <t>K.GYISPYFVTDAER.M</t>
  </si>
  <si>
    <t>638429295 ZP_00514038 CwatDRAFT_6305 Glycoside hydrolase, family 77 [Crocosphae</t>
  </si>
  <si>
    <t>R.ASGILLHPTSLPSR.F</t>
  </si>
  <si>
    <t xml:space="preserve">638428822 ZP_00513568 CwatDRAFT_6025 prohibitin homolog [Crocosphaera watsonii </t>
  </si>
  <si>
    <t>K.VLVM*GGDSNSSVPFLFNLK.D</t>
  </si>
  <si>
    <t>638433143 ZP_00517860 CwatDRAFT_1600 Citrate (Si)-synthase [Crocosphaera watson</t>
  </si>
  <si>
    <t>K.IISSVPIITAAYWR.L</t>
  </si>
  <si>
    <t>R.EAYPGDVFYIHSR.L</t>
  </si>
  <si>
    <t>K.LGQNGDLVEVAPGYAR.N</t>
  </si>
  <si>
    <t>R.YSTYAMLAGDPSILDER.V</t>
  </si>
  <si>
    <t>638434461 ZP_00519172 CwatDRAFT_0282 Ribosome recycling factor [Crocosphaera wa</t>
  </si>
  <si>
    <t>K.AIQMSDVGLTPNNDGQVIR.L</t>
  </si>
  <si>
    <t>R.EAIADHATNLVNK.I</t>
  </si>
  <si>
    <t>638432457 ZP_00517178 CwatDRAFT_2598 Phosphoribulokinase/uridine kinase [Crocos</t>
  </si>
  <si>
    <t>K.VVVIEGLHPLFDER.V</t>
  </si>
  <si>
    <t>K.GAYTIVDCDGTPDIILMGTGSEVSLCVAAAEK.L</t>
  </si>
  <si>
    <t>39/124</t>
  </si>
  <si>
    <t>R.ILTDIQGIEDFLGDMDFK.V</t>
  </si>
  <si>
    <t>R.AEETVYDPQQLEDWFK.E</t>
  </si>
  <si>
    <t>638432243 ZP_00516955 CwatDRAFT_2817 Tryptophan synthase, beta chain [Crocospha</t>
  </si>
  <si>
    <t>R.LIGVEAAGESIASGK.H</t>
  </si>
  <si>
    <t>R.IAENAGQNGAVVAER.V</t>
  </si>
  <si>
    <t>638434284 ZP_00518994 CwatDRAFT_0628 hypothetical protein [Crocosphaera watsoni</t>
  </si>
  <si>
    <t>R.VIHLVENPENDGLSLGEASALCNR.E</t>
  </si>
  <si>
    <t>35/92</t>
  </si>
  <si>
    <t>-.M*ESTLGLEIIEVVEQAAIASAK.W</t>
  </si>
  <si>
    <t>R.THGVEVEVGKPQVAYR.E</t>
  </si>
  <si>
    <t>K.YYGEMTELLLQHK.D</t>
  </si>
  <si>
    <t xml:space="preserve">638432604 ZP_00517318 CwatDRAFT_2922 Protein phosphatase 2C-like [Crocosphaera </t>
  </si>
  <si>
    <t>K.ANEGILEDQQQHPER.G</t>
  </si>
  <si>
    <t>19/28</t>
  </si>
  <si>
    <t>638432320 ZP_00517041 CwatDRAFT_2407 Peptide chain release factor 1 [Crocosphae</t>
  </si>
  <si>
    <t>R.LADPDIATNPDELQR.V</t>
  </si>
  <si>
    <t>R.VLAEDVVVGDEIIGSR.N</t>
  </si>
  <si>
    <t>638434031 ZP_00518739 CwatDRAFT_0919 Alkyl hydroperoxide reductase/ Thiol speci</t>
  </si>
  <si>
    <t>K.DNTPGCTTEAQDFTR.L</t>
  </si>
  <si>
    <t>638432954 ZP_00517668 CwatDRAFT_1937 hypothetical protein [Crocosphaera watsoni</t>
  </si>
  <si>
    <t>K.TPEPTPETTSEQK.T</t>
  </si>
  <si>
    <t xml:space="preserve">638431490 ZP_00516242 CwatDRAFT_3709 similar to membrane protein [Crocosphaera </t>
  </si>
  <si>
    <t>R.GKNPQPEACQAAGIR.S</t>
  </si>
  <si>
    <t>K.LELAQAIDAASAALSK.G</t>
  </si>
  <si>
    <t>38/60</t>
  </si>
  <si>
    <t>638430119 ZP_00514857 CwatDRAFT_5611 Flavin reductase-like [Crocosphaera watson</t>
  </si>
  <si>
    <t>K.GDHTVFVGEVIGSGIHR.E</t>
  </si>
  <si>
    <t>638431804 ZP_00516537 CwatDRAFT_3414 RNA binding S1 [Crocosphaera watsonii WH 8</t>
  </si>
  <si>
    <t>R.VDDPDEVLQANETR.E</t>
  </si>
  <si>
    <t>R.FPTLPAANFPNTER.L</t>
  </si>
  <si>
    <t>K.GVLGYNDLPLVSCDYR.G</t>
  </si>
  <si>
    <t>638431519 ZP_00516246 CwatDRAFT_3658 Oxidoreductase FAD/NAD(P)-binding:CpcD phy</t>
  </si>
  <si>
    <t>R.IVSIQPVDAETPLK.S</t>
  </si>
  <si>
    <t>K.FYGYHTQPINSIYR.R</t>
  </si>
  <si>
    <t xml:space="preserve">638430018 ZP_00514756 CwatDRAFT_5701 unknown protein [Crocosphaera watsonii WH </t>
  </si>
  <si>
    <t>R.YTPTGGIQESFR.S</t>
  </si>
  <si>
    <t>16/22</t>
  </si>
  <si>
    <t>638431479 ZP_00516206 CwatDRAFT_3672 Protein of unknown function DUF608 [Crocos</t>
  </si>
  <si>
    <t>R.LIGQGWDNPYTVR.Y</t>
  </si>
  <si>
    <t>R.DLDPVYLTADEEDDLR.V</t>
  </si>
  <si>
    <t>638431571 ZP_00516289 CwatDRAFT_3464 Porphobilinogen synthase [Crocosphaera wat</t>
  </si>
  <si>
    <t>K.DNAGTESYNPDGLVQR.T</t>
  </si>
  <si>
    <t>K.DIGFTHEDFAALLDK.Y</t>
  </si>
  <si>
    <t>638429293 ZP_00514036 CwatDRAFT_6490 Peptidyl-prolyl cis-trans isomerase, cyclo</t>
  </si>
  <si>
    <t>K.GEDAPITAGNFVDLVER.G</t>
  </si>
  <si>
    <t>R.VDADAALIAEYIGQQLER.R</t>
  </si>
  <si>
    <t>638429806 ZP_00514545 CwatDRAFT_5816 Fumarylacetoacetate (FAA) hydrolase [Croco</t>
  </si>
  <si>
    <t>K.TTQGNIHYGSLNLNR.S</t>
  </si>
  <si>
    <t>R.SLEDMGITTVQQMGER.F</t>
  </si>
  <si>
    <t>-.MESTLGLEIIEVVEQAAIASAK.W</t>
  </si>
  <si>
    <t>34/84</t>
  </si>
  <si>
    <t>K.YGADAVAHGCTAK.G</t>
  </si>
  <si>
    <t>638432240 ZP_00516953 CwatDRAFT_2815 hypothetical protein [Crocosphaera watsoni</t>
  </si>
  <si>
    <t>R.LNQAIEAGQVQGR.Q</t>
  </si>
  <si>
    <t>638432570 ZP_00517282 CwatDRAFT_3165 Alkyl hydroperoxide reductase/ Thiol speci</t>
  </si>
  <si>
    <t>R.TEGGVGDVAYPLVSDLK.K</t>
  </si>
  <si>
    <t xml:space="preserve">638433899 ZP_00518604 CwatDRAFT_0790 Glyceraldehyde-3-phosphate dehydrogenase, </t>
  </si>
  <si>
    <t>R.VPTPDVSVVDLTFK.T</t>
  </si>
  <si>
    <t>K.IAIASENAPTDDPVIEK.L</t>
  </si>
  <si>
    <t>K.AAAVAFVNNTASQR.K</t>
  </si>
  <si>
    <t>K.LNTDENPNTASQYGIR.S</t>
  </si>
  <si>
    <t>638431671 ZP_00516388 CwatDRAFT_3820 Nitrogenase molybdenum-iron protein beta c</t>
  </si>
  <si>
    <t>R.KTDTPAVTDISFDLVR</t>
  </si>
  <si>
    <t>638428829 ZP_00513575 CwatDRAFT_6726 DNA gyrase, B subunit [Crocosphaera watson</t>
  </si>
  <si>
    <t>K.LKENDANLGGENVR.E</t>
  </si>
  <si>
    <t>638434132 ZP_00518851 CwatDRAFT_0409 HEAT:PBS lyase HEAT-like repeat [Crocospha</t>
  </si>
  <si>
    <t>K.LIPLLEDDNLEVVQR.A</t>
  </si>
  <si>
    <t>638431199 ZP_00515931 CwatDRAFT_3997 Single-strand binding protein [Crocosphaer</t>
  </si>
  <si>
    <t>R.DNEPGLVSGYSGGNDEF</t>
  </si>
  <si>
    <t>R.FCIQAAIGHPLTVYGK.G</t>
  </si>
  <si>
    <t>K.PGGLLNITPANIVGK.K</t>
  </si>
  <si>
    <t>K.YQGLGNDFILVDNR.H</t>
  </si>
  <si>
    <t>R.AVDAMTDTQAWLHGK.K</t>
  </si>
  <si>
    <t>K.VVTVDSDASTEIIK.E</t>
  </si>
  <si>
    <t>K.AVKPQGELLWLLDK.G</t>
  </si>
  <si>
    <t>R.VVAQWSGDGTFTEMK.V</t>
  </si>
  <si>
    <t xml:space="preserve">638432310 ZP_00517031 CwatDRAFT_2397 Adenylate kinase, subfamily [Crocosphaera </t>
  </si>
  <si>
    <t>K.GLIFLGPPGSGK.G</t>
  </si>
  <si>
    <t>19/22</t>
  </si>
  <si>
    <t>R.TIPLAEDGQETTLSDQQLANGNR.L</t>
  </si>
  <si>
    <t>R.ESASHQLTGPAIK.F</t>
  </si>
  <si>
    <t>K.IYVLTQFNSASLNR.H</t>
  </si>
  <si>
    <t xml:space="preserve">638433372 ZP_00518087 CwatDRAFT_1223 Photosystem I psaB [Crocosphaera watsonii </t>
  </si>
  <si>
    <t>R.DYDPEANKDNVLAR.M</t>
  </si>
  <si>
    <t>638431745 ZP_00516458 CwatDRAFT_3080 Glucose-6-phosphate dehydrogenase [Crocosp</t>
  </si>
  <si>
    <t>R.LPPELTVVGVAR.R</t>
  </si>
  <si>
    <t>20/22</t>
  </si>
  <si>
    <t>R.FLSNTEIQSAFGR.F</t>
  </si>
  <si>
    <t>K.IPLGTEVHNVELIAGK.G</t>
  </si>
  <si>
    <t>R.LLLDAMLGDQTLFTR.A</t>
  </si>
  <si>
    <t>R.TLGAIDIGPDDDVIQR.G</t>
  </si>
  <si>
    <t>R.GM*DIVDSGSPISVPVGK.A</t>
  </si>
  <si>
    <t>R.ILIIPPELGYGSR.G</t>
  </si>
  <si>
    <t>K.CVESGGPEPGVGCAGR.G</t>
  </si>
  <si>
    <t>K.AGAAALLVGIGPGAACTSR.G</t>
  </si>
  <si>
    <t>R.AASVISANAAAIVK.E</t>
  </si>
  <si>
    <t>K.QMQVDTSILGLNPEQAK.E</t>
  </si>
  <si>
    <t>K.VEESLTNAVSDLGK.F</t>
  </si>
  <si>
    <t>R.GSVMNPVDHPHGGGEGR.A</t>
  </si>
  <si>
    <t>638429765 ZP_00514505 CwatDRAFT_5427 conserved hypothetical protein [Crocosphae</t>
  </si>
  <si>
    <t>R.VTHDLGFTTGER.D</t>
  </si>
  <si>
    <t>638429553 ZP_00514294 CwatDRAFT_5939 Thiamine biosynthesis protein ThiC [Crocos</t>
  </si>
  <si>
    <t>K.VNANIGASPNSSDLDEEVAK.L</t>
  </si>
  <si>
    <t>22/38</t>
  </si>
  <si>
    <t>K.EVATGMMSADDAAEAASYFDYVIGAMS</t>
  </si>
  <si>
    <t>37/104</t>
  </si>
  <si>
    <t>638432987 ZP_00517710 CwatDRAFT_1869 Aminotransferase, class I and II [Crocosph</t>
  </si>
  <si>
    <t>K.LGIGDVTEPLPEACR.T</t>
  </si>
  <si>
    <t>R.GYISPYFITDQER.Q</t>
  </si>
  <si>
    <t>638433233 ZP_00517957 CwatDRAFT_1933 NAD(P) transhydrogenase, beta subunit [Cro</t>
  </si>
  <si>
    <t>R.ADQSSPIFGM*PILEVDR.A</t>
  </si>
  <si>
    <t>638429971 ZP_00514709 CwatDRAFT_5544 conserved hypothetical protein [Crocosphae</t>
  </si>
  <si>
    <t>R.SEIADNAQAILTDLQEGK.A</t>
  </si>
  <si>
    <t>K.GTMTTTHSYTGDQR.I</t>
  </si>
  <si>
    <t>K.EILAAEPLVMVLPIGIENDFK.G</t>
  </si>
  <si>
    <t>K.YLGETVTEAVITVPAYFNDSQR.Q</t>
  </si>
  <si>
    <t>21/42</t>
  </si>
  <si>
    <t>K.FCTEESPLRPISLYGTTK.V</t>
  </si>
  <si>
    <t>R.AQEQGVSMADISER.F</t>
  </si>
  <si>
    <t>638433531 ZP_00518242 CwatDRAFT_1818 FeS assembly protein SufB [Crocosphaera wa</t>
  </si>
  <si>
    <t>K.SLDDVDPTLIETFEK.L</t>
  </si>
  <si>
    <t>R.TFANGGELVQEISSLEK.K</t>
  </si>
  <si>
    <t>R.DSISNTAEYGDLTR.G</t>
  </si>
  <si>
    <t>R.IALLIYEDGEKR.Y</t>
  </si>
  <si>
    <t>R.AAEDPEFETFYTK.N</t>
  </si>
  <si>
    <t>638433280 ZP_00517993 CwatDRAFT_2148 regulatory protein, LuxR:Response regulato</t>
  </si>
  <si>
    <t>R.EQSVLDLVAEGLM*NK.E</t>
  </si>
  <si>
    <t>K.SFLQVTADHALETAK.K</t>
  </si>
  <si>
    <t>K.DGVLTFPAM*NVNDADTK.H</t>
  </si>
  <si>
    <t>R.GEVPIQTVANQCGTCR.F</t>
  </si>
  <si>
    <t>638432414 ZP_00517155 CwatDRAFT_2694 Phosphoglucomutase/phosphomannomutase alph</t>
  </si>
  <si>
    <t>K.MCMDSLHAVTGPYAR.A</t>
  </si>
  <si>
    <t>K.TDTPAVTDISFDLVR</t>
  </si>
  <si>
    <t>K.VIVRPAAPGTGVIAGGAVR.T</t>
  </si>
  <si>
    <t>638428931 ZP_00513676 CwatDRAFT_6672 Transcriptional coactivator/pterin dehydra</t>
  </si>
  <si>
    <t>K.ALNQLEGWTVEEGK.L</t>
  </si>
  <si>
    <t>R.TQSLVISSQSQTAR.F</t>
  </si>
  <si>
    <t>638433391 ZP_00518105 CwatDRAFT_1608 Phycobilisome protein [Crocosphaera watson</t>
  </si>
  <si>
    <t>R.LVTYGVLAGSKEPIEK.I</t>
  </si>
  <si>
    <t>638430600 ZP_00515332 CwatDRAFT_4803 Ribulose-phosphate 3-epimerase [Crocosphae</t>
  </si>
  <si>
    <t>K.STVISPSILSADFSR.L</t>
  </si>
  <si>
    <t>638432305 ZP_00517026 CwatDRAFT_2392 Ribosomal protein L6 [Crocosphaera watsoni</t>
  </si>
  <si>
    <t>K.QEGENVVVTTDDDSR.T</t>
  </si>
  <si>
    <t>R.INLTPVAINEGR.A</t>
  </si>
  <si>
    <t>638432353 ZP_00517063 CwatDRAFT_2447 Ribosomal protein L29 [Crocosphaera watson</t>
  </si>
  <si>
    <t>R.QLNINQPSSTTEEA</t>
  </si>
  <si>
    <t>638434263 ZP_00518972 CwatDRAFT_0537 Rhodanese-like [Crocosphaera watsonii WH 8</t>
  </si>
  <si>
    <t>R.IPGSVLVPLPDIEQGSGIEK.V</t>
  </si>
  <si>
    <t>638432861 ZP_00517580 CwatDRAFT_2235 Inorganic diphosphatase [Crocosphaera wats</t>
  </si>
  <si>
    <t>K.DVDAVMPLVEECVK.A</t>
  </si>
  <si>
    <t>K.LPSLTTTQRPLVSDEEMR.Q</t>
  </si>
  <si>
    <t>32/68</t>
  </si>
  <si>
    <t>638433684 ZP_00518397 CwatDRAFT_1268 Geranylgeranyl reductase [Crocosphaera wat</t>
  </si>
  <si>
    <t>R.VAVVGSGPAGSSAAETLAK.A</t>
  </si>
  <si>
    <t>R.M*EAVFEEPCILLTDK.K</t>
  </si>
  <si>
    <t>638431364 ZP_00516076 CwatDRAFT_3907 DegT/DnrJ/EryC1/StrS aminotransferase [Cro</t>
  </si>
  <si>
    <t>R.LILGENTTEFEK.A</t>
  </si>
  <si>
    <t>17/22</t>
  </si>
  <si>
    <t>R.PIGMLEMIDGGDR.D</t>
  </si>
  <si>
    <t>638433477 ZP_00518188 CwatDRAFT_1711 Seryl-tRNA synthetase, class IIa [Crocosph</t>
  </si>
  <si>
    <t>R.VLELCTGDLGFGATK.C</t>
  </si>
  <si>
    <t>R.QYFSETDETANLR.V</t>
  </si>
  <si>
    <t>R.HVELTEEEEDLIK.S</t>
  </si>
  <si>
    <t>R.YLGISDGNMQEGSMR.C</t>
  </si>
  <si>
    <t>638434277 ZP_00518987 CwatDRAFT_0517 Protein of unknown function UPF0150 [Croco</t>
  </si>
  <si>
    <t>K.AAIQYQDPIPLPEER.T</t>
  </si>
  <si>
    <t>K.GGQPLFWEEGTYADLSK.L</t>
  </si>
  <si>
    <t>R.FIYASSSSVYGIK.E</t>
  </si>
  <si>
    <t>638431092 ZP_00515803 CwatDRAFT_4199 Ribosomal protein S2, bacterial and organe</t>
  </si>
  <si>
    <t>R.RPPDVVVIVDQR.R</t>
  </si>
  <si>
    <t>K.ELLESSPFGQNATVWGGK.D</t>
  </si>
  <si>
    <t>19/34</t>
  </si>
  <si>
    <t xml:space="preserve">638433247 ZP_00517963 CwatDRAFT_1978 NUDIX hydrolase [Crocosphaera watsonii WH </t>
  </si>
  <si>
    <t>R.LPNGVEGNWECIR.H</t>
  </si>
  <si>
    <t>638430271 ZP_00515006 CwatDRAFT_5154 KaiC [Crocosphaera watsonii WH 8501]</t>
  </si>
  <si>
    <t>R.GVVIIPLSAIELEQK.S</t>
  </si>
  <si>
    <t>638430533 ZP_00515240 CwatDRAFT_4701 Inositol-1(or 4)-monophosphatase [Crocosph</t>
  </si>
  <si>
    <t>R.VSNHQILAEESGK.I</t>
  </si>
  <si>
    <t>638433979 ZP_00518691 CwatDRAFT_0865 delta-1-pyrroline-5-carboxylate dehydrogen</t>
  </si>
  <si>
    <t>R.IIVLDPVYDAFLER.F</t>
  </si>
  <si>
    <t>638433315 ZP_00518027 CwatDRAFT_1551 Band 7 protein [Crocosphaera watsonii WH 8</t>
  </si>
  <si>
    <t>R.SVVGFQSDEYQQLTQDLEK.I</t>
  </si>
  <si>
    <t>638429603 ZP_00514344 CwatDRAFT_5912 S-layer homology region [Crocosphaera wats</t>
  </si>
  <si>
    <t>R.DVSPTDWAYEALR.S</t>
  </si>
  <si>
    <t>K.NVSLLPDGNGEFTR.K</t>
  </si>
  <si>
    <t>R.PMDIVLNPLGVPSR.M</t>
  </si>
  <si>
    <t>638429654 ZP_00514394 CwatDRAFT_5887 Adenylylsulfate kinase [Crocosphaera watso</t>
  </si>
  <si>
    <t>R.EAGYPLEILDGDIVR.T</t>
  </si>
  <si>
    <t>K.AINESDMCMVPDPK.T</t>
  </si>
  <si>
    <t>638431040 ZP_00515833 CwatDRAFT_4231 Protein of unknown function DUF541 [Crocos</t>
  </si>
  <si>
    <t>R.TTSAADSTPVIGGEQTIR.A</t>
  </si>
  <si>
    <t>R.LDGNDLGLDYLLR.V</t>
  </si>
  <si>
    <t>R.LGEFDESLNPLSFK.K</t>
  </si>
  <si>
    <t>R.TLASSAVGGILDM*MR.H</t>
  </si>
  <si>
    <t>K.TAYIGADELASLK.S</t>
  </si>
  <si>
    <t>638433142 ZP_00517861 CwatDRAFT_1601 hypothetical protein [Crocosphaera watsoni</t>
  </si>
  <si>
    <t>K.DHQPTGETIEIR.G</t>
  </si>
  <si>
    <t>18/22</t>
  </si>
  <si>
    <t>638432045 ZP_00516763 CwatDRAFT_2863 hypothetical protein [Crocosphaera watsoni</t>
  </si>
  <si>
    <t>K.QGLIAEIESLEVTK.A</t>
  </si>
  <si>
    <t>R.VAPGDISTDEEGNILGNAVPTR.Y</t>
  </si>
  <si>
    <t>638433260 ZP_00517973 CwatDRAFT_1325 Histidinol-phosphate phosphatase:HAD-super</t>
  </si>
  <si>
    <t>K.ILVITNQSGVAR.D</t>
  </si>
  <si>
    <t>638428818 ZP_00513564 CwatDRAFT_6729 Photosystem I reaction center protein PsaF</t>
  </si>
  <si>
    <t>K.M*LTGFIWPVAAFR.E</t>
  </si>
  <si>
    <t>K.LSNSDIDEVVLVGGSTR.I</t>
  </si>
  <si>
    <t>R.DYHWGMATPSPVLPR.G</t>
  </si>
  <si>
    <t>638430911 ZP_00515644 CwatDRAFT_4342 Prolyl-tRNA synthetase, bacterial [Crocosp</t>
  </si>
  <si>
    <t>R.SVHDPSQILASAR.G</t>
  </si>
  <si>
    <t>638429877 ZP_00514615 CwatDRAFT_5773 Response regulator receiver:Transcriptiona</t>
  </si>
  <si>
    <t>K.LEDDPSNPELILTAR.G</t>
  </si>
  <si>
    <t>K.VLQATHLFDVHNLEK.S</t>
  </si>
  <si>
    <t>R.QAAGIIAQEASR.C</t>
  </si>
  <si>
    <t>K.STTSQNTLAGM*AQSGNR.I</t>
  </si>
  <si>
    <t>K.ADVPLSEM*FGYIGDLR.T</t>
  </si>
  <si>
    <t>638429532 ZP_00514273 CwatDRAFT_5276 Inositol-1(or 4)-monophosphatase [Crocosph</t>
  </si>
  <si>
    <t>R.DGQPITTSDDTPSK.S</t>
  </si>
  <si>
    <t>R.IGGVNHEFATIPGVR.E</t>
  </si>
  <si>
    <t>638428821 ZP_00513567 CwatDRAFT_6024 Band 7 protein [Crocosphaera watsonii WH 8</t>
  </si>
  <si>
    <t>R.AVYIAQEAEQEAQADINR.A</t>
  </si>
  <si>
    <t>K.LVTVVMSGNQEPR.Q</t>
  </si>
  <si>
    <t>K.YDHVAVGTGTMK.V</t>
  </si>
  <si>
    <t>638428803 ZP_00513549 CwatDRAFT_6014 Acyl carrier protein (ACP) [Crocosphaera w</t>
  </si>
  <si>
    <t>K.IVVEQLEVEADKVTK.D</t>
  </si>
  <si>
    <t>R.FEVPWEVAIVSAHR.T</t>
  </si>
  <si>
    <t>638430574 ZP_00515260 CwatDRAFT_4728 Elongation factor P (EF-P) [Crocosphaera w</t>
  </si>
  <si>
    <t>R.LTPDQMGTTVNYIK.E</t>
  </si>
  <si>
    <t>R.EQSVLDLVAEGLMNK.E</t>
  </si>
  <si>
    <t>R.KPLSSQPSEEESPTSIEIE</t>
  </si>
  <si>
    <t>K.M*TFAGSFDPVCYLEIK.S</t>
  </si>
  <si>
    <t>638433488 ZP_00518201 CwatDRAFT_1304 Histidyl-tRNA synthetase, class IIa [Croco</t>
  </si>
  <si>
    <t>K.EINENAPSILEYLGDASK.K</t>
  </si>
  <si>
    <t>R.VSHAVASAVELAAR.Q</t>
  </si>
  <si>
    <t>K.TTFSLSDPNMVSFFK.E</t>
  </si>
  <si>
    <t>K.ILSVEHYFDNSTFLK.K</t>
  </si>
  <si>
    <t>K.LVHPETSEVEHQQLVK.D</t>
  </si>
  <si>
    <t>K.VQNHAIIAELIDDR.Y</t>
  </si>
  <si>
    <t>R.TFELSPSWYIEALK.Y</t>
  </si>
  <si>
    <t>638433927 ZP_00518640 CwatDRAFT_0966 Peptidase M41 [Crocosphaera watsonii WH 85</t>
  </si>
  <si>
    <t>K.ETVDSDELQQILSTNEIK.M</t>
  </si>
  <si>
    <t>K.IDPEQIGLVIGPGGK.T</t>
  </si>
  <si>
    <t>R.VLGTGNCTYGK.I</t>
  </si>
  <si>
    <t>16/20</t>
  </si>
  <si>
    <t>638430141 ZP_00514879 CwatDRAFT_4873 Peptidase S14, ClpP [Crocosphaera watsonii</t>
  </si>
  <si>
    <t>R.ASLPHATIVLNQNR.S</t>
  </si>
  <si>
    <t>638429782 ZP_00514522 CwatDRAFT_5438 conserved hypothetical protein [Crocosphae</t>
  </si>
  <si>
    <t>K.QSVSPPGPETTQQIDNIQLQVNQK.K</t>
  </si>
  <si>
    <t>21/46</t>
  </si>
  <si>
    <t>638432347 ZP_00517057 CwatDRAFT_2441 Ribosomal L23 protein [Crocosphaera watson</t>
  </si>
  <si>
    <t>R.DLADLVIKPIITEK.A</t>
  </si>
  <si>
    <t>638432004 ZP_00516719 CwatDRAFT_2839 Leucyl aminopeptidase [Crocosphaera watson</t>
  </si>
  <si>
    <t>K.MDMGGGAATLGAAK.A</t>
  </si>
  <si>
    <t>K.VLEIVNLSHLSER.F</t>
  </si>
  <si>
    <t>638430130 ZP_00514868 CwatDRAFT_5617 2-isopropylmalate synthase/homocitrate syn</t>
  </si>
  <si>
    <t>R.ILDGGAGTSANTR.V</t>
  </si>
  <si>
    <t>K.GKPYNVGLEDANLSK.L</t>
  </si>
  <si>
    <t>638431020 ZP_00515726 CwatDRAFT_4253 Phosphoglucomutase/phosphomannomutase C te</t>
  </si>
  <si>
    <t>R.GVALEGIPGESVNLTPEIAK.I</t>
  </si>
  <si>
    <t>21/38</t>
  </si>
  <si>
    <t>R.TIAEYCSEIWNVKPVDIK.I</t>
  </si>
  <si>
    <t>26/68</t>
  </si>
  <si>
    <t>K.ESVSSYGVVVSDEEGR.I</t>
  </si>
  <si>
    <t>R.LITTHDAMSYYAR.A</t>
  </si>
  <si>
    <t>R.DFSNETASAIDEEVR.G</t>
  </si>
  <si>
    <t>R.SQNFGQIDNAFVR.L</t>
  </si>
  <si>
    <t>638434237 ZP_00518948 CwatDRAFT_0321 similar to Glyceraldehyde-3-phosphate dehy</t>
  </si>
  <si>
    <t>K.VVSWYDNEWGYSNR.M</t>
  </si>
  <si>
    <t>K.KFGAPQIINDGITIAK.E</t>
  </si>
  <si>
    <t>K.VAVVAGYGWCGK.G</t>
  </si>
  <si>
    <t>K.VAVMSDQISAVILSQK.D</t>
  </si>
  <si>
    <t>K.AVEHAIADMDEGNRR.V</t>
  </si>
  <si>
    <t>K.M*CSYAQGMALIAK.A</t>
  </si>
  <si>
    <t>638429406 ZP_00514148 CwatDRAFT_6375 microcompartments protein [Crocosphaera wa</t>
  </si>
  <si>
    <t>R.PHENVVGVLPIDYSDQVEQFR.Q</t>
  </si>
  <si>
    <t>30/80</t>
  </si>
  <si>
    <t>R.VGLSGLTMAEYFR.D</t>
  </si>
  <si>
    <t>R.SYLQNQMAVALGGR.V</t>
  </si>
  <si>
    <t>R.LDAWIPEQIATIPENQR.R</t>
  </si>
  <si>
    <t>16/32</t>
  </si>
  <si>
    <t>K.GIPVSLNGQTLDPVALISQLNDLVGK.H</t>
  </si>
  <si>
    <t>21/50</t>
  </si>
  <si>
    <t>K.EGNLLGIFAGVQPYHGGR.Q</t>
  </si>
  <si>
    <t>K.AEALGSTVFQAGTK.L</t>
  </si>
  <si>
    <t>R.YQQFWTAGNASK.I</t>
  </si>
  <si>
    <t>K.VVGWGGLATQMK.E</t>
  </si>
  <si>
    <t>638433057 ZP_00517775 CwatDRAFT_1482 Ribosomal protein L1 [Crocosphaera watsoni</t>
  </si>
  <si>
    <t>K.GGTVTADLETAINEFK.A</t>
  </si>
  <si>
    <t>638429927 ZP_00514665 CwatDRAFT_5742 Carbamoyl-phosphate synthase, large subuni</t>
  </si>
  <si>
    <t>K.FPGSQAILTTQMK.S</t>
  </si>
  <si>
    <t>R.IIPIGAFVEVLPGK.E</t>
  </si>
  <si>
    <t>638433706 ZP_00518419 CwatDRAFT_0658 Phycobilisome linker polypeptide:CpcD phyc</t>
  </si>
  <si>
    <t>R.SATLGLDAFEVAPLEM*R.P</t>
  </si>
  <si>
    <t>638432121 ZP_00516840 CwatDRAFT_3222 Glycosyl transferase WecB/TagA/CpsF [Croco</t>
  </si>
  <si>
    <t>K.AQQPPLILVGLGVPR.Q</t>
  </si>
  <si>
    <t>R.PADGNECSGAYK.V</t>
  </si>
  <si>
    <t>R.AAAVNIVPTSTGAAK.A</t>
  </si>
  <si>
    <t>638433600 ZP_00518319 CwatDRAFT_2220 N-acetylglucosamine-6-phosphate deacetylas</t>
  </si>
  <si>
    <t>K.AIGLPGISSGQPANFLR.W</t>
  </si>
  <si>
    <t>638429191 ZP_00513936 CwatDRAFT_6238 NADH-plastoquinone oxidoreductase, subunit</t>
  </si>
  <si>
    <t>R.HELNYDNVALGR.L</t>
  </si>
  <si>
    <t>R.YVSADDLNQVQK.I</t>
  </si>
  <si>
    <t>638433740 ZP_00518455 CwatDRAFT_0609 hypothetical protein [Crocosphaera watsoni</t>
  </si>
  <si>
    <t>K.LLEFGPDSGENSLAFAR.W</t>
  </si>
  <si>
    <t>K.EVAGDGTTTATVIGQALIK.E</t>
  </si>
  <si>
    <t>638434103 ZP_00518814 CwatDRAFT_0783 1,4-alpha-glucan branching enzyme [Crocosp</t>
  </si>
  <si>
    <t>R.NVSIIGDFNNWDGR.E</t>
  </si>
  <si>
    <t>R.GLSTGFAGVDNELFYEDK.T</t>
  </si>
  <si>
    <t>638429505 ZP_00514246 CwatDRAFT_5260 3-isopropylmalate dehydrogenase [Crocospha</t>
  </si>
  <si>
    <t>R.ELTGGIYFGKPK.G</t>
  </si>
  <si>
    <t>K.ELNIPHISTGEMLR.A</t>
  </si>
  <si>
    <t>16/26</t>
  </si>
  <si>
    <t>K.VTNSYGGQLTWR.V</t>
  </si>
  <si>
    <t>638431968 ZP_00516690 CwatDRAFT_2994 stress protein [Crocosphaera watsonii WH 8</t>
  </si>
  <si>
    <t>R.YSLLGEEYGGK.T</t>
  </si>
  <si>
    <t>18/20</t>
  </si>
  <si>
    <t>R.FAAPALM*AGNIGILK.H</t>
  </si>
  <si>
    <t>638433183 ZP_00517898 CwatDRAFT_1754 Pentapeptide repeat [Crocosphaera watsonii</t>
  </si>
  <si>
    <t>R.GADLTGANLNNADCR.N</t>
  </si>
  <si>
    <t>R.VRDESVPGPNPFR.W</t>
  </si>
  <si>
    <t>638429114 ZP_00513859 CwatDRAFT_6578 FeS assembly protein SufD [Crocosphaera wa</t>
  </si>
  <si>
    <t>R.INTKPELQITADNVK.C</t>
  </si>
  <si>
    <t>638431396 ZP_00516111 CwatDRAFT_3781 hypothetical protein [Crocosphaera watsoni</t>
  </si>
  <si>
    <t>R.VTATDGQTTWAYR.T</t>
  </si>
  <si>
    <t>638431392 ZP_00516127 CwatDRAFT_3798 RNA binding S1 [Crocosphaera watsonii WH 8</t>
  </si>
  <si>
    <t>K.GGVVGEVEGLQGFIPR.S</t>
  </si>
  <si>
    <t>K.VVGWGGLATQM*K.E</t>
  </si>
  <si>
    <t>638433851 ZP_00518565 CwatDRAFT_0857 RNA polymerase, omega subunit [Crocosphaer</t>
  </si>
  <si>
    <t>R.AIIEM*SDELTQPEIISDVR.S</t>
  </si>
  <si>
    <t>K.IVDFLAGEFQK.N</t>
  </si>
  <si>
    <t>17/20</t>
  </si>
  <si>
    <t>R.ITSNASSIVADAAR.A</t>
  </si>
  <si>
    <t>14/26</t>
  </si>
  <si>
    <t>K.IYDTCIGCTQCVR.A</t>
  </si>
  <si>
    <t>R.VGLSGLTM*AEYFR.D</t>
  </si>
  <si>
    <t>R.IPLDSLQQSLTK.C</t>
  </si>
  <si>
    <t>638431918 ZP_00516647 CwatDRAFT_3147 Uracil phosphoribosyl transferase [Crocosp</t>
  </si>
  <si>
    <t>K.GYIVPGLGDAGDR.S</t>
  </si>
  <si>
    <t>K.SGTSELIELTCEK.Q</t>
  </si>
  <si>
    <t>16/24</t>
  </si>
  <si>
    <t>638434178 ZP_00518891 CwatDRAFT_0755 UspA [Crocosphaera watsonii WH 8501]</t>
  </si>
  <si>
    <t>K.AEMENNPIVSEAATK.V</t>
  </si>
  <si>
    <t>R.EEEIAYVDWDSNPGPR.A</t>
  </si>
  <si>
    <t>R.IM*IHQPLGGAQGQATDIEIQAK.E</t>
  </si>
  <si>
    <t>R.NIGEICELAGCDLLTISPK.L</t>
  </si>
  <si>
    <t>638429827 ZP_00514566 CwatDRAFT_5799 DRTGG [Crocosphaera watsonii WH 8501]</t>
  </si>
  <si>
    <t>R.GIPVLGLLPASR.L</t>
  </si>
  <si>
    <t>R.VEDTASYQLGEAVK.A</t>
  </si>
  <si>
    <t>K.CGLTPQYSGLVQLDK.K</t>
  </si>
  <si>
    <t>K.DAENGWILDGFPR.N</t>
  </si>
  <si>
    <t>R.TEGIVTYADANEIR.V</t>
  </si>
  <si>
    <t>R.PLQTEDDLQTIIR.A</t>
  </si>
  <si>
    <t>K.ATESGVETLATFFSPEVAQK.I</t>
  </si>
  <si>
    <t>K.SVLTTTIAAADTAGR.Y</t>
  </si>
  <si>
    <t>R.VLGGIGIAIISTSK.G</t>
  </si>
  <si>
    <t>638433125 ZP_00517843 CwatDRAFT_1827 Ribose 5-phosphate isomerase [Crocosphaera</t>
  </si>
  <si>
    <t>R.KYNIPLSTLDVVDR.I</t>
  </si>
  <si>
    <t>638433432 ZP_00518145 CwatDRAFT_1646 TPR repeat:TPR repeat [Crocosphaera watson</t>
  </si>
  <si>
    <t>K.SEGDTNEAEALFDK.A</t>
  </si>
  <si>
    <t>R.YVAADHPDSNQLM*AR.Q</t>
  </si>
  <si>
    <t>R.IGVSCLTMDMESNR.I</t>
  </si>
  <si>
    <t>K.IAGAALDVFEEEPLK.E</t>
  </si>
  <si>
    <t>638433747 ZP_00518462 CwatDRAFT_1137 Plastid and cyanobacterial ribosomal prote</t>
  </si>
  <si>
    <t>K.ATEVINYWQDLR.N</t>
  </si>
  <si>
    <t>K.ISAIADLVPILENVAR.A</t>
  </si>
  <si>
    <t>K.AMGLPNSVLQGSIR.F</t>
  </si>
  <si>
    <t>638433961 ZP_00518677 CwatDRAFT_1390 Peptidase S1, chymotrypsin:PDZ/DHR/GLGF [C</t>
  </si>
  <si>
    <t>K.VLGTDSMTDVAVVK.I</t>
  </si>
  <si>
    <t>638432082 ZP_00516807 CwatDRAFT_2497 Survival protein SurE [Crocosphaera watson</t>
  </si>
  <si>
    <t>R.SATGHGLTLHQPIR.A</t>
  </si>
  <si>
    <t>638434241 ZP_00518949 CwatDRAFT_0322 hypothetical protein [Crocosphaera watsoni</t>
  </si>
  <si>
    <t>K.VGILGFGGLGQAATR.V</t>
  </si>
  <si>
    <t>638432377 ZP_00517097 CwatDRAFT_2647 Glutamate-1-semialdehyde-2,1-aminomutase [</t>
  </si>
  <si>
    <t>K.VIGGGLPVGAYGGR.Q</t>
  </si>
  <si>
    <t>R.RALEQGVNALADAVK.I</t>
  </si>
  <si>
    <t>R.VGLIGDDFIINPTYR.E</t>
  </si>
  <si>
    <t>K.FSEQAINLDVPDPVIIDR.L</t>
  </si>
  <si>
    <t>638430732 ZP_00515546 CwatDRAFT_4624 Malonyl CoA-acyl carrier protein transacyl</t>
  </si>
  <si>
    <t>K.VPVLSNVDPTPSTSATILK.E</t>
  </si>
  <si>
    <t>R.IIYLGLPLFSSDEIK.Q</t>
  </si>
  <si>
    <t>R.LTYYTPDYTPK.D</t>
  </si>
  <si>
    <t>K.TFEDYQTISDLLSK.I</t>
  </si>
  <si>
    <t>638434013 ZP_00518733 CwatDRAFT_0731 NADH dehydrogenase (ubiquinone), 30 kDa su</t>
  </si>
  <si>
    <t>K.VTDNCDKPEEVR.L</t>
  </si>
  <si>
    <t>R.PIGMLEMIDGGDRDEK.V</t>
  </si>
  <si>
    <t>K.IAQVPIGEAMIGR.V</t>
  </si>
  <si>
    <t>638431956 ZP_00516673 CwatDRAFT_2749 PAP fibrillin [Crocosphaera watsonii WH 85</t>
  </si>
  <si>
    <t>R.FPVLQLGQIYQCIR.V</t>
  </si>
  <si>
    <t>638432504 ZP_00517225 CwatDRAFT_2700 Initiation factor 2:Small GTP-binding prot</t>
  </si>
  <si>
    <t>R.VTLSTLSAQAQEGELK.E</t>
  </si>
  <si>
    <t>R.YQWDNGYFQQEIER.R</t>
  </si>
  <si>
    <t xml:space="preserve">638430711 ZP_00515426 CwatDRAFT_4491 Insulinase-like:Peptidase M16, C-terminal </t>
  </si>
  <si>
    <t>R.LGGTQQHSANEINQLLEQR.A</t>
  </si>
  <si>
    <t>K.VLAIILGGGAGTR.L</t>
  </si>
  <si>
    <t>K.ETYNSLGVPIGSTVQAIQAM*K.E</t>
  </si>
  <si>
    <t>K.TPASFEYNVNVTAEVVK.V</t>
  </si>
  <si>
    <t>R.VNGGQVLSTHIIAR.P</t>
  </si>
  <si>
    <t>R.TPPPDLESLLLK.E</t>
  </si>
  <si>
    <t>K.IINNAPYDSVEEVLEIPGLSER.Q</t>
  </si>
  <si>
    <t>19/42</t>
  </si>
  <si>
    <t>638430509 ZP_00515377 CwatDRAFT_4852 TPR repeat [Crocosphaera watsonii WH 8501]</t>
  </si>
  <si>
    <t>R.INLALAMLDTGAK.G</t>
  </si>
  <si>
    <t>K.VGLAQTTGSLMR.L</t>
  </si>
  <si>
    <t>R.GDFGVSVGLNLIHGSDAIETAQK.E</t>
  </si>
  <si>
    <t>29/88</t>
  </si>
  <si>
    <t>K.M*TVQLINAIAVEQGM*R.F</t>
  </si>
  <si>
    <t>K.QFAPEEISAQVLR.K</t>
  </si>
  <si>
    <t>638434099 ZP_00518811 CwatDRAFT_0780 ABC-1 [Crocosphaera watsonii WH 8501]</t>
  </si>
  <si>
    <t>R.LLSQELGQPIESVFSK.I</t>
  </si>
  <si>
    <t>638429367 ZP_00514109 CwatDRAFT_6439 D-tyrosyl-tRNA(Tyr) deacylase [Crocosphaer</t>
  </si>
  <si>
    <t>R.RPSFSNSAPPAEAEK.L</t>
  </si>
  <si>
    <t>638430206 ZP_00514943 CwatDRAFT_5186 Protein of unknown function DUF820 [Crocos</t>
  </si>
  <si>
    <t>R.LDPENEPQPDALLR.I</t>
  </si>
  <si>
    <t xml:space="preserve">638434234 ZP_00518945 CwatDRAFT_0694 Cytochrome P450 [Crocosphaera watsonii WH </t>
  </si>
  <si>
    <t>K.YSAYEFIPFGGGSR.R</t>
  </si>
  <si>
    <t>638432467 ZP_00517195 CwatDRAFT_2618 Photosystem II phosphoprotein PsbH [Crocos</t>
  </si>
  <si>
    <t>R.LGDLLGPLNSEYGK.V</t>
  </si>
  <si>
    <t>R.VATMNLTTEIVSQVSSLLK.Q</t>
  </si>
  <si>
    <t xml:space="preserve">638431666 ZP_00516383 CwatDRAFT_3815 Nitrogenase cofactor biosynthesis protein </t>
  </si>
  <si>
    <t>-.MLQSTGLINPNASTATK.A</t>
  </si>
  <si>
    <t>R.YSVYYCNLDDPDFK.C</t>
  </si>
  <si>
    <t>638433044 ZP_00517760 CwatDRAFT_2125 Deoxyribose-phosphate aldolase [Crocosphae</t>
  </si>
  <si>
    <t>K.VILETNLLTETEK.Q</t>
  </si>
  <si>
    <t>K.ASTVAQVIGTLEEK.G</t>
  </si>
  <si>
    <t>638429258 ZP_00514001 CwatDRAFT_6287 ATP synthase F0, subunit B [Crocosphaera w</t>
  </si>
  <si>
    <t>K.ETAAADLSSEQER.V</t>
  </si>
  <si>
    <t>R.EGIDFLPLTVDYEER.L</t>
  </si>
  <si>
    <t>K.YLEGEELTIDEIK.A</t>
  </si>
  <si>
    <t>638430665 ZP_00515398 CwatDRAFT_4460 Dihydroxy-acid dehydratase [Crocosphaera w</t>
  </si>
  <si>
    <t>R.VPVLCDLKPSGR.Y</t>
  </si>
  <si>
    <t>638429777 ZP_00514517 CwatDRAFT_5827 Ribosomal protein L35 [Crocosphaera watson</t>
  </si>
  <si>
    <t>R.LSNAALVSEQDEPNVR.L</t>
  </si>
  <si>
    <t>R.SELKEDFDNALNSR.L</t>
  </si>
  <si>
    <t>R.LFYVGAGTSGR.L</t>
  </si>
  <si>
    <t>R.MEAVFEEPCILLTDKK.I</t>
  </si>
  <si>
    <t>638429347 ZP_00514090 CwatDRAFT_6453 Response regulator receiver:Transcriptiona</t>
  </si>
  <si>
    <t>R.TSDIPVLMLSALGQTQDK.V</t>
  </si>
  <si>
    <t>638432265 ZP_00516972 CwatDRAFT_2789 Inositol phosphatase/fructose-1,6-bisphosp</t>
  </si>
  <si>
    <t>R.QQSGEDLDGEATDLLQDGR.G</t>
  </si>
  <si>
    <t>638432366 ZP_00517087 CwatDRAFT_2766 Creatininase [Crocosphaera watsonii WH 850</t>
  </si>
  <si>
    <t>R.MGSNPALATPEHGEQLYNLAVK.E</t>
  </si>
  <si>
    <t>K.VGAATETELKDR.K</t>
  </si>
  <si>
    <t>R.QAAVSDFSEITK.S</t>
  </si>
  <si>
    <t>K.GGGGLGFEFEDDQNEAQYNR.I</t>
  </si>
  <si>
    <t>638433799 ZP_00518517 CwatDRAFT_1263 hypothetical protein [Crocosphaera watsoni</t>
  </si>
  <si>
    <t>R.AQDQPELAVPLLVQIIR.S</t>
  </si>
  <si>
    <t>36/64</t>
  </si>
  <si>
    <t>K.IAAHAQPIADSK.A</t>
  </si>
  <si>
    <t>638429915 ZP_00514653 CwatDRAFT_5752 hypothetical protein [Crocosphaera watsoni</t>
  </si>
  <si>
    <t>R.MMQGNASEDQLR.S</t>
  </si>
  <si>
    <t>638431703 ZP_00516439 CwatDRAFT_4051 ThiamineS [Crocosphaera watsonii WH 8501]</t>
  </si>
  <si>
    <t>R.FLNFYVNSEDIR.F</t>
  </si>
  <si>
    <t>K.MLTGFIWPVAAFR.E</t>
  </si>
  <si>
    <t>K.YPDNFDLTYAISR.E</t>
  </si>
  <si>
    <t>638432346 ZP_00517056 CwatDRAFT_2440 Ribosomal protein L4/L1e [Crocosphaera wat</t>
  </si>
  <si>
    <t>R.ADSLNVYDLLNADK.I</t>
  </si>
  <si>
    <t>K.TGGTLAELIEETEFK.G</t>
  </si>
  <si>
    <t>R.LQPNYQYNNNQR.R</t>
  </si>
  <si>
    <t>K.VESITLEETEIEER.S</t>
  </si>
  <si>
    <t>R.TVTTTPFEGQKPGTSGLR.K</t>
  </si>
  <si>
    <t>16/34</t>
  </si>
  <si>
    <t>R.SYLQNQM*AVALGGR.V</t>
  </si>
  <si>
    <t>R.YLSGQLPDGWDK.D</t>
  </si>
  <si>
    <t>R.GMDIVDSGSPISVPVGK.A</t>
  </si>
  <si>
    <t>K.M*LAQLAILDPDAFAK.V</t>
  </si>
  <si>
    <t>R.FHSEEEGNDPEFAK.Q</t>
  </si>
  <si>
    <t>R.IQQGAGQGAEQIQQFLTQVDTLSR.N</t>
  </si>
  <si>
    <t>23/46</t>
  </si>
  <si>
    <t>R.NSPLEYNCSGK.H</t>
  </si>
  <si>
    <t>K.HSFDSSQVMYR.A</t>
  </si>
  <si>
    <t>15/20</t>
  </si>
  <si>
    <t>K.VLALSVDSVDSHK.G</t>
  </si>
  <si>
    <t>K.TAAYIPIQEMSINR.V</t>
  </si>
  <si>
    <t>R.APELAPNDDVR.K</t>
  </si>
  <si>
    <t>R.NTIKPANDGETAIHK.S</t>
  </si>
  <si>
    <t>K.VYTQQKPSIGCNIK.W</t>
  </si>
  <si>
    <t>R.LMPLTVDYPGPLYIR.L</t>
  </si>
  <si>
    <t>R.KLNDEELAEEILATK.R</t>
  </si>
  <si>
    <t>R.DNPNADPNHELVYR.I</t>
  </si>
  <si>
    <t>R.DEVAPSEAAQAYIAR.I</t>
  </si>
  <si>
    <t>K.DFGYSFPCDGPGR.G</t>
  </si>
  <si>
    <t>K.LLDQLNSTEETLPR.K</t>
  </si>
  <si>
    <t>K.LLICGFSAYPR.I</t>
  </si>
  <si>
    <t>638433410 ZP_00518122 CwatDRAFT_1283 Pyruvate dehydrogenase (lipoamide) [Crocos</t>
  </si>
  <si>
    <t>K.ALRPGEDYVSSTYR.D</t>
  </si>
  <si>
    <t>638429694 ZP_00514434 CwatDRAFT_5868 conserved hypothetical protein [Crocosphae</t>
  </si>
  <si>
    <t>R.PSLDPNGGSSQFFFFK.F</t>
  </si>
  <si>
    <t>K.NAPEFQAELSQLLK.D</t>
  </si>
  <si>
    <t>17/26</t>
  </si>
  <si>
    <t>R.SGGGPASHNVVTEK.V</t>
  </si>
  <si>
    <t>K.FTLGNAYFQQGK.Y</t>
  </si>
  <si>
    <t>638428770 ZP_00513517 CwatDRAFT_5989 Ferritin and Dps [Crocosphaera watsonii WH</t>
  </si>
  <si>
    <t>R.YTHYSLMVTGPHR.L</t>
  </si>
  <si>
    <t>R.IAPNNYIEAQNWLK.I</t>
  </si>
  <si>
    <t>638431714 ZP_00516427 CwatDRAFT_4036 Transketolase, central region:Transketolas</t>
  </si>
  <si>
    <t>R.LEAYFHAVPGLK.I</t>
  </si>
  <si>
    <t>K.EGMIHISQLAER.R</t>
  </si>
  <si>
    <t>638429465 ZP_00514207 CwatDRAFT_5244 Glycoside hydrolase, family 13, N-terminal</t>
  </si>
  <si>
    <t>K.TLPGESYPIGATVEK.D</t>
  </si>
  <si>
    <t>R.SIPILASAMDSVVDVK.M</t>
  </si>
  <si>
    <t>K.EFLTTNNATNLEVK.I</t>
  </si>
  <si>
    <t>638430613 ZP_00515326 CwatDRAFT_4797 Single-stranded nucleic acid binding R3H [</t>
  </si>
  <si>
    <t>R.QTGQEIEMTALSSAER.R</t>
  </si>
  <si>
    <t>R.IMIHQPLGGTGGR.R</t>
  </si>
  <si>
    <t>K.DDTTIVAEGNEEGVK.S</t>
  </si>
  <si>
    <t>638429826 ZP_00514565 CwatDRAFT_5458 conserved hypothetical protein [Crocosphae</t>
  </si>
  <si>
    <t>R.SYSNDQEDKNDDNNDNES</t>
  </si>
  <si>
    <t>R.CETACPTDFLSIR.V</t>
  </si>
  <si>
    <t>R.NTIGELLSVVDNFER.A</t>
  </si>
  <si>
    <t>K.APTVITAAMINR.Q</t>
  </si>
  <si>
    <t>K.SPAPNPENSTTPTPK.T</t>
  </si>
  <si>
    <t>R.LVEEGYNPAYGAR.P</t>
  </si>
  <si>
    <t>R.ADPNLLTVILPQSLSK.Q</t>
  </si>
  <si>
    <t>K.NTADEVAVEAMR.E</t>
  </si>
  <si>
    <t>638429143 ZP_00513888 CwatDRAFT_6564 Amidase [Crocosphaera watsonii WH 8501]</t>
  </si>
  <si>
    <t>R.SISPLELTQLYLDR.I</t>
  </si>
  <si>
    <t>638431736 ZP_00516471 CwatDRAFT_3096 hypothetical protein [Crocosphaera watsoni</t>
  </si>
  <si>
    <t>R.FLLEEEPLDEVLR.E</t>
  </si>
  <si>
    <t>R.NPITAEVFYR.Y</t>
  </si>
  <si>
    <t>15/18</t>
  </si>
  <si>
    <t>K.ISAAYITSALAK.T</t>
  </si>
  <si>
    <t>K.AFTPNVQTGDNATVR.L</t>
  </si>
  <si>
    <t>638431046 ZP_00515775 CwatDRAFT_4168 Adenylosuccinate lyase [Crocosphaera watso</t>
  </si>
  <si>
    <t>K.DAQVSQYLGAEDIEK.C</t>
  </si>
  <si>
    <t>638429990 ZP_00514728 CwatDRAFT_5717 Phycobilisome linker polypeptide:CpcD phyc</t>
  </si>
  <si>
    <t>R.QILGNAYVMESER.A</t>
  </si>
  <si>
    <t xml:space="preserve">638433288 ZP_00518006 CwatDRAFT_1746 ATP-sulfurylase [Crocosphaera watsonii WH </t>
  </si>
  <si>
    <t>R.CYEIMMDNYFPQNR.V</t>
  </si>
  <si>
    <t>R.GHTYEDVLASINAR.K</t>
  </si>
  <si>
    <t>638433781 ZP_00518494 CwatDRAFT_1233 hypothetical protein [Crocosphaera watsoni</t>
  </si>
  <si>
    <t>K.GGGQPQECLASQHIAQQNSGDVR.S</t>
  </si>
  <si>
    <t>33/88</t>
  </si>
  <si>
    <t>K.LEAQHLTELHQLIDK.L</t>
  </si>
  <si>
    <t>17/28</t>
  </si>
  <si>
    <t>638429951 ZP_00514689 CwatDRAFT_5735 Histidine triad (HIT) protein [Crocosphaer</t>
  </si>
  <si>
    <t>K.VAQQAGLNNGYR.V</t>
  </si>
  <si>
    <t>K.GSPEYWVAVVKPGR.I</t>
  </si>
  <si>
    <t>K.AALFETTDGGDSWEER.K</t>
  </si>
  <si>
    <t>638431975 ZP_00516705 CwatDRAFT_3012 DNA gyrase, subunit A [Crocosphaera watson</t>
  </si>
  <si>
    <t>R.SPLIEGHGNFGSVDNDPPAAMR.Y</t>
  </si>
  <si>
    <t>K.EIELEDPLENTGAR.L</t>
  </si>
  <si>
    <t>R.GGSASLDIANVACGR.L</t>
  </si>
  <si>
    <t>638433225 ZP_00517943 CwatDRAFT_1704 Peptidase, archaeal and bacterial C-termin</t>
  </si>
  <si>
    <t>R.LTDQDIPTGEGGFAK.D</t>
  </si>
  <si>
    <t>K.QSQEIVAQAQSEAK.Q</t>
  </si>
  <si>
    <t>638429573 ZP_00514314 CwatDRAFT_5307 Histidine kinase, HAMP region:Bacterial ch</t>
  </si>
  <si>
    <t>K.NIALVNQVVGLSQDSAK.V</t>
  </si>
  <si>
    <t>R.ETYLALGTPGSSVATGVQK.M</t>
  </si>
  <si>
    <t>18/36</t>
  </si>
  <si>
    <t>K.GELVPDELLLGLIEER.L</t>
  </si>
  <si>
    <t>R.GCIEENYQIEGDLR.R</t>
  </si>
  <si>
    <t>638429988 ZP_00514726 CwatDRAFT_5719 putative phycoerythrin-associated linker p</t>
  </si>
  <si>
    <t>K.IDPALAAHPFR.M</t>
  </si>
  <si>
    <t>19/20</t>
  </si>
  <si>
    <t>K.AATVAYHNTLSR.Y</t>
  </si>
  <si>
    <t>R.EEIETAQAGDIVAIVGMK.T</t>
  </si>
  <si>
    <t>17/34</t>
  </si>
  <si>
    <t>638430523 ZP_00515236 CwatDRAFT_4697 Ribosomal protein S10, bacterial form [Cro</t>
  </si>
  <si>
    <t>R.TDATAIGPIPLPTK.R</t>
  </si>
  <si>
    <t>K.DVDAVM*PLVEECVK.A</t>
  </si>
  <si>
    <t>R.LMQEFEAELAALGAR.V</t>
  </si>
  <si>
    <t>R.QFEPEAIVHFGEQR.S</t>
  </si>
  <si>
    <t>K.QTMLTILAENTGQTAEK.I</t>
  </si>
  <si>
    <t>R.VYDLDGDGFITR.E</t>
  </si>
  <si>
    <t>638432334 ZP_00517074 CwatDRAFT_2459 Heme oxygenase (decyclizing) [Crocosphaera</t>
  </si>
  <si>
    <t>R.YMGDLSGGQSLK.N</t>
  </si>
  <si>
    <t>K.GFPAVVEAADAM*VK.A</t>
  </si>
  <si>
    <t>K.NILIGDTVLANSIQDK.Q</t>
  </si>
  <si>
    <t>K.ASAEYYGNQVSLPESAR.I</t>
  </si>
  <si>
    <t>K.LDGYGVCQELR.K</t>
  </si>
  <si>
    <t>R.MEFVDIAGLVQGASK.G</t>
  </si>
  <si>
    <t>R.SATLGLDAFEVAPLEMR.P</t>
  </si>
  <si>
    <t>K.GTSPLTAYFFWPR.N</t>
  </si>
  <si>
    <t>R.TMVQNDLAAEQEIIK.M</t>
  </si>
  <si>
    <t>R.GELQCIGATTLDEYR.K</t>
  </si>
  <si>
    <t>638429259 ZP_00514002 CwatDRAFT_6288 H+-transporting two-sector ATPase, delta (</t>
  </si>
  <si>
    <t>R.AVLNQLLGDDIHQYLR.N</t>
  </si>
  <si>
    <t>R.NDAWQQLKDELEAK.H</t>
  </si>
  <si>
    <t xml:space="preserve">638434153 ZP_00518863 CwatDRAFT_1093 ABC transporter [Crocosphaera watsonii WH </t>
  </si>
  <si>
    <t>R.LQEVLELVQLTSK.Q</t>
  </si>
  <si>
    <t>K.TDNDPELIGGVIIK.V</t>
  </si>
  <si>
    <t>R.EAVASGGLTADVAQQVR.S</t>
  </si>
  <si>
    <t>K.VNYSVESIRGEEGEAK.D</t>
  </si>
  <si>
    <t>K.AALNLQGWDVGGVR.L</t>
  </si>
  <si>
    <t>R.FGIGDLGESSYR.F</t>
  </si>
  <si>
    <t>R.LVDEVASNQGGK.I</t>
  </si>
  <si>
    <t>638433163 ZP_00517880 CwatDRAFT_2190 Phosphoglucomutase/phosphomannomutase C te</t>
  </si>
  <si>
    <t>R.VYIESYEPDANK.H</t>
  </si>
  <si>
    <t>R.GQFDDSRPGNDVPVTGK.D</t>
  </si>
  <si>
    <t>K.AGSPDEVESVYK.I</t>
  </si>
  <si>
    <t>R.FVQAGSEVSALLGR.M</t>
  </si>
  <si>
    <t>K.FSQDLAQDPTTR.R</t>
  </si>
  <si>
    <t>638431055 ZP_00515824 CwatDRAFT_4221 Ferredoxin thioredoxin reductase, beta cha</t>
  </si>
  <si>
    <t>K.NTYWNCPCVPMR.E</t>
  </si>
  <si>
    <t>K.FDSIDDPATLEK.T</t>
  </si>
  <si>
    <t>R.SEILQEVWGYTPER.H</t>
  </si>
  <si>
    <t>K.VHAGTIKPPTADK.F</t>
  </si>
  <si>
    <t>638432953 ZP_00517679 CwatDRAFT_1949 Protein of unknown function DUF820 [Crocos</t>
  </si>
  <si>
    <t>K.LLIPEELATALQEK.E</t>
  </si>
  <si>
    <t>638430520 ZP_00515233 CwatDRAFT_4694 Translation elongation factor G:Small GTP-</t>
  </si>
  <si>
    <t>K.VQASVGKPQVAYR.E</t>
  </si>
  <si>
    <t>638431066 ZP_00515785 CwatDRAFT_4179 Protein of unknown function DUF1092 [Croco</t>
  </si>
  <si>
    <t>R.FGEGFPLALADLSPDTK.I</t>
  </si>
  <si>
    <t>R.VEALSCQYLGLEPDTASTQVISR.D</t>
  </si>
  <si>
    <t>21/44</t>
  </si>
  <si>
    <t>K.VM*LISPGSTSPVFTDQAK.N</t>
  </si>
  <si>
    <t>638433103 ZP_00517820 CwatDRAFT_1172 hypothetical protein [Crocosphaera watsoni</t>
  </si>
  <si>
    <t>K.LVDIGLNQANNVLK.L</t>
  </si>
  <si>
    <t>K.LSGDDYVLLSEK.D</t>
  </si>
  <si>
    <t xml:space="preserve">638430989 ZP_00515714 CwatDRAFT_4239 Cytochrome b/b6, N-terminal [Crocosphaera </t>
  </si>
  <si>
    <t>K.IVSGVPAAIPVVGDQMVELLR.G</t>
  </si>
  <si>
    <t>638429059 ZP_00513804 CwatDRAFT_6606 Deoxyxylulose-5-phosphate synthase [Crocos</t>
  </si>
  <si>
    <t>R.MVVTGINYTDGPIAMR.Y</t>
  </si>
  <si>
    <t>R.FDLGILALNPTLK.V</t>
  </si>
  <si>
    <t>638429642 ZP_00514382 CwatDRAFT_5348 Aldo/keto reductase [Crocosphaera watsonii</t>
  </si>
  <si>
    <t>K.IEPILNQLTALGEK.Y</t>
  </si>
  <si>
    <t>638429772 ZP_00514512 CwatDRAFT_5433 periplasmic protein, function unknown [Cro</t>
  </si>
  <si>
    <t>K.ALITQIDAAANR.Q</t>
  </si>
  <si>
    <t>638433712 ZP_00518423 CwatDRAFT_0663 Phycobilisome protein [Crocosphaera watso</t>
  </si>
  <si>
    <t>R.DM*SAQAGTELTSYLDYVINSM*S.-</t>
  </si>
  <si>
    <t>K.YASAYYGPFR.D</t>
  </si>
  <si>
    <t>R.QGVMNPDNTFYSVK.R</t>
  </si>
  <si>
    <t>R.ILSVDLYEGGR.T</t>
  </si>
  <si>
    <t>K.LANEIM*DAANETGAAM*K.K</t>
  </si>
  <si>
    <t>R.LIFQYASFNNSR.A</t>
  </si>
  <si>
    <t>K.AKYPTEAAEFER.Y</t>
  </si>
  <si>
    <t>K.QDTAGVHGAALGADEVALTR.K</t>
  </si>
  <si>
    <t>K.LEQITEDHTWVAR.A</t>
  </si>
  <si>
    <t>K.EGNPTEEDALLELYR.K</t>
  </si>
  <si>
    <t>R.AGYYDTSGALR.D</t>
  </si>
  <si>
    <t>K.KTSQQTPAPEPTPEK.T</t>
  </si>
  <si>
    <t>638429833 ZP_00514572 CwatDRAFT_5794 von Willebrand factor, type A [Crocosphaer</t>
  </si>
  <si>
    <t>K.AVINLIMDAAQK.V</t>
  </si>
  <si>
    <t>R.FANAIFEPLWNR.Q</t>
  </si>
  <si>
    <t>638432502 ZP_00517223 CwatDRAFT_2698 Transcription termination factor NusA [Cro</t>
  </si>
  <si>
    <t>K.LIQEEFNELEGTVLNAR.V</t>
  </si>
  <si>
    <t>R.VASLTLPTSYQNQLK.N</t>
  </si>
  <si>
    <t>638431405 ZP_00516124 CwatDRAFT_3795 Heat shock protein Hsp20 [Crocosphaera wat</t>
  </si>
  <si>
    <t>R.YNPWTEMNALQR.Q</t>
  </si>
  <si>
    <t>638432223 ZP_00516937 CwatDRAFT_2952 ClpX, ATPase regulatory subunit [Crocospha</t>
  </si>
  <si>
    <t>R.LLQVADLDVEEAQR.G</t>
  </si>
  <si>
    <t>R.GMIGQEEVHNIELK.K</t>
  </si>
  <si>
    <t>R.FALVGALNQNPNFR.S</t>
  </si>
  <si>
    <t>638433059 ZP_00517777 CwatDRAFT_1484 Ribosomal protein L7/L12 [Crocosphaera wat</t>
  </si>
  <si>
    <t>K.TEFDVVLEEVPGDK.K</t>
  </si>
  <si>
    <t>K.LLSDSHLIFYNNLK.S</t>
  </si>
  <si>
    <t>R.LSGGDHLHSGTVVGK.L</t>
  </si>
  <si>
    <t>R.ADIDPSALQCPIPK.G</t>
  </si>
  <si>
    <t>R.ELAEEHYDVHK.E</t>
  </si>
  <si>
    <t>R.VDKEQILPTVSWHR.K</t>
  </si>
  <si>
    <t>K.VAQPQASNQTEK.K</t>
  </si>
  <si>
    <t>R.M*GANIGSAQGPTGLGK.Y</t>
  </si>
  <si>
    <t>638430339 ZP_00515074 CwatDRAFT_4984 Alanine--glyoxylate transaminase [Crocosph</t>
  </si>
  <si>
    <t>R.LLLGPGPSNANPR.I</t>
  </si>
  <si>
    <t>638432826 ZP_00517549 CwatDRAFT_2172 Aspartate kinase:Aspartate kinase, monofun</t>
  </si>
  <si>
    <t>K.YGGTSVGSVER.V</t>
  </si>
  <si>
    <t>638429893 ZP_00514631 CwatDRAFT_5496 Periplasmic solute binding protein [Crocos</t>
  </si>
  <si>
    <t>R.LIEIDPDNADSYR.S</t>
  </si>
  <si>
    <t>638432776 ZP_00517492 CwatDRAFT_2249 Ribosomal protein L19 [Crocosphaera watson</t>
  </si>
  <si>
    <t>K.NDLPTIHVGDTVR.V</t>
  </si>
  <si>
    <t>638431107 ZP_00515891 CwatDRAFT_4120 3(2),5 -bisphosphate nucleotidase HAL2 [Cr</t>
  </si>
  <si>
    <t>K.LGVLACPAFPR.E</t>
  </si>
  <si>
    <t>R.YDSMLGILDADIEADENSITVNGK.T</t>
  </si>
  <si>
    <t>24/46</t>
  </si>
  <si>
    <t>R.LWAAELAGLNPDK.A</t>
  </si>
  <si>
    <t>638430622 ZP_00515318 CwatDRAFT_4789 Peptidase S41A, C-terminal protease [Croco</t>
  </si>
  <si>
    <t>R.EMLEQLDDPYTR.F</t>
  </si>
  <si>
    <t>R.KINSFSMEMIPR.T</t>
  </si>
  <si>
    <t>14/22</t>
  </si>
  <si>
    <t>K.AVENANNHLAPALIGMDVTQQR.A</t>
  </si>
  <si>
    <t>35/84</t>
  </si>
  <si>
    <t>K.QAVSQAEAGADMVAPSDMMDGR.I</t>
  </si>
  <si>
    <t>638433454 ZP_00518169 CwatDRAFT_1376 Ribosomal L32p protein [Crocosphaera watso</t>
  </si>
  <si>
    <t>K.SFVYPQDEEEDDEE</t>
  </si>
  <si>
    <t>638430521 ZP_00515234 CwatDRAFT_4695 Elongation factor G, C-terminal [Crocospha</t>
  </si>
  <si>
    <t>K.EACDSGIIAGYPLIDVK.V</t>
  </si>
  <si>
    <t>R.RLTAQADSLGDR.G</t>
  </si>
  <si>
    <t>638431469 ZP_00516188 CwatDRAFT_3636 Leucyl-tRNA synthetase bacterial/mitochond</t>
  </si>
  <si>
    <t>R.YTDAINDQEAFK.L</t>
  </si>
  <si>
    <t>K.ELAAQYEQQLAEAR.K</t>
  </si>
  <si>
    <t>K.YGGSNMGNLGGK.W</t>
  </si>
  <si>
    <t>R.GIVASLGHSQANAK.Q</t>
  </si>
  <si>
    <t>K.EEDLNEVFAEYGTVK.R</t>
  </si>
  <si>
    <t>K.SLLYSDVTRPGGNM*YTTR.R</t>
  </si>
  <si>
    <t>27/68</t>
  </si>
  <si>
    <t>K.ILQDAGIEGTNVK.G</t>
  </si>
  <si>
    <t xml:space="preserve">638431704 ZP_00516438 CwatDRAFT_4050 Threonine synthase [Crocosphaera watsonii </t>
  </si>
  <si>
    <t>R.FSGAQAEGCSPIATAFK.E</t>
  </si>
  <si>
    <t>K.DCPQQASVEEVAK.A</t>
  </si>
  <si>
    <t>R.KNQADSLVYQADK.Q</t>
  </si>
  <si>
    <t>638429417 ZP_00514159 CwatDRAFT_6377 Starch (bacterial glycogen) synthase [Croc</t>
  </si>
  <si>
    <t>R.SAQFVLLGSATSDHLK.N</t>
  </si>
  <si>
    <t>R.VVDSLGRPIDGK.G</t>
  </si>
  <si>
    <t>R.LNTQMIHFVPR.S</t>
  </si>
  <si>
    <t>638430270 ZP_00515005 CwatDRAFT_5155 NADH dehydrogenase (quinone) [Crocosphaera</t>
  </si>
  <si>
    <t>R.TNVM*YVPYVSR.W</t>
  </si>
  <si>
    <t>638433000 ZP_00517716 CwatDRAFT_1840 Alanine dehydrogenase and pyridine nucleot</t>
  </si>
  <si>
    <t>R.LAYLESIFGSR.V</t>
  </si>
  <si>
    <t>638431845 ZP_00516552 CwatDRAFT_3335 Peptidase U62, modulator of DNA gyrase [Cr</t>
  </si>
  <si>
    <t>K.TISHINYQTIPSGK.Y</t>
  </si>
  <si>
    <t>K.GYMIPPGLGFVAVGPK.A</t>
  </si>
  <si>
    <t>638428832 ZP_00513578 CwatDRAFT_6031 Protein of unknown function DUF836 [Crocos</t>
  </si>
  <si>
    <t>K.PGCHLCEGLEGK.L</t>
  </si>
  <si>
    <t>R.YSMLVNDCK.V</t>
  </si>
  <si>
    <t>10/16</t>
  </si>
  <si>
    <t>638430537 ZP_00515244 CwatDRAFT_4705 Peptidase M50, putative membrane-associate</t>
  </si>
  <si>
    <t>R.FSIGFGPVLAR.Y</t>
  </si>
  <si>
    <t>638430694 ZP_00515416 CwatDRAFT_4480 1-deoxy-D-xylulose 5-phosphate reductoisom</t>
  </si>
  <si>
    <t>R.IILTASGGAFR.D</t>
  </si>
  <si>
    <t>K.VENNTMVTVSGINK.E</t>
  </si>
  <si>
    <t>R.TPLIISGQVERPTEK.Y</t>
  </si>
  <si>
    <t>638428868 ZP_00513614 CwatDRAFT_6053 Plasmid stabilization system [Crocosphaera</t>
  </si>
  <si>
    <t>K.AVEDVDSIATYIAR.D</t>
  </si>
  <si>
    <t>R.PVVGTTGLSNK.Q</t>
  </si>
  <si>
    <t>R.VVAGMEGTPLVDSK.S</t>
  </si>
  <si>
    <t>R.LFPLTIGTDYGSK.S</t>
  </si>
  <si>
    <t>K.QVLGNEHLMEEQR.L</t>
  </si>
  <si>
    <t>K.SATENLQILGDCLER.S</t>
  </si>
  <si>
    <t>638429519 ZP_00514260 CwatDRAFT_5269 PDZ/DHR/GLGF:Peptidase M61 [Crocosphaera w</t>
  </si>
  <si>
    <t>K.SETGFTPHQLQR.V</t>
  </si>
  <si>
    <t>K.YNIPLSTLDVVDR.I</t>
  </si>
  <si>
    <t>K.EMYNSLNVPVPGMVDAIR.C</t>
  </si>
  <si>
    <t>638431919 ZP_00516646 CwatDRAFT_3146 TPR repeat:TPR repeat [Crocosphaera watson</t>
  </si>
  <si>
    <t>K.AASSAAPNLQLAAR.M</t>
  </si>
  <si>
    <t>638431846 ZP_00516553 CwatDRAFT_3336 similar to Nucleoside-diphosphate-sugar ep</t>
  </si>
  <si>
    <t>K.IVLVGSMGGTNR.E</t>
  </si>
  <si>
    <t>K.VAGTDSGITALQMDM*K.I</t>
  </si>
  <si>
    <t>K.EGIIQHSTINNLSFGR.S</t>
  </si>
  <si>
    <t>R.LVTYGVLAGSK.E</t>
  </si>
  <si>
    <t>638432151 ZP_00516862 CwatDRAFT_3286 Dihydroorotase multifunctional complex typ</t>
  </si>
  <si>
    <t>R.LIAVHAEDQAR.I</t>
  </si>
  <si>
    <t>K.AAEVEIPQSVLPDTVFK.A</t>
  </si>
  <si>
    <t>20/32</t>
  </si>
  <si>
    <t>K.HAGMLAVCQQR.G</t>
  </si>
  <si>
    <t>638429969 ZP_00514707 CwatDRAFT_5543 Protein of unknown function DUF88 [Crocosp</t>
  </si>
  <si>
    <t>R.SMTSDSLINVADR.Y</t>
  </si>
  <si>
    <t>R.RQEAEHSIEEVGK.D</t>
  </si>
  <si>
    <t>R.TAIVEAVDPEIQDR.V</t>
  </si>
  <si>
    <t>638430650 ZP_00515293 CwatDRAFT_4764 conserved hypothetical protein [Crocosphae</t>
  </si>
  <si>
    <t>R.ITNIENWYFER.V</t>
  </si>
  <si>
    <t>R.ALQGAGLEITLIR.D</t>
  </si>
  <si>
    <t>K.LVGEVIMAVTAAGGSR.S</t>
  </si>
  <si>
    <t>638430133 ZP_00514871 CwatDRAFT_5626 Methenyltetrahydrofolate cyclohydrolase [</t>
  </si>
  <si>
    <t>K.DADGLHPMNLGHLIR.G</t>
  </si>
  <si>
    <t>16/28</t>
  </si>
  <si>
    <t>K.QTYQMNPANSR.E</t>
  </si>
  <si>
    <t>R.ALEQGVNALADAVK.I</t>
  </si>
  <si>
    <t>R.AQFEELCSDLIDR.S</t>
  </si>
  <si>
    <t>R.LLYETAPLAFLM*EQAGGK.A</t>
  </si>
  <si>
    <t>K.VEVNLAHANQLLM*EVEK.I</t>
  </si>
  <si>
    <t>638431875 ZP_00516591 CwatDRAFT_3505 HEAT:PBS lyase HEAT-like repeat [Crocospha</t>
  </si>
  <si>
    <t>K.ILAEDSMEQVAK.E</t>
  </si>
  <si>
    <t>638432066 ZP_00516791 CwatDRAFT_2484 hypothetical protein [Crocosphaera watsoni</t>
  </si>
  <si>
    <t>R.ILDANNEPTLQNR.N</t>
  </si>
  <si>
    <t>R.VAEEIIFGEEEVTTGAASDLQQVAR.V</t>
  </si>
  <si>
    <t>31/96</t>
  </si>
  <si>
    <t>K.GFPGILAAADAMVK.A</t>
  </si>
  <si>
    <t>K.DIMLCPGSVPFVPR.G</t>
  </si>
  <si>
    <t>638432891 ZP_00517608 CwatDRAFT_2085 Chorismate synthase [Crocosphaera watsonii</t>
  </si>
  <si>
    <t>K.TVTSESEETTLAAK.G</t>
  </si>
  <si>
    <t>R.MAFTQAILEATDQAAK.S</t>
  </si>
  <si>
    <t>K.AQVSAYCPINKR.S</t>
  </si>
  <si>
    <t>638430532 ZP_00515239 CwatDRAFT_4700 Ferredoxin [2Fe-2S], plant [Crocosphaera w</t>
  </si>
  <si>
    <t>R.ILSGEVDQPEAVGLSPELR.K</t>
  </si>
  <si>
    <t>K.TFQGPPHGITVER.D</t>
  </si>
  <si>
    <t>638434080 ZP_00518791 CwatDRAFT_0942 AICARFT/IMPCHase bienzyme [Crocosphaera wa</t>
  </si>
  <si>
    <t>R.ITLGIGAGQMNR.V</t>
  </si>
  <si>
    <t>K.VGAATETEM*KDR.K</t>
  </si>
  <si>
    <t>638430848 ZP_00515581 CwatDRAFT_4305 Phycobilisome protein [Crocosphaera watso</t>
  </si>
  <si>
    <t>K.EVATGM*MSADDAAEAASYFDYVIGAMS.-</t>
  </si>
  <si>
    <t>K.IGEVHEGAATTDFMEQEQER.G</t>
  </si>
  <si>
    <t>34/76</t>
  </si>
  <si>
    <t>K.VGAATETEMKDR.K</t>
  </si>
  <si>
    <t>638434482 ZP_00519193 CwatDRAFT_0365 hypothetical protein [Crocosphaera watsoni</t>
  </si>
  <si>
    <t>R.VITAEENGETVTK.D</t>
  </si>
  <si>
    <t>R.YLGDLSGGQILK.K</t>
  </si>
  <si>
    <t>638433474 ZP_00518187 CwatDRAFT_1710 HAD-superfamily hydrolase, subfamily IA, v</t>
  </si>
  <si>
    <t>R.VASDNYLDDLIQAK.T</t>
  </si>
  <si>
    <t>R.ESDFNIGYNAITGEVEDMISAGIIDPAK.V</t>
  </si>
  <si>
    <t>K.VSIVGAGMIGQPGVAAK.F</t>
  </si>
  <si>
    <t>K.MPVWTPGSYLVR.E</t>
  </si>
  <si>
    <t>R.GLSPEENAWQLFESK.W</t>
  </si>
  <si>
    <t>K.QVEIVTTPTNDNR.S</t>
  </si>
  <si>
    <t>R.YLQQLVMESLGK.E</t>
  </si>
  <si>
    <t>R.LTAQADSLGDR.G</t>
  </si>
  <si>
    <t>K.KSDVVITTAQVQGK.R</t>
  </si>
  <si>
    <t>K.VENNTM*VTVSGINK.E</t>
  </si>
  <si>
    <t>K.IVTTFLPVHLFTK.A</t>
  </si>
  <si>
    <t>14/24</t>
  </si>
  <si>
    <t>638430027 ZP_00514765 CwatDRAFT_5695 Pentapeptide repeat [Crocosphaera watsonii</t>
  </si>
  <si>
    <t>R.AEGVNPVTGVSTR.D</t>
  </si>
  <si>
    <t>K.QILAEIQSGQFAR.E</t>
  </si>
  <si>
    <t>K.GQEEGFIDPDTGEYR.A</t>
  </si>
  <si>
    <t>638431269 ZP_00515990 CwatDRAFT_3729 Ribosomal protein L21 [Crocosphaera watson</t>
  </si>
  <si>
    <t>R.LTANEDGSYVIDK.V</t>
  </si>
  <si>
    <t>K.VLYPNDNTPAGR.K</t>
  </si>
  <si>
    <t>K.ELEAMEDSGQIAR.R</t>
  </si>
  <si>
    <t>K.TGIVHVMFGK.A</t>
  </si>
  <si>
    <t>638433742 ZP_00518457 CwatDRAFT_0611 NAD-dependent epimerase/dehydratase [Croco</t>
  </si>
  <si>
    <t>R.LVELLGGEITHIPK.R</t>
  </si>
  <si>
    <t>R.YCYGWSLATGR.P</t>
  </si>
  <si>
    <t>638430065 ZP_00514803 CwatDRAFT_5672 2OG-Fe(II) oxygenase superfamily [Crocosph</t>
  </si>
  <si>
    <t>K.HNSQLDTTSPETK.T</t>
  </si>
  <si>
    <t>K.TGLNSLEFCDQLLEK.Q</t>
  </si>
  <si>
    <t>638429704 ZP_00514444 CwatDRAFT_5864 Class II aldolase/adducin, N-terminal:Shor</t>
  </si>
  <si>
    <t>R.VIIDPELGMVAIGK.N</t>
  </si>
  <si>
    <t>K.GNLISELDSM*ADESK.A</t>
  </si>
  <si>
    <t>638429165 ZP_00513910 CwatDRAFT_6547 Ammonium transporter [Crocosphaera watsoni</t>
  </si>
  <si>
    <t>K.ETDTFSGSGSSTADEDVTTGAGI</t>
  </si>
  <si>
    <t>638431641 ZP_00516370 CwatDRAFT_3583 Isocitrate dehydrogenase NADP-dependent, p</t>
  </si>
  <si>
    <t>R.DWGYELATSEFR.D</t>
  </si>
  <si>
    <t>R.HPGGALAVPITQDGK.L</t>
  </si>
  <si>
    <t>R.RLPPELTVVGVAR.R</t>
  </si>
  <si>
    <t>K.EQLGQQQNNLTTTPPPIK.I</t>
  </si>
  <si>
    <t>R.LDLLYEEDYPTIIK.R</t>
  </si>
  <si>
    <t>638429370 ZP_00514112 CwatDRAFT_6343 Phycobilisome linker polypeptide [Crocosph</t>
  </si>
  <si>
    <t>R.IGTGNLDYLALVPR.R</t>
  </si>
  <si>
    <t>638432875 ZP_00517587 CwatDRAFT_2281 Ferrochelatase [Crocosphaera watsonii WH 8</t>
  </si>
  <si>
    <t>R.EVAEEAGITNFLR.V</t>
  </si>
  <si>
    <t>638429516 ZP_00514257 CwatDRAFT_5955 conserved hypothetical protein [Crocosphae</t>
  </si>
  <si>
    <t>K.IAVQPSPSPPEITQPK.S</t>
  </si>
  <si>
    <t>638431678 ZP_00516395 CwatDRAFT_3827 Nitrogen fixation protein NifW [Crocosphae</t>
  </si>
  <si>
    <t>K.VFQDVPNNVVLLDDLAQEAETL</t>
  </si>
  <si>
    <t>15/42</t>
  </si>
  <si>
    <t>R.LTLADALVYAEK.L</t>
  </si>
  <si>
    <t>R.EIYEAPALLVLIDAHR.D</t>
  </si>
  <si>
    <t>R.VLALNSQDIEALNGK.G</t>
  </si>
  <si>
    <t>K.LM*ENVDSYIAEPPR.E</t>
  </si>
  <si>
    <t>K.GFPAVVEAADAMVK.A</t>
  </si>
  <si>
    <t>R.INTYVAPWGGR.W</t>
  </si>
  <si>
    <t>R.VDDNEIDWFR.L</t>
  </si>
  <si>
    <t>K.SDVVITTAQVQGK.R</t>
  </si>
  <si>
    <t>R.VVAGM*EGTPLVDSK.S</t>
  </si>
  <si>
    <t>K.TVDNFYQLCTHEK.G</t>
  </si>
  <si>
    <t>K.PVLIGPVTYLSLGK.I</t>
  </si>
  <si>
    <t>638431125 ZP_00515879 CwatDRAFT_4107 Cytochrome-c oxidase [Crocosphaera watsoni</t>
  </si>
  <si>
    <t>K.SATEDNPAIMVDVK.G</t>
  </si>
  <si>
    <t>R.VKEQDFNTGYDAASGQFTDMLAAGIVDPAK.V</t>
  </si>
  <si>
    <t>R.LTSGENPPEVTVNIPETVK.V</t>
  </si>
  <si>
    <t>19/36</t>
  </si>
  <si>
    <t>R.KEQCLALGTQLR.T</t>
  </si>
  <si>
    <t>R.VALVGDAAGTVTK.S</t>
  </si>
  <si>
    <t>K.IGDNPEPVTLK.F</t>
  </si>
  <si>
    <t>638433020 ZP_00517734 CwatDRAFT_1009 Ribosomal protein S4, bacterial and organe</t>
  </si>
  <si>
    <t>R.IVNIASYQCR.P</t>
  </si>
  <si>
    <t>17/18</t>
  </si>
  <si>
    <t>K.VSTGLPEVSGK.V</t>
  </si>
  <si>
    <t>638431070 ZP_00515789 CwatDRAFT_4183 Coproporphyrinogen oxidase [Crocosphaera w</t>
  </si>
  <si>
    <t>R.GTIFGLQTNGR.T</t>
  </si>
  <si>
    <t>K.LSPGLNFIVPFVDR.V</t>
  </si>
  <si>
    <t>K.LVTVVM*SGNQEPR.Q</t>
  </si>
  <si>
    <t>R.QYNMGYLYSESVR.Q</t>
  </si>
  <si>
    <t>R.EGNDLYNEMIESK.V</t>
  </si>
  <si>
    <t>638430615 ZP_00515324 CwatDRAFT_4795 conserved hypothetical protein [Crocosphae</t>
  </si>
  <si>
    <t>R.ISITGGWMGNDR.T</t>
  </si>
  <si>
    <t>638430283 ZP_00515018 CwatDRAFT_4944 KaiC [Crocosphaera watsonii WH 8501]</t>
  </si>
  <si>
    <t>R.TTLASGTSGTGK.T</t>
  </si>
  <si>
    <t>R.SSEDNQAVFQDR.I</t>
  </si>
  <si>
    <t>R.DFTFVSDVVEAFVK.A</t>
  </si>
  <si>
    <t>K.SQWLNAAADILER.D</t>
  </si>
  <si>
    <t>R.NMVDGLANAYALYK.P</t>
  </si>
  <si>
    <t>R.ADQSSPIFGMPILEVDR.A</t>
  </si>
  <si>
    <t>R.MVNYAQTAHER.G</t>
  </si>
  <si>
    <t>R.RDNLLAIVDYLK.Q</t>
  </si>
  <si>
    <t>K.IAQVPIGEAM*IGR.V</t>
  </si>
  <si>
    <t>K.TTLTAAITM*TLAAAGK.A</t>
  </si>
  <si>
    <t>R.DHVHALSCGVPPR.E</t>
  </si>
  <si>
    <t>K.QVLGNPHIMESER.Q</t>
  </si>
  <si>
    <t>R.NEEMIESPEAIADDPYGDGWLLK.V</t>
  </si>
  <si>
    <t>638429525 ZP_00514266 CwatDRAFT_5951 hypothetical protein [Crocosphaera watsoni</t>
  </si>
  <si>
    <t>K.SIQALSDAVAQDR.K</t>
  </si>
  <si>
    <t>R.VTPELLQELQIDK.G</t>
  </si>
  <si>
    <t>K.INLVQDLVPVLEQVAR.Q</t>
  </si>
  <si>
    <t>K.GSTDQHAYVQQLR.E</t>
  </si>
  <si>
    <t>R.SGAQGQATDIQIR.A</t>
  </si>
  <si>
    <t>R.FTGLTDTGLLR.S</t>
  </si>
  <si>
    <t>638432075 ZP_00516800 CwatDRAFT_2489 hypothetical protein [Crocosphaera watsoni</t>
  </si>
  <si>
    <t>K.NALEHQEIAR.E</t>
  </si>
  <si>
    <t>16/18</t>
  </si>
  <si>
    <t>638430148 ZP_00514886 CwatDRAFT_4878 similar to XisI protein [Crocosphaera wats</t>
  </si>
  <si>
    <t>R.NITYSNVPVHNR.A</t>
  </si>
  <si>
    <t>K.VEGQNFAGDTVSVTCEVQQLLGDNQVR.A</t>
  </si>
  <si>
    <t>33/104</t>
  </si>
  <si>
    <t>R.GAEMGDVAIVDYK.G</t>
  </si>
  <si>
    <t>K.VSRPIYDGGLGFNLK.W</t>
  </si>
  <si>
    <t>K.DISNAYNVLDPESGVALR.G</t>
  </si>
  <si>
    <t>K.LPIIYVVENNK.W</t>
  </si>
  <si>
    <t>638429861 ZP_00514600 CwatDRAFT_5476 Methylenetetrahydrofolate reductase [Croco</t>
  </si>
  <si>
    <t>K.TLADEPLDLFPGAAVDPQSR.S</t>
  </si>
  <si>
    <t>K.PVSGAAMGLIR.E</t>
  </si>
  <si>
    <t>638429564 ZP_00514305 CwatDRAFT_5302 UDP-N-acetylglucosamine 2-epimerase [Croco</t>
  </si>
  <si>
    <t>R.LISQLAQLHFAPTK.L</t>
  </si>
  <si>
    <t>638434085 ZP_00518796 CwatDRAFT_0947 Carotene 7,8-desaturase [Crocosphaera wats</t>
  </si>
  <si>
    <t>K.FGLGLLPAIVR.G</t>
  </si>
  <si>
    <t>638431722 ZP_00516479 CwatDRAFT_3105 similar to glutamine amidotransferase [Cro</t>
  </si>
  <si>
    <t>R.IEGLGLLDLVTK.H</t>
  </si>
  <si>
    <t>K.IHQEYINQSDK.V</t>
  </si>
  <si>
    <t>R.PAINAGISVSR.V</t>
  </si>
  <si>
    <t>638432822 ZP_00517537 CwatDRAFT_2158 Ribosomal protein L33 [Crocosphaera watson</t>
  </si>
  <si>
    <t>R.LIITLECTECR.T</t>
  </si>
  <si>
    <t>R.SLQESAASELAAR.M</t>
  </si>
  <si>
    <t>K.FIGGSDLDELKK.F</t>
  </si>
  <si>
    <t>K.PTVIANAEGFR.T</t>
  </si>
  <si>
    <t>K.TGFEPEWPLGR.G</t>
  </si>
  <si>
    <t>638431750 ZP_00516463 CwatDRAFT_3086 Glucokinase [Crocosphaera watsonii WH 8501</t>
  </si>
  <si>
    <t>R.IVSGM*GISAIYQFLR.H</t>
  </si>
  <si>
    <t>638430850 ZP_00515583 CwatDRAFT_4307 CpcD phycobilisome linker-like [Crocosphae</t>
  </si>
  <si>
    <t>K.VTACVPSQTR.I</t>
  </si>
  <si>
    <t>13/18</t>
  </si>
  <si>
    <t>R.QTAEGLVHSYIHTGGR.I</t>
  </si>
  <si>
    <t>22/60</t>
  </si>
  <si>
    <t>R.VQTTAISSDELDYAK.E</t>
  </si>
  <si>
    <t>R.ACPLDVLEM*VPWDGCK.S</t>
  </si>
  <si>
    <t>R.GLMADPQGQIIDQPIK.T</t>
  </si>
  <si>
    <t>638430401 ZP_00515136 CwatDRAFT_5085 conserved hypothetical protein [Crocosphae</t>
  </si>
  <si>
    <t>K.ELLGEFDALK.N</t>
  </si>
  <si>
    <t>12/18</t>
  </si>
  <si>
    <t>R.GGVM*QGQALNEEQVK.A</t>
  </si>
  <si>
    <t>638432302 ZP_00517023 CwatDRAFT_2389 Ribosomal protein L24 [Crocosphaera watson</t>
  </si>
  <si>
    <t>K.KGDTIQVISGR.D</t>
  </si>
  <si>
    <t>R.LGIHPDEAAAVR.R</t>
  </si>
  <si>
    <t>K.TNFAGISQDLAIR.V</t>
  </si>
  <si>
    <t>R.SDFVSAVTAAIGAMK.G</t>
  </si>
  <si>
    <t>638430062 ZP_00514800 CwatDRAFT_5589 N-acetyl-gamma-glutamyl-phosphate reductas</t>
  </si>
  <si>
    <t>R.HTPEIEQISSDLTGHEVR.V</t>
  </si>
  <si>
    <t>24/68</t>
  </si>
  <si>
    <t>K.EIELEDHIENTGVSLIR.Q</t>
  </si>
  <si>
    <t>638429656 ZP_00514396 CwatDRAFT_5884 conserved hypothetical protein [Crocosphae</t>
  </si>
  <si>
    <t>R.FYVPTPSVWLR.L</t>
  </si>
  <si>
    <t>K.EDVSLVESFIQDHQR.R</t>
  </si>
  <si>
    <t>K.ALVAGATGETGR.R</t>
  </si>
  <si>
    <t>R.TSDIPVLM*LSALGQTQDK.V</t>
  </si>
  <si>
    <t>K.EIGTPIVMHDFITGGFTANTTLAK.Y</t>
  </si>
  <si>
    <t>30/92</t>
  </si>
  <si>
    <t>638430724 ZP_00515551 CwatDRAFT_4629 conserved hypothetical protein [Crocosphae</t>
  </si>
  <si>
    <t>R.SPLDVLSWVDR.V</t>
  </si>
  <si>
    <t>R.FVDTIHIQEQPK.Y</t>
  </si>
  <si>
    <t>638434412 ZP_00519125 CwatDRAFT_0304 Tic22-like [Crocosphaera watsonii WH 8501]</t>
  </si>
  <si>
    <t>K.VLGDNGQQYQGGVPLFILR.G</t>
  </si>
  <si>
    <t>28/72</t>
  </si>
  <si>
    <t>R.NGFVFHQTDPGALESAMHR.S</t>
  </si>
  <si>
    <t>29/72</t>
  </si>
  <si>
    <t>R.RQMEDTESSYDQEK.L</t>
  </si>
  <si>
    <t>638431694 ZP_00516444 CwatDRAFT_4057 hypothetical protein [Crocosphaera watsoni</t>
  </si>
  <si>
    <t>R.LEQELGEMLGVVR.N</t>
  </si>
  <si>
    <t>R.IIRPSSVYTGPTEQK.W</t>
  </si>
  <si>
    <t>638432318 ZP_00517039 CwatDRAFT_2405 Ribosomal protein S9 [Crocosphaera watsoni</t>
  </si>
  <si>
    <t>R.ALCELAPENRPPLK.A</t>
  </si>
  <si>
    <t>638433690 ZP_00518400 CwatDRAFT_1271 Oxidoreductase, N-terminal [Crocosphaera w</t>
  </si>
  <si>
    <t>K.VGETAHQSAISGK.S</t>
  </si>
  <si>
    <t>638428768 ZP_00513515 CwatDRAFT_6747 PspA/IM30 [Crocosphaera watsonii WH 8501]</t>
  </si>
  <si>
    <t>K.QAFAQTMGSQK.R</t>
  </si>
  <si>
    <t>R.EEEGGNLAYKPGYK.Q</t>
  </si>
  <si>
    <t>638430153 ZP_00514891 CwatDRAFT_5229 conserved hypothetical protein [Crocosphae</t>
  </si>
  <si>
    <t>-.MLGNFQQSQLR.I</t>
  </si>
  <si>
    <t>K.VVVGLYPGSK.S</t>
  </si>
  <si>
    <t>14/18</t>
  </si>
  <si>
    <t>638430677 ZP_00515569 CwatDRAFT_4651 Short-chain dehydrogenase/reductase SDR [C</t>
  </si>
  <si>
    <t>K.VALITGASSGIGEAIAHR.L</t>
  </si>
  <si>
    <t>K.LDLPAGVEIEVK.L</t>
  </si>
  <si>
    <t>R.VDPSFNFEQLYR.I</t>
  </si>
  <si>
    <t>R.GVLAGYPCVDLK.V</t>
  </si>
  <si>
    <t>K.GNLISELDSMADESK.A</t>
  </si>
  <si>
    <t>638429790 ZP_00514529 CwatDRAFT_5823 conserved hypothetical protein [Crocosphae</t>
  </si>
  <si>
    <t>K.QQVESLQEELDR.L</t>
  </si>
  <si>
    <t>R.YQTSTGGILR.Y</t>
  </si>
  <si>
    <t>638429021 ZP_00513766 CwatDRAFT_6625 Glucosamine-fructose-6-phosphate aminotran</t>
  </si>
  <si>
    <t>R.GINFPIALEGALK.L</t>
  </si>
  <si>
    <t>638433321 ZP_00518043 CwatDRAFT_0935 regulatory protein, LuxR [Crocosphaera wat</t>
  </si>
  <si>
    <t>K.FQNPVSLSGR.E</t>
  </si>
  <si>
    <t>638430133 ZP_00514871 CwatDRAFT_5626 Methenyltetrahydrofolate cyclohydrolase [C</t>
  </si>
  <si>
    <t>R.HLPTETPQEEVEALINQLNADER.V</t>
  </si>
  <si>
    <t>28/88</t>
  </si>
  <si>
    <t>638430941 ZP_00515673 CwatDRAFT_4358 hypothetical protein [Crocosphaera watsoni</t>
  </si>
  <si>
    <t>R.SISPLPCPGHGPK.N</t>
  </si>
  <si>
    <t>638431510 ZP_00516228 CwatDRAFT_3694 Anthranilate synthase component I [Crocosp</t>
  </si>
  <si>
    <t>R.EDQALAEDLLQDPK.E</t>
  </si>
  <si>
    <t>638431141 ZP_00515872 CwatDRAFT_4098 hypothetical protein [Crocosphaera watsoni</t>
  </si>
  <si>
    <t>K.GEIVTIICQTK.E</t>
  </si>
  <si>
    <t>K.FFPLDFNIKPR.E</t>
  </si>
  <si>
    <t>13/20</t>
  </si>
  <si>
    <t>K.YQDFEPYYTEAEK.L</t>
  </si>
  <si>
    <t>638433065 ZP_00517785 CwatDRAFT_1493 hypothetical protein [Crocosphaera watsoni</t>
  </si>
  <si>
    <t>R.NITQEEELSQATQK.I</t>
  </si>
  <si>
    <t>R.YFPEPDLPPLEVSK.E</t>
  </si>
  <si>
    <t>R.GITMGFVDLM*R.E</t>
  </si>
  <si>
    <t>R.NGYLLEVDPITHNTK.V</t>
  </si>
  <si>
    <t>R.DNGLLLHIHR.A</t>
  </si>
  <si>
    <t>638430435 ZP_00515170 CwatDRAFT_5036 3'-5' exonuclease [Crocosphaera watsonii W</t>
  </si>
  <si>
    <t>K.SLVQELEGVELDK.S</t>
  </si>
  <si>
    <t>K.VVDSM*SLTPVAAR.L</t>
  </si>
  <si>
    <t>638429335 ZP_00514078 CwatDRAFT_6327 Phosphoribosylformimino-5-aminoimidazole c</t>
  </si>
  <si>
    <t>R.QSIAQLIDLGVAR.T</t>
  </si>
  <si>
    <t>R.WSPDPATYIANALSPAR.V</t>
  </si>
  <si>
    <t>R.IETFIHPLYFR.Y</t>
  </si>
  <si>
    <t>R.LSFNTSFSGEDLLVTR.L</t>
  </si>
  <si>
    <t>K.IVACSTPYNSK.G</t>
  </si>
  <si>
    <t>K.GDVVSWSSAGASGFK.G</t>
  </si>
  <si>
    <t>R.DVDPVGACIGAR.G</t>
  </si>
  <si>
    <t>638432349 ZP_00517059 CwatDRAFT_2443 Ribosomal protein S19, bacterial and organ</t>
  </si>
  <si>
    <t>K.KGPFIADSLLSK.I</t>
  </si>
  <si>
    <t>R.IPIFQDYQINDELLSK.A</t>
  </si>
  <si>
    <t>K.ILHFAFDSDR.S</t>
  </si>
  <si>
    <t>R.LQGACGSCPSSTM*TLR.M</t>
  </si>
  <si>
    <t>K.YDLYVGNLFGK.Y</t>
  </si>
  <si>
    <t>R.GGVMQGQALNEEQVK.A</t>
  </si>
  <si>
    <t>K.NNAISADKLEVK.E</t>
  </si>
  <si>
    <t>638429379 ZP_00514121 CwatDRAFT_6351 Protein of unknown function DUF370 [Crocos</t>
  </si>
  <si>
    <t>R.VISIVSPESAPIKR.I</t>
  </si>
  <si>
    <t>638433837 ZP_00518552 CwatDRAFT_1454 Phospho-2-dehydro-3-deoxyheptonate aldolas</t>
  </si>
  <si>
    <t>R.NTLDLSVLPVLR.S</t>
  </si>
  <si>
    <t>K.VILFVNVASK.C</t>
  </si>
  <si>
    <t>K.RVPAAEEQQNR.W</t>
  </si>
  <si>
    <t>R.QVLSDGELLEFLR.Y</t>
  </si>
  <si>
    <t>K.AM*AVESGVQNTSFVDQPFDHMSR.E</t>
  </si>
  <si>
    <t>36/88</t>
  </si>
  <si>
    <t>R.SGLQNAASIAGMILTTECIVVDKPEK.E</t>
  </si>
  <si>
    <t>30/100</t>
  </si>
  <si>
    <t>K.QDQELVVPSFEPVVK.V</t>
  </si>
  <si>
    <t>K.LAFQEAYELFK.T</t>
  </si>
  <si>
    <t>R.GAEM*GDVAIVDYK.G</t>
  </si>
  <si>
    <t>638430760 ZP_00515453 CwatDRAFT_4521 conserved hypothetical protein [Crocosphae</t>
  </si>
  <si>
    <t>K.AAVLFEGGNWDK.L</t>
  </si>
  <si>
    <t>R.VILAINPSAMR.Y</t>
  </si>
  <si>
    <t>R.QMEDTESSYDQEK.L</t>
  </si>
  <si>
    <t>K.MIAICTTCMAEVIGDDLGAFVGNAR.Q</t>
  </si>
  <si>
    <t>K.GEGLGNQFLANIR.E</t>
  </si>
  <si>
    <t>R.ANNFDLMYEQIK.A</t>
  </si>
  <si>
    <t>K.GLAFEPNAVAVTM*PGSK.M</t>
  </si>
  <si>
    <t>638428924 ZP_00513670 CwatDRAFT_6675 Conserved hypothetical protein 730 [Crocos</t>
  </si>
  <si>
    <t>K.WNEYNYSNLLSR.G</t>
  </si>
  <si>
    <t>R.SVNQDNYYIDPEGR.F</t>
  </si>
  <si>
    <t>638432206 ZP_00516948 CwatDRAFT_2963 Peptidase U62, modulator of DNA gyrase [Cr</t>
  </si>
  <si>
    <t>K.IAHENLTAWDEGR.S</t>
  </si>
  <si>
    <t>R.GITMGFVDLMR.E</t>
  </si>
  <si>
    <t>R.GLATGYDNAVALPATADK.E</t>
  </si>
  <si>
    <t>R.NNPEQTDFGK.E</t>
  </si>
  <si>
    <t>R.FPLYPHLNIPVPVLA</t>
  </si>
  <si>
    <t>14/28</t>
  </si>
  <si>
    <t>R.DLESTGLGFVGMGVSGGEEGALK.G</t>
  </si>
  <si>
    <t>R.IALLIYEDGEK.R</t>
  </si>
  <si>
    <t>K.IGAVADVIQVGAR.N</t>
  </si>
  <si>
    <t>638433077 ZP_00517798 CwatDRAFT_3062 UDP-3-0-acyl N-acetylglucosamine deacetyla</t>
  </si>
  <si>
    <t>R.DGDAFVAAIPAPEIR.F</t>
  </si>
  <si>
    <t>R.VVGLLESEDIKK.I</t>
  </si>
  <si>
    <t>R.ISYTFTEEGR.K</t>
  </si>
  <si>
    <t>R.VHTVVLNDPGR.L</t>
  </si>
  <si>
    <t>K.GGLFAAPDFYMK.K</t>
  </si>
  <si>
    <t>K.FGFSVDNVLAK.A</t>
  </si>
  <si>
    <t>K.LAFYDYVGNSPAK.G</t>
  </si>
  <si>
    <t>K.ETAIEEAISELSEEDPIK.V</t>
  </si>
  <si>
    <t>R.GMIGQEEVHNIELKK.M</t>
  </si>
  <si>
    <t>R.IIASEMLDSR.G</t>
  </si>
  <si>
    <t>K.NLGLENIGVETNR.G</t>
  </si>
  <si>
    <t>K.VVDSMSLTPVAAR.L</t>
  </si>
  <si>
    <t>638430005 ZP_00514743 CwatDRAFT_5565 luciferase [Crocosphaera watsonii WH 8501]</t>
  </si>
  <si>
    <t>K.THYDLLENLAK.G</t>
  </si>
  <si>
    <t>R.YAAVSQLDPLGR.Q</t>
  </si>
  <si>
    <t>K.ASFAPEDLLANLK.A</t>
  </si>
  <si>
    <t>R.VPAAEEQQNR.W</t>
  </si>
  <si>
    <t>638431143 ZP_00515870 CwatDRAFT_4096 Ribosomal protein L28 [Crocosphaera watson</t>
  </si>
  <si>
    <t>K.ANNAFAVSHSHR.R</t>
  </si>
  <si>
    <t>R.GM*IGQEEVHNIELK.K</t>
  </si>
  <si>
    <t>R.MNTPGLAAGNWEWR.Y</t>
  </si>
  <si>
    <t>R.WSDGLHQAIEAK.E</t>
  </si>
  <si>
    <t>R.GVSQSLGHHIANDM*IR.D</t>
  </si>
  <si>
    <t>R.VYAEAVLSM*TK.K</t>
  </si>
  <si>
    <t>R.PLVYSSGLGIAPR.L</t>
  </si>
  <si>
    <t>638433744 ZP_00518459 CwatDRAFT_0613 Sugar isomerase (SIS) [Crocosphaera watson</t>
  </si>
  <si>
    <t>K.VVAAQTQQQTNK.V</t>
  </si>
  <si>
    <t>K.KLVTLATPGILR.Q</t>
  </si>
  <si>
    <t>638433477 ZP_00518188 CwatDRAFT_1711 Seryl-tRNA synthetase, class IIa [Crocosp</t>
  </si>
  <si>
    <t>R.ETPDTIQALLNR.R</t>
  </si>
  <si>
    <t>R.VELDEHYFNAK.N</t>
  </si>
  <si>
    <t>K.AYYSVDSVEGR.W</t>
  </si>
  <si>
    <t>638433046 ZP_00517771 CwatDRAFT_2137 similar to Uncharacterized conserved prote</t>
  </si>
  <si>
    <t>K.TGQGNFENNMER.E</t>
  </si>
  <si>
    <t>638434111 ZP_00518824 CwatDRAFT_0568 Septum formation topological specificity f</t>
  </si>
  <si>
    <t>R.AGLNPEMLEAMR.K</t>
  </si>
  <si>
    <t>638433847 ZP_00518562 CwatDRAFT_0860 transcription antitermination protein NusG</t>
  </si>
  <si>
    <t>R.DTPVELEFNQVEK.Q</t>
  </si>
  <si>
    <t>638428969 ZP_00513714 CwatDRAFT_6652 Aconitate hydratase 2 [Crocosphaera watson</t>
  </si>
  <si>
    <t>K.SSDTTLASEAATALSK.T</t>
  </si>
  <si>
    <t>K.AGFEGGQMPLYR.R</t>
  </si>
  <si>
    <t>K.EVEDAQALYEQIVNSLK.S</t>
  </si>
  <si>
    <t>638431081 ZP_00515792 CwatDRAFT_4186 Ribonuclease E and G [Crocosphaera watsoni</t>
  </si>
  <si>
    <t>K.AEEAIMEDLESLQK.Q</t>
  </si>
  <si>
    <t>K.GDTVLNNATGK.K</t>
  </si>
  <si>
    <t>638431121 ZP_00515883 CwatDRAFT_4111 Nitrilase/cyanide hydratase and apolipopro</t>
  </si>
  <si>
    <t>R.GAELIGLPENFAFLGK.E</t>
  </si>
  <si>
    <t>K.APTVITAAM*INR.Q</t>
  </si>
  <si>
    <t>K.GKPVPGYLEEPGVGENSSTPTYVAMK.L</t>
  </si>
  <si>
    <t>K.IVITSESLSK.I</t>
  </si>
  <si>
    <t>638429412 ZP_00514154 CwatDRAFT_6425 similar to RNA-binding protein (contains K</t>
  </si>
  <si>
    <t>R.NIQSIQNVLAIAAK.Q</t>
  </si>
  <si>
    <t xml:space="preserve">638433807 ZP_00518521 CwatDRAFT_1034 Sulfate-transporting ATPase [Crocosphaera </t>
  </si>
  <si>
    <t>K.YPGQLSGGQQQR.V</t>
  </si>
  <si>
    <t>R.QLANNAGLEGSVIVEK.V</t>
  </si>
  <si>
    <t>638431521 ZP_00516258 CwatDRAFT_3670 Glycoside hydrolase, family 15 [Crocosphae</t>
  </si>
  <si>
    <t>K.KGYAQAVGVER.M</t>
  </si>
  <si>
    <t xml:space="preserve">638428985 ZP_00513730 CwatDRAFT_6644 UDP-N-acetylglucosamine pyrophosphorylase </t>
  </si>
  <si>
    <t>R.VIDSCHLIAPSR.K</t>
  </si>
  <si>
    <t>638431660 ZP_00516414 CwatDRAFT_3847 NifT/FixU [Crocosphaera watsonii WH 8501]</t>
  </si>
  <si>
    <t>K.FPELTDETTLPQTLEAK.R</t>
  </si>
  <si>
    <t>R.TGVPLLEIVSEPDIR.T</t>
  </si>
  <si>
    <t>K.GTM*TTTHSYTGDQR.I</t>
  </si>
  <si>
    <t>K.ALQALSDEDPTFK.V</t>
  </si>
  <si>
    <t>R.LGDGTSGLAVTIAK.Y</t>
  </si>
  <si>
    <t>638429585 ZP_00514326 CwatDRAFT_5924 Nitrogen regulatory protein P-II [Crocosph</t>
  </si>
  <si>
    <t>K.IFVSPVDQVIR.I</t>
  </si>
  <si>
    <t>K.HHHEVATGGQNELGFR.F</t>
  </si>
  <si>
    <t>30/60</t>
  </si>
  <si>
    <t>R.YGCIVGYPDR.T</t>
  </si>
  <si>
    <t xml:space="preserve">638430929 ZP_00515661 CwatDRAFT_4351 Adenylosuccinate synthetase [Crocosphaera </t>
  </si>
  <si>
    <t>R.ALLDENGDPLSNKQ</t>
  </si>
  <si>
    <t>K.LLSGCQDCLK.R</t>
  </si>
  <si>
    <t>K.SVGGQPIVFDHVK.G</t>
  </si>
  <si>
    <t>K.VVDSLLTTLSAK.L</t>
  </si>
  <si>
    <t>R.NGFTSVMM*DGSLEADAK.T</t>
  </si>
  <si>
    <t>R.AFLDHLFYIQGVDR.S</t>
  </si>
  <si>
    <t>R.IFTGQQALELGLVDR.L</t>
  </si>
  <si>
    <t>K.EVHDYQATPEDAK.L</t>
  </si>
  <si>
    <t>K.DSLGYVECQVVGAVEK.G</t>
  </si>
  <si>
    <t>15/30</t>
  </si>
  <si>
    <t>R.IDIAIDGADEVDPQK.N</t>
  </si>
  <si>
    <t>638429967 ZP_00514705 CwatDRAFT_5541 Methionyl-tRNA synthetase, class Ia [Croco</t>
  </si>
  <si>
    <t>K.FNEGCEEILTLIR.A</t>
  </si>
  <si>
    <t>K.TM*AYLVQEIENIAK.P</t>
  </si>
  <si>
    <t>R.QIIHGTSWVNKPK.I</t>
  </si>
  <si>
    <t>R.HKELIQEIR.A</t>
  </si>
  <si>
    <t>13/16</t>
  </si>
  <si>
    <t>R.NHNNLLIMGASGTGK.S</t>
  </si>
  <si>
    <t>K.DNTTIVANTDDR.V</t>
  </si>
  <si>
    <t>K.SGVFSLSFLEDGQK.D</t>
  </si>
  <si>
    <t>K.HVGNYGEVYDR.N</t>
  </si>
  <si>
    <t>R.IDKLEVGQLVSGK.V</t>
  </si>
  <si>
    <t>R.GLATGYDNAVALPATADKEDYANVK.Q</t>
  </si>
  <si>
    <t>32/96</t>
  </si>
  <si>
    <t>638430985 ZP_00515766 CwatDRAFT_4298 Dihydroorotate dehydrogenase 2 [Crocosphae</t>
  </si>
  <si>
    <t>R.NNPENAHQQLLK.T</t>
  </si>
  <si>
    <t>R.DMSAQAGTELTSYLDYVINSM*S.-</t>
  </si>
  <si>
    <t>R.YTHYSLM*VTGPHR.L</t>
  </si>
  <si>
    <t>R.TM*VQNDLAAEQEIIK.M</t>
  </si>
  <si>
    <t>K.TPGYDPEAEDFQSSFELFHK.A</t>
  </si>
  <si>
    <t>32/76</t>
  </si>
  <si>
    <t>638433678 ZP_00518393 CwatDRAFT_1345 Low molecular weight phosphotyrosine prote</t>
  </si>
  <si>
    <t>R.LMCDFASQHR.D</t>
  </si>
  <si>
    <t>R.VIEIQNLIETLR.V</t>
  </si>
  <si>
    <t>R.SDGSGTTGVFTK.H</t>
  </si>
  <si>
    <t>K.LLHMEDTLHQR.L</t>
  </si>
  <si>
    <t>R.LSYDTEATLEK.A</t>
  </si>
  <si>
    <t>K.MAASILDLQTK.V</t>
  </si>
  <si>
    <t>638433042 ZP_00517774 CwatDRAFT_2140 Glyoxalase/bleomycin resistance protein/di</t>
  </si>
  <si>
    <t>K.NHQVIIDHGPVSR.P</t>
  </si>
  <si>
    <t>638433180 ZP_00517896 CwatDRAFT_1752 extracellular solute-binding protein, fami</t>
  </si>
  <si>
    <t>R.HIYEEYNGENVR.E</t>
  </si>
  <si>
    <t>K.EADVQFVAEALGLK.E</t>
  </si>
  <si>
    <t>R.VQPYEGTVIAMR.N</t>
  </si>
  <si>
    <t>K.TQAEALEFLTVLK.S</t>
  </si>
  <si>
    <t>R.SSNLPGGPGQAMNFGK.S</t>
  </si>
  <si>
    <t>K.VFVHGIENFETMK.G</t>
  </si>
  <si>
    <t>K.IDIADDGTVTIAAIQAR.K</t>
  </si>
  <si>
    <t>R.GNAQITDTGAVVGQQK.V</t>
  </si>
  <si>
    <t>K.TEEVGSLLDDAVK.A</t>
  </si>
  <si>
    <t>R.NAICPAQEAIIVTTPEMAAVR.D</t>
  </si>
  <si>
    <t>34/80</t>
  </si>
  <si>
    <t>R.AIEAAMDGFR.V</t>
  </si>
  <si>
    <t>K.STIAEQVNDIFK.T</t>
  </si>
  <si>
    <t>R.LKQGAQPSDTVR.S</t>
  </si>
  <si>
    <t>K.YPTEAAEFER.Y</t>
  </si>
  <si>
    <t>R.ISEVHAVLGR.I</t>
  </si>
  <si>
    <t>R.VALEACIQAR.N</t>
  </si>
  <si>
    <t>K.LAPDVSIETIAR.R</t>
  </si>
  <si>
    <t>R.FVELGQVSNNR.T</t>
  </si>
  <si>
    <t>K.ANAVPIQIPIGTESEFR.G</t>
  </si>
  <si>
    <t>K.AGFNAGVQDYR.L</t>
  </si>
  <si>
    <t>R.YLASELGPNNIR.V</t>
  </si>
  <si>
    <t>638431716 ZP_00516429 CwatDRAFT_4038 SecD/SecF/SecDF export membrane protein:Se</t>
  </si>
  <si>
    <t>R.LGEPTPEEEER.I</t>
  </si>
  <si>
    <t>K.TDVDTVFTVAR.G</t>
  </si>
  <si>
    <t>K.KEAAAQEIEQQR.Q</t>
  </si>
  <si>
    <t>K.AAMDEGLLLAPAGPK.V</t>
  </si>
  <si>
    <t>R.NWGM*QQDLFNYSAPFR.K</t>
  </si>
  <si>
    <t>R.TENEGIHTVQM*GDR.N</t>
  </si>
  <si>
    <t>R.AGINNPDFEFVGINDLVPAK.N</t>
  </si>
  <si>
    <t>R.GVVLFESPNALVQK.A</t>
  </si>
  <si>
    <t>R.LDTVAPSSEAEEK.E</t>
  </si>
  <si>
    <t>R.YGENPHQSATWYQR.G</t>
  </si>
  <si>
    <t>638434278 ZP_00518988 CwatDRAFT_0518 similar to dioxygenase of extradiol dioxyg</t>
  </si>
  <si>
    <t>R.YFYETILGCTVGR.T</t>
  </si>
  <si>
    <t>K.EGFVGTVGNTPLIR.L</t>
  </si>
  <si>
    <t>R.LLEDVLAEEILSGR.V</t>
  </si>
  <si>
    <t>R.GSAVSSLGELGSK.E</t>
  </si>
  <si>
    <t>638429955 ZP_00514693 CwatDRAFT_5535 Protein of unknown function DUF820 [Crocos</t>
  </si>
  <si>
    <t>K.LANWTDTNQR.G</t>
  </si>
  <si>
    <t>638432171 ZP_00516894 CwatDRAFT_3200 Histone-like bacterial DNA-binding protein</t>
  </si>
  <si>
    <t>-.MNKEDLVNMIAAK.T</t>
  </si>
  <si>
    <t>K.SWLTGGTFSGR.A</t>
  </si>
  <si>
    <t>K.EESASHLLHR.A</t>
  </si>
  <si>
    <t>11/18</t>
  </si>
  <si>
    <t>638434629 ZP_00519340 CwatDRAFT_0344 Glucosamine/galactosamine-6-phosphate isom</t>
  </si>
  <si>
    <t>K.IGESYLQEVLK.N</t>
  </si>
  <si>
    <t>638432581 ZP_00517299 CwatDRAFT_2419 microcompartments protein [Crocosphaera wa</t>
  </si>
  <si>
    <t>K.IGSGHCTAIVR.G</t>
  </si>
  <si>
    <t>R.VIADQTIDWSR.I</t>
  </si>
  <si>
    <t>R.SNPFLPYNYYNR.N</t>
  </si>
  <si>
    <t>K.TIANLSAADLAGK.R</t>
  </si>
  <si>
    <t>638430076 ZP_00514814 CwatDRAFT_5663 AMP-dependent synthetase and ligase [Croco</t>
  </si>
  <si>
    <t>R.PSNPGCFWDVVEK.Y</t>
  </si>
  <si>
    <t>638431681 ZP_00516398 CwatDRAFT_3830 Ferredoxin [2Fe-2S], plant [Crocosphaera w</t>
  </si>
  <si>
    <t>R.MVEGEVDQEDQSFLDDEQLEK.G</t>
  </si>
  <si>
    <t>37/80</t>
  </si>
  <si>
    <t xml:space="preserve">638430550 ZP_00515362 CwatDRAFT_4835 Delta 1-pyrroline-5-carboxylate reductase </t>
  </si>
  <si>
    <t>K.DQVTSPGGTTIAGVAK.L</t>
  </si>
  <si>
    <t>638432241 ZP_00516960 CwatDRAFT_2822 hypothetical protein [Crocosphaera watsoni</t>
  </si>
  <si>
    <t>K.GLSGNQGYQALIR.D</t>
  </si>
  <si>
    <t>638431658 ZP_00516416 CwatDRAFT_3849 Nitrogenase-associated protein [Crocosphae</t>
  </si>
  <si>
    <t>K.NLLLAAGHNLEEK.S</t>
  </si>
  <si>
    <t>R.KPTGEILAISR.I</t>
  </si>
  <si>
    <t>R.ILVIEDDDAIR.D</t>
  </si>
  <si>
    <t>K.AGDPSNYLGMVR.G</t>
  </si>
  <si>
    <t>R.NVAAGANPIALK.R</t>
  </si>
  <si>
    <t>R.ENTGLEVVGINDTSDPR.T</t>
  </si>
  <si>
    <t>R.VTVGGVVDTR.N</t>
  </si>
  <si>
    <t>K.VDVLVCPTSPTTAFK.A</t>
  </si>
  <si>
    <t>638431017 ZP_00515747 CwatDRAFT_4275 Molybdenum cofactor biosynthesis protein [</t>
  </si>
  <si>
    <t>K.ILVDNLTTTGHLLAEK.T</t>
  </si>
  <si>
    <t>638431234 ZP_00515966 CwatDRAFT_4134 Succinate dehydrogenase or fumarate reduct</t>
  </si>
  <si>
    <t>K.VVMFATGGYGR.V</t>
  </si>
  <si>
    <t>K.LLDPHTIEVGNSK.I</t>
  </si>
  <si>
    <t>R.DVVHELENDVK.E</t>
  </si>
  <si>
    <t>R.PATVCGYSPR.L</t>
  </si>
  <si>
    <t>K.ENYFLDDGAYLVTK.L</t>
  </si>
  <si>
    <t>K.AQEIYIVTSGEMMAMYAANNIAR.G</t>
  </si>
  <si>
    <t>30/88</t>
  </si>
  <si>
    <t>R.MVTYCLVAGGTGPMDEYLIAGIDEINR.T</t>
  </si>
  <si>
    <t>638433213 ZP_00517925 CwatDRAFT_1669 Protein splicing (intein) site:Phosphoenol</t>
  </si>
  <si>
    <t>K.AFSLANIPAQGVGLAR.L</t>
  </si>
  <si>
    <t>R.NYEDIDAAPEEK.A</t>
  </si>
  <si>
    <t>K.TAEVAANYVK.K</t>
  </si>
  <si>
    <t>R.GVNTMAYTESEVDR.I</t>
  </si>
  <si>
    <t>R.STIQESMENHGIK.I</t>
  </si>
  <si>
    <t>K.MITAVNEETQR.L</t>
  </si>
  <si>
    <t>K.VPNLPGTSM*EGVAK.G</t>
  </si>
  <si>
    <t>K.DAIAQDDDDKIK.S</t>
  </si>
  <si>
    <t xml:space="preserve">638432019 ZP_00516740 CwatDRAFT_3303 Photosystem II reaction centre W protein, </t>
  </si>
  <si>
    <t>R.SYTNQTYGDLR.L</t>
  </si>
  <si>
    <t>R.SSLALANLIGADLR.G</t>
  </si>
  <si>
    <t>K.VCQSLQCSPTNIVK.N</t>
  </si>
  <si>
    <t>638430874 ZP_00515607 CwatDRAFT_4321 Protein of unknown function DUF37 [Crocosp</t>
  </si>
  <si>
    <t>R.FGPVQGSWLGLK.R</t>
  </si>
  <si>
    <t>R.IGHLGFVSER.D</t>
  </si>
  <si>
    <t>K.IVVEQLEVEADK.V</t>
  </si>
  <si>
    <t>R.SAGYSEIVLGSTK.G</t>
  </si>
  <si>
    <t>K.LITSEGTEPIELESR.R</t>
  </si>
  <si>
    <t>K.TEFDVVLEEVPGDKK.I</t>
  </si>
  <si>
    <t>K.LTDIDHLLFSR.S</t>
  </si>
  <si>
    <t>638430397 ZP_00515132 CwatDRAFT_5012 conserved hypothetical protein [Crocosphae</t>
  </si>
  <si>
    <t>K.QDSSIINWLER.E</t>
  </si>
  <si>
    <t>638428859 ZP_00513605 CwatDRAFT_6710 Acetylglutamate kinase [Crocosphaera watso</t>
  </si>
  <si>
    <t>R.DLIAQGIVGGGM*IPK.V</t>
  </si>
  <si>
    <t>638431676 ZP_00516393 CwatDRAFT_3825 Protein of unknown function DUF269 [Crocos</t>
  </si>
  <si>
    <t>K.LVNSAIELVQR.F</t>
  </si>
  <si>
    <t>R.NLDLLLGLEQR.V</t>
  </si>
  <si>
    <t>K.ITGLTMDIVAK.A</t>
  </si>
  <si>
    <t>638431858 ZP_00516600 CwatDRAFT_3517 Band 7 protein [Crocosphaera watsonii WH 8</t>
  </si>
  <si>
    <t>K.IAQQQAAIAIANK.E</t>
  </si>
  <si>
    <t>R.DALESAPQFGDK.Q</t>
  </si>
  <si>
    <t>638433790 ZP_00518505 CwatDRAFT_1403 Cell division transporter substrate-bindin</t>
  </si>
  <si>
    <t>K.LSHLAQQSGYNCIIAAADTFR.A</t>
  </si>
  <si>
    <t>R.LPLLYALSWPER.I</t>
  </si>
  <si>
    <t>K.AIATDPSEVYNLTIK.N</t>
  </si>
  <si>
    <t>K.AVIWNGPM*GVFEFDK.F</t>
  </si>
  <si>
    <t>R.TLPEFNTVSIQLTK.A</t>
  </si>
  <si>
    <t>R.EEWAGTDVVFDAIDINHDGK.I</t>
  </si>
  <si>
    <t>638433422 ZP_00518133 CwatDRAFT_1439 hypothetical protein [Crocosphaera watsoni</t>
  </si>
  <si>
    <t>R.IKAEEAYTALEK.A</t>
  </si>
  <si>
    <t>K.AAYEELEPILTK.I</t>
  </si>
  <si>
    <t>K.IEILPHWEIAER.L</t>
  </si>
  <si>
    <t>K.LANEIM*DAANETGAAMK.K</t>
  </si>
  <si>
    <t>K.ITDYAEQLLTDLDK.L</t>
  </si>
  <si>
    <t>K.TTFSLSDPNM*VSFFK.E</t>
  </si>
  <si>
    <t>R.SASDQYDLTPILER.D</t>
  </si>
  <si>
    <t>R.VDAELDDTLVQQDK.A</t>
  </si>
  <si>
    <t>K.TLETGEVWYWSR.S</t>
  </si>
  <si>
    <t>R.STSELLVHPSSLATPESA</t>
  </si>
  <si>
    <t>K.LVTLATPGILR.Q</t>
  </si>
  <si>
    <t>R.LAVLAELSQSQK.I</t>
  </si>
  <si>
    <t>R.KPDFSAFIEPQK.Q</t>
  </si>
  <si>
    <t>K.TEPVSEQELQQVK.N</t>
  </si>
  <si>
    <t>K.EKACAKVGIASFGR.H</t>
  </si>
  <si>
    <t>12/26</t>
  </si>
  <si>
    <t>K.VLFCTSNPLPIK.A</t>
  </si>
  <si>
    <t>R.YLFTSESVTEGHPDK.V</t>
  </si>
  <si>
    <t>K.TLEQQVDTLSR.Q</t>
  </si>
  <si>
    <t>R.EMIPEIGEVEQVM</t>
  </si>
  <si>
    <t>638432057 ZP_00516773 CwatDRAFT_2875 Aminotransferase, class V [Crocosphaera wa</t>
  </si>
  <si>
    <t>K.FEVATSSYPQYEGLR.A</t>
  </si>
  <si>
    <t>K.TIYKEEIEPNLR.D</t>
  </si>
  <si>
    <t>R.LATVFGMSPR.M</t>
  </si>
  <si>
    <t>R.STGPYSLVTQQPLGGK.A</t>
  </si>
  <si>
    <t>638431945 ZP_00516666 CwatDRAFT_2742 Peptidase M50 [Crocosphaera watsonii WH 85</t>
  </si>
  <si>
    <t>R.SEGQDVMLQNEAAQR.I</t>
  </si>
  <si>
    <t>R.STTVTGVEMFQK.S</t>
  </si>
  <si>
    <t>K.NYGCTHFIVGR.D</t>
  </si>
  <si>
    <t>638429396 ZP_00514138 CwatDRAFT_6365 MbtH-like protein [Crocosphaera watsonii W</t>
  </si>
  <si>
    <t>K.SGQKEDCLEYIK.E</t>
  </si>
  <si>
    <t>638429727 ZP_00514467 CwatDRAFT_5850 conserved hypothetical protein [Crocosphae</t>
  </si>
  <si>
    <t>R.LTSAEFVPLKDK.E</t>
  </si>
  <si>
    <t>K.LDDGTHNLLGALQTSMGTLGAK.D</t>
  </si>
  <si>
    <t>R.TIDGGTHLEGLK.T</t>
  </si>
  <si>
    <t>R.ITVPANQPTPLK.L</t>
  </si>
  <si>
    <t>R.HVEEVAPLKR.T</t>
  </si>
  <si>
    <t>R.VTGLDSLIVGNPK.N</t>
  </si>
  <si>
    <t>638431737 ZP_00516470 CwatDRAFT_3095 Pyridoxal phosphate biosynthetic protein P</t>
  </si>
  <si>
    <t>K.LGCEQALNLGLR.V</t>
  </si>
  <si>
    <t>R.LMTSGATGTNAAAIK.G</t>
  </si>
  <si>
    <t>R.NMVDGLANAYALYKPK.M</t>
  </si>
  <si>
    <t>K.ITDAEILQASLR.D</t>
  </si>
  <si>
    <t>K.SWQSCSPIDSNR.E</t>
  </si>
  <si>
    <t>K.VGAATETELK.D</t>
  </si>
  <si>
    <t>R.LLTGPEILAGSTR.L</t>
  </si>
  <si>
    <t>K.FIQEAIESQQSQGQ</t>
  </si>
  <si>
    <t>638432580 ZP_00517310 CwatDRAFT_2431 Phosphoenolpyruvate carboxylase [Crocospha</t>
  </si>
  <si>
    <t>R.LQQALQANFPR.I</t>
  </si>
  <si>
    <t>R.IKENPNADYVPR.T</t>
  </si>
  <si>
    <t>R.LSYATDLASIEK.G</t>
  </si>
  <si>
    <t>638429268 ZP_00514011 CwatDRAFT_6505 Glutamine amidotransferase of anthranilate</t>
  </si>
  <si>
    <t>K.WPVASDIQVYR.N</t>
  </si>
  <si>
    <t>R.DAEWMGQVHR.F</t>
  </si>
  <si>
    <t>R.SLSGEAGNQVIR.E</t>
  </si>
  <si>
    <t>R.ETIIKDAGNR.L</t>
  </si>
  <si>
    <t>638430754 ZP_00515449 CwatDRAFT_4517 Uroporphyrinogen decarboxylase HemE [Croco</t>
  </si>
  <si>
    <t>K.NMAFSQPEILHSFLSK.I</t>
  </si>
  <si>
    <t>K.AAIESLFEVK.V</t>
  </si>
  <si>
    <t>R.VEDNATVFSTSTR.N</t>
  </si>
  <si>
    <t>R.KIGDNPEPVTLK.F</t>
  </si>
  <si>
    <t>R.TDLETLEESVNK.V</t>
  </si>
  <si>
    <t>K.FPGADTLLGPEMR.S</t>
  </si>
  <si>
    <t>-.MTPDKPLTGTALVDK.V</t>
  </si>
  <si>
    <t>R.IDQWVESIRPIFLDD</t>
  </si>
  <si>
    <t>15/28</t>
  </si>
  <si>
    <t>638433287 ZP_00518007 CwatDRAFT_1747 Caspase-1, p20 [Crocosphaera watsonii WH 8</t>
  </si>
  <si>
    <t>R.FGFNPQDILTLTDK.E</t>
  </si>
  <si>
    <t>638429301 ZP_00514044 CwatDRAFT_6487 Phosphoribosylformylglycinamidine synthase</t>
  </si>
  <si>
    <t>R.SVIEHANQGK.L</t>
  </si>
  <si>
    <t>K.IDPNTMFDVQVK.R</t>
  </si>
  <si>
    <t>K.FGMIPEFVGR.I</t>
  </si>
  <si>
    <t>R.WPVSIFGELLPR.H</t>
  </si>
  <si>
    <t>K.NALVTGIANNR.S</t>
  </si>
  <si>
    <t>R.STGSTELATAEN</t>
  </si>
  <si>
    <t>K.AALPEGSTEDK.A</t>
  </si>
  <si>
    <t>R.YLTLQTAATK.Q</t>
  </si>
  <si>
    <t>638428804 ZP_00513550 CwatDRAFT_6015 Beta-ketoacyl synthase:Beta-ketoacyl synth</t>
  </si>
  <si>
    <t>K.VLEDQQEVYLNK.G</t>
  </si>
  <si>
    <t>K.LQEQGQQYDVLK.N</t>
  </si>
  <si>
    <t>R.VGFTAEETAISEAQK.E</t>
  </si>
  <si>
    <t>R.FQSIPVVFLTAR.G</t>
  </si>
  <si>
    <t>R.DLIAQGIVGGGMIPK.V</t>
  </si>
  <si>
    <t>638429934 ZP_00514672 CwatDRAFT_5740 conserved hypothetical protein [Crocosphae</t>
  </si>
  <si>
    <t>R.ELSDHDLANFR.T</t>
  </si>
  <si>
    <t>638432023 ZP_00516743 CwatDRAFT_3307 extracellular solute-binding protein, fami</t>
  </si>
  <si>
    <t>K.IQQPAAIIVPIK.N</t>
  </si>
  <si>
    <t>638432603 ZP_00517317 CwatDRAFT_2921 ABC-1 [Crocosphaera watsonii WH 8501]</t>
  </si>
  <si>
    <t>K.ISHYEGLEAAGLDR.K</t>
  </si>
  <si>
    <t>R.QILDTLADM*LVEK.E</t>
  </si>
  <si>
    <t>R.GFYPNCFTSFR.D</t>
  </si>
  <si>
    <t>R.GGHILNLGHGVLVGTPEDNVR.C</t>
  </si>
  <si>
    <t>29/80</t>
  </si>
  <si>
    <t>R.VVDLAEVVANK.W</t>
  </si>
  <si>
    <t>638430279 ZP_00515014 CwatDRAFT_4940 Phosphoribosylglycinamide formyltransferas</t>
  </si>
  <si>
    <t>K.IFPLAIALAAK.L</t>
  </si>
  <si>
    <t>K.LRPDVDVSQGHIK.L</t>
  </si>
  <si>
    <t>638434006 ZP_00518717 CwatDRAFT_0830 Conserved hypothetical protein 300 [Crocos</t>
  </si>
  <si>
    <t>R.SELDSHPYIAR.W</t>
  </si>
  <si>
    <t>K.LANQGLDALEK.D</t>
  </si>
  <si>
    <t>638431366 ZP_00516098 CwatDRAFT_3767 Alanine--tRNA ligase [Crocosphaera watsoni</t>
  </si>
  <si>
    <t>K.LGEGAVILGSIPSEGK.V</t>
  </si>
  <si>
    <t>638433905 ZP_00518622 CwatDRAFT_1125 conserved hypothetical protein [Crocosphae</t>
  </si>
  <si>
    <t>-.MDKETIQEQVK.L</t>
  </si>
  <si>
    <t>K.QLASEAVAEAQR.E</t>
  </si>
  <si>
    <t>K.AYADGGPGLR.R</t>
  </si>
  <si>
    <t>638429035 ZP_00513780 CwatDRAFT_6617 Homoserine dehydrogenase [Crocosphaera wat</t>
  </si>
  <si>
    <t>R.NPLLEEITISK.V</t>
  </si>
  <si>
    <t>K.LIQPLVTDTNER.V</t>
  </si>
  <si>
    <t>638434314 ZP_00519024 CwatDRAFT_0382 hypothetical protein [Crocosphaera watsoni</t>
  </si>
  <si>
    <t>R.NTTINNLGPTR.L</t>
  </si>
  <si>
    <t>638433217 ZP_00517932 CwatDRAFT_1692 UDP-glucose 4-epimerase [Crocosphaera wats</t>
  </si>
  <si>
    <t>R.RPGDAPILVGSSEK.A</t>
  </si>
  <si>
    <t>K.TPHNLSSWDFFDK.L</t>
  </si>
  <si>
    <t>13/24</t>
  </si>
  <si>
    <t>K.GEPPLQFEHNTPSR.F</t>
  </si>
  <si>
    <t>638428975 ZP_00513720 CwatDRAFT_6650 Protein of unknown function DUF111 [Crocos</t>
  </si>
  <si>
    <t>R.LAVAEGAVHGVK.A</t>
  </si>
  <si>
    <t>R.ISALGPGGLTR.E</t>
  </si>
  <si>
    <t>R.SQNTLVCCEYITLTGTAAALER.V</t>
  </si>
  <si>
    <t>27/84</t>
  </si>
  <si>
    <t>638433908 ZP_00518617 CwatDRAFT_1118 hypothetical protein [Crocosphaera watsoni</t>
  </si>
  <si>
    <t>R.FEQAQQESSQR.G</t>
  </si>
  <si>
    <t>R.IGTNVNIVNK.E</t>
  </si>
  <si>
    <t>K.LICDLASPQQR.I</t>
  </si>
  <si>
    <t>R.KIEVTPGVGQLDLYK.M</t>
  </si>
  <si>
    <t xml:space="preserve">638430064 ZP_00514802 CwatDRAFT_5673 NUDIX hydrolase [Crocosphaera watsonii WH </t>
  </si>
  <si>
    <t>K.SDFIVDNQWCR.V</t>
  </si>
  <si>
    <t>638430647 ZP_00515306 CwatDRAFT_4777 Flavoprotein monooxygenase [Crocosphaera w</t>
  </si>
  <si>
    <t>K.AQYAGYAAYR.A</t>
  </si>
  <si>
    <t>K.ANVLDVSQLWR.D</t>
  </si>
  <si>
    <t>R.TLLDQIFSSR.N</t>
  </si>
  <si>
    <t>K.VTQDPMVTPLR.E</t>
  </si>
  <si>
    <t>R.FALANNTETESLK.F</t>
  </si>
  <si>
    <t>638429701 ZP_00514441 CwatDRAFT_5388 Cytochrome-c oxidase [Crocosphaera watsoni</t>
  </si>
  <si>
    <t>K.TTTIITESYQDLSAR.D</t>
  </si>
  <si>
    <t>K.DDENINSQPFMR.W</t>
  </si>
  <si>
    <t>K.DGEDIAWNFGK.F</t>
  </si>
  <si>
    <t>R.TGADFFSVVK.Q</t>
  </si>
  <si>
    <t>R.VDDGGDTTMLPGELVELR.Q</t>
  </si>
  <si>
    <t>K.LVSEINITANK.N</t>
  </si>
  <si>
    <t>K.NFLNTTNDPLSGQK.R</t>
  </si>
  <si>
    <t>638433127 ZP_00517852 CwatDRAFT_1836 hypothetical protein [Crocosphaera watsoni</t>
  </si>
  <si>
    <t>R.LAQQLTSLSK.T</t>
  </si>
  <si>
    <t>K.HPNGLANSSDLVGR.N</t>
  </si>
  <si>
    <t>638429615 ZP_00514356 CwatDRAFT_5901 photosystem II 11 kD protein [Crocosphaera</t>
  </si>
  <si>
    <t>R.SFTTM*QTALNSLAGYYTSYGNRPLPEK.L</t>
  </si>
  <si>
    <t>32/104</t>
  </si>
  <si>
    <t>K.DKPVALSIVQAR.I</t>
  </si>
  <si>
    <t>638429294 ZP_00514037 CwatDRAFT_6489 Photosystem I assembly Ycf4 protein [Croco</t>
  </si>
  <si>
    <t>R.RVEFTCPLEDVQAVK.A</t>
  </si>
  <si>
    <t>K.VNVLSAHEIEK.A</t>
  </si>
  <si>
    <t>K.LATHYIGGILK.H</t>
  </si>
  <si>
    <t>R.LGTSHGVALVESQNG</t>
  </si>
  <si>
    <t>638432717 ZP_00517435 CwatDRAFT_2328 AAA ATPase, central region:Clp, N terminal</t>
  </si>
  <si>
    <t>K.VIGQEEAVTAVSEAIQR.S</t>
  </si>
  <si>
    <t>R.LIESPAPGIIAR.K</t>
  </si>
  <si>
    <t>K.VQDAIEDISNHLR.G</t>
  </si>
  <si>
    <t>K.LNTSQQDYVR.A</t>
  </si>
  <si>
    <t>K.DSAVDAELDDLRR.Q</t>
  </si>
  <si>
    <t>R.AAGAAAQVVAK.E</t>
  </si>
  <si>
    <t>638432477 ZP_00517188 CwatDRAFT_2609 Phenylalanyl-tRNA synthetase, alpha subuni</t>
  </si>
  <si>
    <t>R.YMETHEPPIR.I</t>
  </si>
  <si>
    <t>638431213 ZP_00515945 CwatDRAFT_4159 hypothetical protein [Crocosphaera watsoni</t>
  </si>
  <si>
    <t>-.MLSQLYYIVR.S</t>
  </si>
  <si>
    <t>R.VNPADALVVHEK.H</t>
  </si>
  <si>
    <t>R.NTVLDHDQGVK.W</t>
  </si>
  <si>
    <t>R.LYNQEWLASK.G</t>
  </si>
  <si>
    <t>R.VGNTQTVCIIEAMK.L</t>
  </si>
  <si>
    <t>K.YVGPEGYSVSIDTFGASAPGGTCM*EK.F</t>
  </si>
  <si>
    <t>31/100</t>
  </si>
  <si>
    <t>638434430 ZP_00519137 CwatDRAFT_0227 hypothetical protein [Crocosphaera watsoni</t>
  </si>
  <si>
    <t>R.MLENILYELGHSQVR.I</t>
  </si>
  <si>
    <t>638430282 ZP_00515017 CwatDRAFT_4943 circadian clock protein KaiB homolog [Croc</t>
  </si>
  <si>
    <t>K.LYVAGNTPNSVR.A</t>
  </si>
  <si>
    <t>K.ILAEDSM*EQVAK.E</t>
  </si>
  <si>
    <t>R.VILAINPSAM*R.Y</t>
  </si>
  <si>
    <t>K.ILEQTIEDMGK.D</t>
  </si>
  <si>
    <t>K.VNGQLNEEQK.V</t>
  </si>
  <si>
    <t>638432860 ZP_00517581 CwatDRAFT_2236 hypothetical protein [Crocosphaera watsoni</t>
  </si>
  <si>
    <t>R.VLNYSMGLPK.V</t>
  </si>
  <si>
    <t>638430603 ZP_00515274 CwatDRAFT_4742 Antitermination protein NusB [Crocosphaera</t>
  </si>
  <si>
    <t>K.VAINEAVELAK.R</t>
  </si>
  <si>
    <t>R.DLIGAQYDIMEELGMEIGK.A</t>
  </si>
  <si>
    <t>16/36</t>
  </si>
  <si>
    <t>638429113 ZP_00513858 CwatDRAFT_6579 Cysteine desulphurases, SufS [Crocosphaera</t>
  </si>
  <si>
    <t>K.IAQFINAASR.Q</t>
  </si>
  <si>
    <t>K.ESLDAFIDHTQER.V</t>
  </si>
  <si>
    <t>638429920 ZP_00514658 CwatDRAFT_5511 Mo-dependent nitrogenase, C-terminal [Croc</t>
  </si>
  <si>
    <t>K.LNPLYEQLVGLR.F</t>
  </si>
  <si>
    <t>K.ILVTTYFGGVR.E</t>
  </si>
  <si>
    <t>R.SAVNIPGLTPDVM*EK.M</t>
  </si>
  <si>
    <t>R.ACGYYTQTK.N</t>
  </si>
  <si>
    <t>14/16</t>
  </si>
  <si>
    <t>R.LDPVQVVTIR.R</t>
  </si>
  <si>
    <t>R.AIPWVFSWTQSR.F</t>
  </si>
  <si>
    <t>K.RLSIQGVGYR.A</t>
  </si>
  <si>
    <t>R.YTEAVEQFR.E</t>
  </si>
  <si>
    <t>15/16</t>
  </si>
  <si>
    <t>K.VAFTYVHGYNNLDSGTGTR.R</t>
  </si>
  <si>
    <t>30/72</t>
  </si>
  <si>
    <t>R.ALEVVSLDELK.Q</t>
  </si>
  <si>
    <t>R.YEEAFGLSAYDAR.V</t>
  </si>
  <si>
    <t>638431926 ZP_00516643 CwatDRAFT_3143 Ferredoxin thioredoxin reductase, alpha ch</t>
  </si>
  <si>
    <t>R.PVSANLPILVK.F</t>
  </si>
  <si>
    <t>638431387 ZP_00516132 CwatDRAFT_3803 hypothetical protein [Crocosphaera watsoni</t>
  </si>
  <si>
    <t>K.TQQTIQTIINNFPK.I</t>
  </si>
  <si>
    <t>R.RYFESCAPYR.F</t>
  </si>
  <si>
    <t>K.EQLDQQNAQIETMR.R</t>
  </si>
  <si>
    <t>K.ELLSWEPTVNAWLYE</t>
  </si>
  <si>
    <t>R.LINSLHEDYMR.T</t>
  </si>
  <si>
    <t>K.IFEPLTAEEIEIK.L</t>
  </si>
  <si>
    <t>R.QILDTLADMLVEK.E</t>
  </si>
  <si>
    <t>R.IAPVFGGINLEDIAAPR.C</t>
  </si>
  <si>
    <t>R.VQPYEGTVIAM*R.N</t>
  </si>
  <si>
    <t>K.ADEIVDPNTNK.T</t>
  </si>
  <si>
    <t>R.DDLGNKPDNIK.E</t>
  </si>
  <si>
    <t>R.TPDGLEEMR.A</t>
  </si>
  <si>
    <t>R.LTQFSAQASK.E</t>
  </si>
  <si>
    <t xml:space="preserve">638429149 ZP_00513894 CwatDRAFT_6560 Pyruvate kinase [Crocosphaera watsonii WH </t>
  </si>
  <si>
    <t>K.GVGIGQGAASGR.A</t>
  </si>
  <si>
    <t>638431917 ZP_00516648 CwatDRAFT_3148 hypothetical protein [Crocosphaera watsoni</t>
  </si>
  <si>
    <t>R.LDSEESIEMAR.N</t>
  </si>
  <si>
    <t>K.FAEESPEPDPK.E</t>
  </si>
  <si>
    <t>R.WLDTEVLSLR.L</t>
  </si>
  <si>
    <t>R.GHNQLFQSETR.A</t>
  </si>
  <si>
    <t>R.LVVITAEQEAQK.I</t>
  </si>
  <si>
    <t xml:space="preserve">638434004 ZP_00518716 CwatDRAFT_0778 ParB-like partition protein [Crocosphaera </t>
  </si>
  <si>
    <t>R.LPLDVLEALR.Q</t>
  </si>
  <si>
    <t>R.AVAM*SGTDGLVR.G</t>
  </si>
  <si>
    <t>638433195 ZP_00517910 CwatDRAFT_2178 Glycosyl transferase, group 1 [Crocosphaer</t>
  </si>
  <si>
    <t>K.TGGLGDVTEGLPEELAK.M</t>
  </si>
  <si>
    <t>K.IDDNTLLAIER.N</t>
  </si>
  <si>
    <t>K.AADYAEAIEGIR.N</t>
  </si>
  <si>
    <t>R.KTGDLSYLRPDGK.T</t>
  </si>
  <si>
    <t>R.APEIMEALFK.L</t>
  </si>
  <si>
    <t>K.EAVTLLEIDDAVDR.V</t>
  </si>
  <si>
    <t>R.LLGTSLSDYIR.V</t>
  </si>
  <si>
    <t>638431895 ZP_00516616 CwatDRAFT_3437 Anion-transporting ATPase [Crocosphaera wa</t>
  </si>
  <si>
    <t>R.NLVLPQALAALKPSGAK.M</t>
  </si>
  <si>
    <t>R.M*EAVFEEPCILLTDKK.I</t>
  </si>
  <si>
    <t>29/60</t>
  </si>
  <si>
    <t>R.LSIVATLGELGEPK.G</t>
  </si>
  <si>
    <t>638433757 ZP_00518471 CwatDRAFT_1147 hypothetical protein [Crocosphaera watsoni</t>
  </si>
  <si>
    <t>R.NQTISELQEEIAK.K</t>
  </si>
  <si>
    <t>R.GAEDVETVLANFPSDK.I</t>
  </si>
  <si>
    <t>R.TFIMIKPDGVQR.G</t>
  </si>
  <si>
    <t>R.TLVANM*VEGVSK.G</t>
  </si>
  <si>
    <t>K.IAAHAADIAR.H</t>
  </si>
  <si>
    <t>638429263 ZP_00514006 CwatDRAFT_6292 Magnesium chelatase, ChlI subunit [Crocosp</t>
  </si>
  <si>
    <t>K.LALLLNVIDPK.I</t>
  </si>
  <si>
    <t>R.QIEVMVSGPGAGR.E</t>
  </si>
  <si>
    <t>K.LGVDTLTPIAPIQK.R</t>
  </si>
  <si>
    <t>638430639 ZP_00515310 CwatDRAFT_4781 Protein of unknown function UPF0075 [Croco</t>
  </si>
  <si>
    <t>R.VADIAAGGQGAPLVSK.I</t>
  </si>
  <si>
    <t>R.FQYPQDIPCHLR.K</t>
  </si>
  <si>
    <t>K.VTMCDDCVGESVTAAIGGLENGQVALLENLR.F</t>
  </si>
  <si>
    <t>36/120</t>
  </si>
  <si>
    <t>R.SNPGGLLYSSIEIAR.M</t>
  </si>
  <si>
    <t>K.LNCQVVILGTGAPK.L</t>
  </si>
  <si>
    <t>R.YTVAGTAFQTLR.Y</t>
  </si>
  <si>
    <t>K.IYPLDVFFCR.D</t>
  </si>
  <si>
    <t>R.IESIESSHSDR.G</t>
  </si>
  <si>
    <t>K.VAALINASSPEIVK.E</t>
  </si>
  <si>
    <t>R.SQSMMQAGASGR.V</t>
  </si>
  <si>
    <t>R.QLGETAEVAAGGGTPGR.T</t>
  </si>
  <si>
    <t>R.HIILPEVGLDGQK.R</t>
  </si>
  <si>
    <t>K.YHQEAEAILNEAK.G</t>
  </si>
  <si>
    <t>K.IVAPQTQESFK.I</t>
  </si>
  <si>
    <t>R.GLGANVIVTEIDPVR.A</t>
  </si>
  <si>
    <t>R.NLEAIDSIPSIVR.V</t>
  </si>
  <si>
    <t>K.VGQLLQESIR.C</t>
  </si>
  <si>
    <t>R.GAAQNIIPASTGAAK.A</t>
  </si>
  <si>
    <t>K.VGAATETEMK.D</t>
  </si>
  <si>
    <t>K.IGLFGGAGVGK.T</t>
  </si>
  <si>
    <t>R.LDYDAILELAK.K</t>
  </si>
  <si>
    <t>638433971 ZP_00518684 CwatDRAFT_1297 Glycosyl transferase, group 1 [Crocosphaer</t>
  </si>
  <si>
    <t>K.VLHQLGYDVR.I</t>
  </si>
  <si>
    <t>638432315 ZP_00517036 CwatDRAFT_2402 Ribosomal protein L17 [Crocosphaera watson</t>
  </si>
  <si>
    <t>R.VPQLGKPADQR.K</t>
  </si>
  <si>
    <t>638433738 ZP_00518453 CwatDRAFT_0607 hypothetical protein [Crocosphaera watsoni</t>
  </si>
  <si>
    <t>R.LPIYPSTALLEQDIK.L</t>
  </si>
  <si>
    <t>R.AYAIAVSSTK.S</t>
  </si>
  <si>
    <t>638433906 ZP_00518616 CwatDRAFT_1117 hypothetical protein [Crocosphaera watsoni</t>
  </si>
  <si>
    <t>R.LGLSPSDEDRPVLVAIR.E</t>
  </si>
  <si>
    <t>K.NILEESLNHEK.K</t>
  </si>
  <si>
    <t>638432778 ZP_00517493 CwatDRAFT_2250 Acetate kinase [Crocosphaera watsonii WH 8</t>
  </si>
  <si>
    <t>K.ACEAFEFLGLK.L</t>
  </si>
  <si>
    <t>638433988 ZP_00518700 CwatDRAFT_1204 Glycosyl transferase, family 2 [Crocosphae</t>
  </si>
  <si>
    <t>K.IDVNNIYASLPDIAK.V</t>
  </si>
  <si>
    <t>K.NPELLDGNWR.L</t>
  </si>
  <si>
    <t>R.GVIDSPDIPLNVSR.S</t>
  </si>
  <si>
    <t>R.YPELLQEDLVVR.E</t>
  </si>
  <si>
    <t>K.YQVYLGANR.G</t>
  </si>
  <si>
    <t>R.LFPMMTTAAGTIPPAK.V</t>
  </si>
  <si>
    <t>K.AFADM*ETLESGAIANPDEGR.M</t>
  </si>
  <si>
    <t>31/76</t>
  </si>
  <si>
    <t>K.LREPEESQEFR.V</t>
  </si>
  <si>
    <t>R.LETAFENFPVIR.V</t>
  </si>
  <si>
    <t>638432692 ZP_00517412 CwatDRAFT_2303 3-oxoacyl-(acyl-carrier-protein) reductase</t>
  </si>
  <si>
    <t>R.AIALALGTLGLK.V</t>
  </si>
  <si>
    <t>R.TIVEEELISEK.T</t>
  </si>
  <si>
    <t>638429223 ZP_00513966 CwatDRAFT_6519 S-layer homology region [Crocosphaera wats</t>
  </si>
  <si>
    <t>R.VRPFLDVDASR.W</t>
  </si>
  <si>
    <t>R.VNNYGFIETPYYR.V</t>
  </si>
  <si>
    <t>K.SLFFYACPPYR.F</t>
  </si>
  <si>
    <t>K.YIDENQHAPSIR.Q</t>
  </si>
  <si>
    <t>R.IAEVLGENEKK.I</t>
  </si>
  <si>
    <t>R.GSVM*NPVDHPHGGGEGR.A</t>
  </si>
  <si>
    <t>K.SGDEFEITLGR.K</t>
  </si>
  <si>
    <t>K.NNPVLIGEPGVGK.T</t>
  </si>
  <si>
    <t>R.GLCGGYNSYVIR.R</t>
  </si>
  <si>
    <t>K.TGIISDAEAEELVK.G</t>
  </si>
  <si>
    <t>R.ETTEVESQNYGYK.F</t>
  </si>
  <si>
    <t>R.MFFENNPEYK.F</t>
  </si>
  <si>
    <t>638429267 ZP_00514010 CwatDRAFT_6506 periplasmic protein, function unknown [Cro</t>
  </si>
  <si>
    <t>R.VVHLGGAAAPIDIEQK.I</t>
  </si>
  <si>
    <t>K.TGFYEATVK.L</t>
  </si>
  <si>
    <t>R.LGMAGTIPGAR.Q</t>
  </si>
  <si>
    <t>K.VINPENLSESK.I</t>
  </si>
  <si>
    <t>K.DLAIICSSHQGTVEQAR.Q</t>
  </si>
  <si>
    <t>27/64</t>
  </si>
  <si>
    <t>K.LDVLDELSEIK.I</t>
  </si>
  <si>
    <t>R.DSITITIPQVNPR.I</t>
  </si>
  <si>
    <t>638434101 ZP_00518817 CwatDRAFT_0788 hypothetical protein [Crocosphaera watsoni</t>
  </si>
  <si>
    <t>K.SIGDILTGETLTK.T</t>
  </si>
  <si>
    <t>638428769 ZP_00513516 CwatDRAFT_6746 Tyrosyl-tRNA synthetase, class Ib [Crocosp</t>
  </si>
  <si>
    <t>K.KPQFGLLLPILR.G</t>
  </si>
  <si>
    <t>638429369 ZP_00514111 CwatDRAFT_6342 conserved hypothetical protein [Crocosphae</t>
  </si>
  <si>
    <t>R.FWFVNPNLR.L</t>
  </si>
  <si>
    <t>R.IM*FELSGVEEPVAR.E</t>
  </si>
  <si>
    <t>K.NAAEQPLELEVK.R</t>
  </si>
  <si>
    <t xml:space="preserve">638433836 ZP_00518551 CwatDRAFT_1453 possible high light inducible polypeptide </t>
  </si>
  <si>
    <t>K.LGFTAFAENWNGR.L</t>
  </si>
  <si>
    <t>K.GMTQISDPAEIAK.V</t>
  </si>
  <si>
    <t>R.IGVIPNTTNEQAIK.I</t>
  </si>
  <si>
    <t>K.LKEGEVYLGR.V</t>
  </si>
  <si>
    <t>R.EAAVKDPANFDPR.H</t>
  </si>
  <si>
    <t>R.LNGLGGIPVASFSK.L</t>
  </si>
  <si>
    <t>K.STLFNALVANAK.A</t>
  </si>
  <si>
    <t>R.KLEQLGGKPDLR.M</t>
  </si>
  <si>
    <t>K.FEGEVYVLTK.E</t>
  </si>
  <si>
    <t>K.EAAAQEIEQQR.Q</t>
  </si>
  <si>
    <t>K.RAEDQATTQALK.Q</t>
  </si>
  <si>
    <t>K.VIMVDLPLGATEDR.V</t>
  </si>
  <si>
    <t>K.AGILYPVVVR.F</t>
  </si>
  <si>
    <t>K.SKVEETNETR.E</t>
  </si>
  <si>
    <t>R.LAAYLLAPIIPNLSSK.I</t>
  </si>
  <si>
    <t>638434479 ZP_00519191 CwatDRAFT_0476 Cytoplasmic peptidoglycan synthetase, N-te</t>
  </si>
  <si>
    <t>R.MHVAPSQGLSR.N</t>
  </si>
  <si>
    <t>K.ALDDDLEGVGAK.F</t>
  </si>
  <si>
    <t>638431114 ZP_00515842 CwatDRAFT_4067 Cytidine/deoxycytidylate deaminase, zinc-b</t>
  </si>
  <si>
    <t>R.ASLFLLNPTLTAR.E</t>
  </si>
  <si>
    <t>K.GILWFDDTDNR.H</t>
  </si>
  <si>
    <t>R.TAQTIYGILGIK.V</t>
  </si>
  <si>
    <t>638431016 ZP_00515748 CwatDRAFT_4276 Protein of unknown function DUF336 [Crocos</t>
  </si>
  <si>
    <t>K.DLAEQSQSGGQFFGIHASNNGK.I</t>
  </si>
  <si>
    <t>R.STTVTGVEM*FQK.S</t>
  </si>
  <si>
    <t>R.VISIVSPESAPIK.R</t>
  </si>
  <si>
    <t>K.AIDLIDEAGSR.V</t>
  </si>
  <si>
    <t>K.VNWLVGELQTR.R</t>
  </si>
  <si>
    <t>R.YTEKPEPPQLTK.I</t>
  </si>
  <si>
    <t>K.IAQLNHAIDDVR.Q</t>
  </si>
  <si>
    <t>638433264 ZP_00517977 CwatDRAFT_1329 Transketolase, N terminal [Crocosphaera wa</t>
  </si>
  <si>
    <t>K.SSEGSVTHGALDK.R</t>
  </si>
  <si>
    <t>638429047 ZP_00513792 CwatDRAFT_6160 Sigma 54 modulation protein/ribosomal prot</t>
  </si>
  <si>
    <t>R.NHGGFGIIQPR.E</t>
  </si>
  <si>
    <t>R.GTIQVPANSSK.E</t>
  </si>
  <si>
    <t>R.SQSM*MQAGASGR.V</t>
  </si>
  <si>
    <t>R.MGANIGSAQGPTGLGK.Y</t>
  </si>
  <si>
    <t>638431995 ZP_00516731 CwatDRAFT_2854 Phycobilisome linker polypeptide [Crocosph</t>
  </si>
  <si>
    <t>R.TFVTAISVPSSLER.T</t>
  </si>
  <si>
    <t>K.VTLDANHSLAGK.D</t>
  </si>
  <si>
    <t>638431247 ZP_00515978 CwatDRAFT_3717 hypothetical protein [Crocosphaera watsoni</t>
  </si>
  <si>
    <t>K.LETQATSHGR.S</t>
  </si>
  <si>
    <t>K.ATSYEAICAAMK.A</t>
  </si>
  <si>
    <t>R.VLLANLEGAAVTAIR.I</t>
  </si>
  <si>
    <t>638430205 ZP_00514942 CwatDRAFT_5187 Protein of unknown function DUF1499 [Croco</t>
  </si>
  <si>
    <t>K.IAPLPMISIADLK.K</t>
  </si>
  <si>
    <t>K.ILAALNEGMGAR.H</t>
  </si>
  <si>
    <t>21/22</t>
  </si>
  <si>
    <t>R.GITIQSAATSCFWK.D</t>
  </si>
  <si>
    <t>638432128 ZP_00516846 CwatDRAFT_3229 Nitrite/sulfite reductase, hemoprotein bet</t>
  </si>
  <si>
    <t>K.AISVEEDPEVTAAR.Q</t>
  </si>
  <si>
    <t>K.TDDLLQFIPLAR.L</t>
  </si>
  <si>
    <t>R.ADLPQNLTQAQR.D</t>
  </si>
  <si>
    <t>638429217 ZP_00513960 CwatDRAFT_6257 Helicase, C-terminal:DEAD/DEAH box helicas</t>
  </si>
  <si>
    <t>K.TAAYSLPILEQIDTK.N</t>
  </si>
  <si>
    <t>K.TTDTLVNLAQEITANPSR.R</t>
  </si>
  <si>
    <t>638432229 ZP_00516950 CwatDRAFT_2812 Glycine cleavage system P-protein [Crocosp</t>
  </si>
  <si>
    <t>R.HIGPNSQEIDK.M</t>
  </si>
  <si>
    <t>638434480 ZP_00519190 CwatDRAFT_0475 Peptidase S51, dipeptidase E [Crocosphaera</t>
  </si>
  <si>
    <t>R.SGGTNATIAIIPSASR.E</t>
  </si>
  <si>
    <t>K.QVLGNEHLM*EEQR.L</t>
  </si>
  <si>
    <t>R.VLNYSM*GLPK.V</t>
  </si>
  <si>
    <t>K.NYAGCGNTFR.G</t>
  </si>
  <si>
    <t>R.VQM*EPQTQVTFGDVAGIEQAK.L</t>
  </si>
  <si>
    <t>27/80</t>
  </si>
  <si>
    <t>K.ILDEALDAAAK.L</t>
  </si>
  <si>
    <t>R.FYLNSEGSLR.Q</t>
  </si>
  <si>
    <t>638430157 ZP_00514895 CwatDRAFT_5226 Glutathione synthetase, prokaryotic [Croco</t>
  </si>
  <si>
    <t>K.AGEGILFLETGDR.N</t>
  </si>
  <si>
    <t>15/24</t>
  </si>
  <si>
    <t>R.AVAMSGTDGLVR.G</t>
  </si>
  <si>
    <t>K.REQLPNDNYR.A</t>
  </si>
  <si>
    <t>638428902 ZP_00513648 CwatDRAFT_6072 hypothetical protein [Crocosphaera watsoni</t>
  </si>
  <si>
    <t>R.LKGEALQNNYQEEK.T</t>
  </si>
  <si>
    <t>R.YTEEVEQFR.A</t>
  </si>
  <si>
    <t>11/16</t>
  </si>
  <si>
    <t>R.AGSCSSCLGR.M</t>
  </si>
  <si>
    <t>R.ETIAAQDFQSR.G</t>
  </si>
  <si>
    <t>R.LGAQNVHWEDK.G</t>
  </si>
  <si>
    <t>K.SLTLLEASELVK.Q</t>
  </si>
  <si>
    <t>638431029 ZP_00515740 CwatDRAFT_4267 Diaminopimelate decarboxylase [Crocosphaer</t>
  </si>
  <si>
    <t>R.YTEDDDPPSIEEWIK.A</t>
  </si>
  <si>
    <t>K.EAFENAEDFEEK.I</t>
  </si>
  <si>
    <t>638433148 ZP_00517877 CwatDRAFT_1920 Asparaginase [Crocosphaera watsonii WH 850</t>
  </si>
  <si>
    <t>K.LIIHGGASSLNDK.G</t>
  </si>
  <si>
    <t>R.GWSTVVGFQTR.N</t>
  </si>
  <si>
    <t>R.YEELYEEFK.G</t>
  </si>
  <si>
    <t>638431779 ZP_00516500 CwatDRAFT_3263 Methyltransferase FkbM [Crocosphaera watso</t>
  </si>
  <si>
    <t>R.INQINALAPIDPLK.V</t>
  </si>
  <si>
    <t>R.FDDNAAVIINADGNPR.G</t>
  </si>
  <si>
    <t>K.LLTNAHVVDGTK.E</t>
  </si>
  <si>
    <t>K.VGETVEIVGVR.E</t>
  </si>
  <si>
    <t>R.AVINALEGLR.T</t>
  </si>
  <si>
    <t>R.INTGDTGQFER.T</t>
  </si>
  <si>
    <t>638429647 ZP_00514387 CwatDRAFT_5888 Small GTP-binding protein domain:GTP-bindi</t>
  </si>
  <si>
    <t>R.NVAIIAHVDHGK.T</t>
  </si>
  <si>
    <t>R.RADLPQNLTQAQR.D</t>
  </si>
  <si>
    <t>638431063 ZP_00515784 CwatDRAFT_4178 ResB-like [Crocosphaera watsonii WH 8501]</t>
  </si>
  <si>
    <t>R.ELLGIIDSLETTK.S</t>
  </si>
  <si>
    <t>638430722 ZP_00515552 CwatDRAFT_4630 conserved hypothetical protein [Crocosphae</t>
  </si>
  <si>
    <t>R.IVPLAGNLPLNK.N</t>
  </si>
  <si>
    <t>K.HLQDALAAVGK.E</t>
  </si>
  <si>
    <t>K.TAIAIDTIINQK.T</t>
  </si>
  <si>
    <t>K.GAWYSYNGDNISQGR.D</t>
  </si>
  <si>
    <t>R.IVAINSASR.R</t>
  </si>
  <si>
    <t>R.YLQQLVM*ESLGK.E</t>
  </si>
  <si>
    <t>R.YSVFGYLVDGK.E</t>
  </si>
  <si>
    <t>638428977 ZP_00513722 CwatDRAFT_6117 dTDP-4-dehydrorhamnose 3,5-epimerase [Croc</t>
  </si>
  <si>
    <t>K.TTDYYAPEHER.S</t>
  </si>
  <si>
    <t>K.IDPFADELYR.Y</t>
  </si>
  <si>
    <t>638430393 ZP_00515128 CwatDRAFT_5089 Carbamoyl-phosphate synthase, small subuni</t>
  </si>
  <si>
    <t>R.HNIIGIYGIDTR.A</t>
  </si>
  <si>
    <t>R.IPAVQELVQK.I</t>
  </si>
  <si>
    <t>R.YFESCAPYR.F</t>
  </si>
  <si>
    <t>K.LVKDEDWQVR.Y</t>
  </si>
  <si>
    <t>R.SIPILASAM*DSVVDVK.M</t>
  </si>
  <si>
    <t>K.ALGQQGSGTVASQPVVLK.H</t>
  </si>
  <si>
    <t>K.NATVTMAHSR.T</t>
  </si>
  <si>
    <t>R.SLIGTPETCVPFIAK.L</t>
  </si>
  <si>
    <t>K.ALTKPELGHLK.K</t>
  </si>
  <si>
    <t>638429601 ZP_00514342 CwatDRAFT_5914 Methyltransferase FkbM [Crocosphaera watso</t>
  </si>
  <si>
    <t>K.GVVCSFEASPR.I</t>
  </si>
  <si>
    <t>K.NEEIGLLAGIPIGIK.D</t>
  </si>
  <si>
    <t>K.VLNDNFGIIK.G</t>
  </si>
  <si>
    <t>R.IGFVSQLLTR.H</t>
  </si>
  <si>
    <t>K.RPEEIIEEANSSS</t>
  </si>
  <si>
    <t>R.MEASGGAQACR.I</t>
  </si>
  <si>
    <t>-.MEDANTSLLLK.R</t>
  </si>
  <si>
    <t>638431830 ZP_00516571 CwatDRAFT_3355 HEAT:Peptidase M1, membrane alanine aminop</t>
  </si>
  <si>
    <t>K.TPQMIDYFSSK.F</t>
  </si>
  <si>
    <t>R.IAEYYSMGAR.F</t>
  </si>
  <si>
    <t>R.YGTGQSTLDGIIR.A</t>
  </si>
  <si>
    <t>R.AFADTHFGGK.S</t>
  </si>
  <si>
    <t>K.SYTEQPQIGR.L</t>
  </si>
  <si>
    <t>R.LPGSTGAGTTPGR.V</t>
  </si>
  <si>
    <t>K.EFDIALAGGQDHLK.G</t>
  </si>
  <si>
    <t>K.AYSQSVSYLESQVR.N</t>
  </si>
  <si>
    <t>K.M*EELTSGLNLPGM</t>
  </si>
  <si>
    <t>K.ILSVGIVEGR.N</t>
  </si>
  <si>
    <t>638433021 ZP_00517735 CwatDRAFT_1010 Oxidoreductase, N-terminal:Oxidoreductase,</t>
  </si>
  <si>
    <t>R.LAFPQVFTDGR.L</t>
  </si>
  <si>
    <t>K.NVIAGANPVALR.R</t>
  </si>
  <si>
    <t>R.KPVPPDPIYNSCLLNMTIR.R</t>
  </si>
  <si>
    <t>R.NQITQAIQEAEDK.Q</t>
  </si>
  <si>
    <t>K.PVYFAGDSAR.R</t>
  </si>
  <si>
    <t>638432706 ZP_00517416 CwatDRAFT_2307 Sodium/hydrogen exchanger [Crocosphaera wa</t>
  </si>
  <si>
    <t>K.LDESPSIDSEFYR.Y</t>
  </si>
  <si>
    <t>K.LIADVLSTYPEK.A</t>
  </si>
  <si>
    <t>638431011 ZP_00515723 CwatDRAFT_4250 Cysteinyl-tRNA synthetase, class Ia [Croc</t>
  </si>
  <si>
    <t>R.SQSMM*QAGASGR.V</t>
  </si>
  <si>
    <t>638430301 ZP_00515036 CwatDRAFT_5142 Peptide methionine sulfoxide reductase [Cr</t>
  </si>
  <si>
    <t>K.AEQYHQNYFK.R</t>
  </si>
  <si>
    <t>R.SPLYQFLVK.D</t>
  </si>
  <si>
    <t>R.YYGGCEWVDQAEQLAIDR.V</t>
  </si>
  <si>
    <t>R.TQGTLQNIVSK.I</t>
  </si>
  <si>
    <t>K.ALETLEEMLK.E</t>
  </si>
  <si>
    <t>K.YLDTHEYIR.L</t>
  </si>
  <si>
    <t>K.AAYSLEEFVK.T</t>
  </si>
  <si>
    <t>R.SAVEITTEALER.I</t>
  </si>
  <si>
    <t>K.FVELSLGSWR.S</t>
  </si>
  <si>
    <t>K.AQLGEPFVFDR.E</t>
  </si>
  <si>
    <t>R.NVLMIFENLK.S</t>
  </si>
  <si>
    <t>K.SEFVGLMQELYAK.P</t>
  </si>
  <si>
    <t>R.LGM*AGTIPGAR.Q</t>
  </si>
  <si>
    <t>638431669 ZP_00516386 CwatDRAFT_3818 Nitrogenase iron protein [Crocosphaera wa</t>
  </si>
  <si>
    <t>K.EIDLIEELAER.L</t>
  </si>
  <si>
    <t>K.RYPELLQEDLVVR.E</t>
  </si>
  <si>
    <t>638432473 ZP_00517189 CwatDRAFT_2610 hypothetical protein [Crocosphaera watsoni</t>
  </si>
  <si>
    <t>K.IFIDQMEALMDR.Y</t>
  </si>
  <si>
    <t>R.FDHGLVTQLTPK.F</t>
  </si>
  <si>
    <t>638432317 ZP_00517038 CwatDRAFT_2404 Ribosomal protein L13, bacterial and organ</t>
  </si>
  <si>
    <t>R.LASEVANILR.G</t>
  </si>
  <si>
    <t>R.AGVEAVEPLHLALK.S</t>
  </si>
  <si>
    <t>K.HCESGDIVIK.D</t>
  </si>
  <si>
    <t>638431725 ZP_00516476 CwatDRAFT_3102 OstA-like protein [Crocosphaera watsonii W</t>
  </si>
  <si>
    <t>R.SDIQEANSETGVVTAR.G</t>
  </si>
  <si>
    <t>K.GNFEIHNFGSHR.Y</t>
  </si>
  <si>
    <t>K.GPFIADSLLSK.I</t>
  </si>
  <si>
    <t>638431898 ZP_00516614 CwatDRAFT_3435 hypothetical protein [Crocosphaera watsoni</t>
  </si>
  <si>
    <t>K.VSPLELQQFVQVIK.Q</t>
  </si>
  <si>
    <t>638433449 ZP_00518159 CwatDRAFT_1366 Aluminium resistance [Crocosphaera watsoni</t>
  </si>
  <si>
    <t>K.KPLVEAAACR.L</t>
  </si>
  <si>
    <t>K.LCLLSLSPDSETK.V</t>
  </si>
  <si>
    <t>638431322 ZP_00516047 CwatDRAFT_3956 Ribosomal protein S20p [Crocosphaera watso</t>
  </si>
  <si>
    <t>K.VVQQMMSAAYSK.I</t>
  </si>
  <si>
    <t>K.GDLTLEELLATGK.T</t>
  </si>
  <si>
    <t>K.IFYQETIVPK.L</t>
  </si>
  <si>
    <t>K.LKGDETPTYSK.A</t>
  </si>
  <si>
    <t>R.HGGGAFSGK.D</t>
  </si>
  <si>
    <t>12/16</t>
  </si>
  <si>
    <t>638434142 ZP_00518852 CwatDRAFT_0821 UDP-N-acetylglucosamine 1-carboxyvinyltran</t>
  </si>
  <si>
    <t>R.VPLPGGCAIGAR.P</t>
  </si>
  <si>
    <t>13/22</t>
  </si>
  <si>
    <t>R.TGDIMSDGMK.A</t>
  </si>
  <si>
    <t>R.LTIVQPPQIAEAVDK.L</t>
  </si>
  <si>
    <t>R.QHVPIFISEQMVGHK.L</t>
  </si>
  <si>
    <t>K.SM*FTELEITEGM*R.F</t>
  </si>
  <si>
    <t>638429885 ZP_00514623 CwatDRAFT_5490 Excinuclease ABC, B subunit [Crocosphaera</t>
  </si>
  <si>
    <t>K.APFKPTGDQPSAIK.Q</t>
  </si>
  <si>
    <t>R.SEYPNAYIR.V</t>
  </si>
  <si>
    <t>638431547 ZP_00516275 CwatDRAFT_3613 Glutathione S-transferase, N-terminal:Glut</t>
  </si>
  <si>
    <t>R.WFEAVQNRPAVQK.A</t>
  </si>
  <si>
    <t>638433316 ZP_00518029 CwatDRAFT_1553 Carboxymethylenebutenolidase [Crocosphaera</t>
  </si>
  <si>
    <t>R.YQGAEHGFFCDQR.G</t>
  </si>
  <si>
    <t>K.SLYTDHEIFLR.E</t>
  </si>
  <si>
    <t>R.GLGQEAQECR.N</t>
  </si>
  <si>
    <t>R.VGNTQTVCIIEAM*K.L</t>
  </si>
  <si>
    <t>K.EVVGNTAATIR.A</t>
  </si>
  <si>
    <t>R.KITEAQGEALEQK.L</t>
  </si>
  <si>
    <t>K.DLDGNTVYQGIAVYGNK.G</t>
  </si>
  <si>
    <t>R.MLNNGQSCIAAK.R</t>
  </si>
  <si>
    <t>K.VIDLLTPYR.Q</t>
  </si>
  <si>
    <t>R.TLVANMVEGVSK.G</t>
  </si>
  <si>
    <t>638429716 ZP_00514456 CwatDRAFT_5859 conserved hypothetical protein [Crocosphae</t>
  </si>
  <si>
    <t>K.VSFLGFLNR.I</t>
  </si>
  <si>
    <t>638434654 ZP_00519367 CwatDRAFT_0097 hypothetical protein [Crocosphaera watsoni</t>
  </si>
  <si>
    <t>K.KSSDEQINAIR.S</t>
  </si>
  <si>
    <t>K.TVMLFGSAQDMVSK.L</t>
  </si>
  <si>
    <t>R.KIQQILEQYR.K</t>
  </si>
  <si>
    <t>R.LEEIAEFFR.T</t>
  </si>
  <si>
    <t>R.YYAENAANFLK.D</t>
  </si>
  <si>
    <t>-.MNQQIFEEVQK.I</t>
  </si>
  <si>
    <t>638429255 ZP_00513998 CwatDRAFT_6284 H+-transporting two-sector ATPase, A subun</t>
  </si>
  <si>
    <t>K.ILEDFTKPLSLSFR.L</t>
  </si>
  <si>
    <t>K.VGEITQTLPK.T</t>
  </si>
  <si>
    <t>638432827 ZP_00517548 CwatDRAFT_2171 FAD linked oxidase, N-terminal [Crocosphae</t>
  </si>
  <si>
    <t>K.LSLDYYHFSPILK.E</t>
  </si>
  <si>
    <t>R.FLFVQEAIEK.S</t>
  </si>
  <si>
    <t>638431091 ZP_00515804 CwatDRAFT_4200 Elongation factor Ts [Crocosphaera watson</t>
  </si>
  <si>
    <t>K.ALKENEGDMEK.S</t>
  </si>
  <si>
    <t>K.IPDVVIIEPR.I</t>
  </si>
  <si>
    <t>638432487 ZP_00517215 CwatDRAFT_3126 Periplasmic solute binding protein [Crocos</t>
  </si>
  <si>
    <t>R.WFEQFLGNVK.E</t>
  </si>
  <si>
    <t xml:space="preserve">638429695 ZP_00514435 CwatDRAFT_5383 unknown protein [Crocosphaera watsonii WH </t>
  </si>
  <si>
    <t>K.WLTYLDNLR.K</t>
  </si>
  <si>
    <t>K.QCQTMSFIVHKPNNR.A</t>
  </si>
  <si>
    <t>K.LIYGEDSPYAR.T</t>
  </si>
  <si>
    <t>K.VLGTLVYNPTLMAVK.G</t>
  </si>
  <si>
    <t>638433931 ZP_00518644 CwatDRAFT_0970 Pyruvate decarboxylase:Pyruvate decarboxyl</t>
  </si>
  <si>
    <t>R.SLNAAAMAISK.A</t>
  </si>
  <si>
    <t>R.YIDLDQIKEDIQK.T</t>
  </si>
  <si>
    <t>R.VAVSDPTNSHK.K</t>
  </si>
  <si>
    <t>R.FIESLTALGIPNGAAK.A</t>
  </si>
  <si>
    <t>K.TTLTAAITMTLAAAGK.A</t>
  </si>
  <si>
    <t>R.GQLIDATYGR.R</t>
  </si>
  <si>
    <t>638430019 ZP_00514757 CwatDRAFT_5569 Short-chain dehydrogenase/reductase SDR [C</t>
  </si>
  <si>
    <t>K.VAIVTGGTR.G</t>
  </si>
  <si>
    <t>K.AITGQKPEAK.V</t>
  </si>
  <si>
    <t>R.IIDIYQPSSK.T</t>
  </si>
  <si>
    <t>K.TGAGMMDCK.K</t>
  </si>
  <si>
    <t xml:space="preserve">638429521 ZP_00514262 CwatDRAFT_5953 unknown protein [Crocosphaera watsonii WH </t>
  </si>
  <si>
    <t>K.VLVIDTAPLTGDK.V</t>
  </si>
  <si>
    <t>K.VEIDNLDNPR.V</t>
  </si>
  <si>
    <t>K.SIPSLVVNQER.F</t>
  </si>
  <si>
    <t>R.DMSAQAGTELTSYLDYVINSMS.-</t>
  </si>
  <si>
    <t>13/42</t>
  </si>
  <si>
    <t>R.EYNAIQECQK.L</t>
  </si>
  <si>
    <t>638431928 ZP_00516642 CwatDRAFT_3142 Asparagine synthase, glutamine-hydrolyzing</t>
  </si>
  <si>
    <t>R.SVNSLHNINLQR.V</t>
  </si>
  <si>
    <t>R.GFYDGLIFHR.V</t>
  </si>
  <si>
    <t>638429478 ZP_00514220 CwatDRAFT_5249 hypothetical protein [Crocosphaera watsoni</t>
  </si>
  <si>
    <t>R.LLSETMATAK.R</t>
  </si>
  <si>
    <t>R.GVSLEGELTDLK.T</t>
  </si>
  <si>
    <t>K.VMLSNTDEGNLSVYVPK.K</t>
  </si>
  <si>
    <t>R.LKEMGIEDPDR.V</t>
  </si>
  <si>
    <t>638431647 ZP_00516360 CwatDRAFT_3573 Phosphoglycerate/bisphosphoglycerate mutas</t>
  </si>
  <si>
    <t>R.AITTAKPLCER.V</t>
  </si>
  <si>
    <t>638432236 ZP_00516964 CwatDRAFT_2826 Peptidase U62, modulator of DNA gyrase [Cr</t>
  </si>
  <si>
    <t>K.IVSTSAIAR.L</t>
  </si>
  <si>
    <t>R.LDDPSGNFIGVLELTQK.Y</t>
  </si>
  <si>
    <t>K.EGTGKDDAEEIK.K</t>
  </si>
  <si>
    <t>R.KELLGEFDALK.N</t>
  </si>
  <si>
    <t>R.M*TAVGSGYQGGLQAILNR.Y</t>
  </si>
  <si>
    <t>638431215 ZP_00515947 CwatDRAFT_4157 Adenine phosphoribosyl transferase [Crocos</t>
  </si>
  <si>
    <t>R.DITTLLSDAEGLR.Y</t>
  </si>
  <si>
    <t>638433128 ZP_00517851 CwatDRAFT_1835 3'-5' exoribonuclease, VacB and RNase II [</t>
  </si>
  <si>
    <t>R.SLLTELVVLANK.S</t>
  </si>
  <si>
    <t>K.GYGPEQGYGWLR.E</t>
  </si>
  <si>
    <t>K.AVAFGEALKPEFK.V</t>
  </si>
  <si>
    <t>638430619 ZP_00515279 CwatDRAFT_4747 conserved hypothetical protein [Crocosphae</t>
  </si>
  <si>
    <t>K.EASLTSEDTETPETK.K</t>
  </si>
  <si>
    <t>638429860 ZP_00514599 CwatDRAFT_5475 Tryptophanyl-tRNA synthetase, class Ib [Cr</t>
  </si>
  <si>
    <t>K.AETVAHETLTR.V</t>
  </si>
  <si>
    <t>K.AMAVESGVQNTSFVDQPFDHMSR.E</t>
  </si>
  <si>
    <t>R.TYIHGPLGGLR.Q</t>
  </si>
  <si>
    <t>K.AIALFPLIATDK.K</t>
  </si>
  <si>
    <t>638430783 ZP_00515467 CwatDRAFT_4537 hypothetical protein [Crocosphaera watsoni</t>
  </si>
  <si>
    <t>R.VSQDLEFEDK.A</t>
  </si>
  <si>
    <t>K.LLYNYGVTEK.Q</t>
  </si>
  <si>
    <t>R.LIEIVSEEDEEK.T</t>
  </si>
  <si>
    <t>K.SLGNFTTIR.E</t>
  </si>
  <si>
    <t>638428984 ZP_00513729 CwatDRAFT_6122 Copper response defect 1 [Crocosphaera wat</t>
  </si>
  <si>
    <t>K.VFPVVLDVENPEFYGR.L</t>
  </si>
  <si>
    <t>R.VDLPMNAPDLISK.I</t>
  </si>
  <si>
    <t>R.GIPIVQMLPIPK.D</t>
  </si>
  <si>
    <t>R.EHLQSM*DALR.E</t>
  </si>
  <si>
    <t>R.FTLNEPNLR.V</t>
  </si>
  <si>
    <t>K.NQADSLVYQADK.Q</t>
  </si>
  <si>
    <t>K.FPTVNIHPM*PTGSNDPSVDAK.T</t>
  </si>
  <si>
    <t>R.ETTERPEAVDAGTAK.L</t>
  </si>
  <si>
    <t>K.M*EELTSGLNLPGM*</t>
  </si>
  <si>
    <t>R.YLSPGELDR.I</t>
  </si>
  <si>
    <t>R.IAEVLGENEK.K</t>
  </si>
  <si>
    <t>K.KLTDEAESLLK.D</t>
  </si>
  <si>
    <t>-.MKTPLTEAISSADSQGR.F</t>
  </si>
  <si>
    <t>638431819 ZP_00516529 CwatDRAFT_3404 hypothetical protein [Crocosphaera watsoni</t>
  </si>
  <si>
    <t>K.DLTFEDALQLTR.T</t>
  </si>
  <si>
    <t>R.GIGSMIVASEYQS</t>
  </si>
  <si>
    <t>K.TLGNTLDPFALVDK.Y</t>
  </si>
  <si>
    <t>R.M*VNYAQTAHER.G</t>
  </si>
  <si>
    <t>K.IGEESAEVVMACK.D</t>
  </si>
  <si>
    <t>K.LFQDALSDCK.A</t>
  </si>
  <si>
    <t>R.ALSPEAWQLVR.T</t>
  </si>
  <si>
    <t>R.VYAEAVLSMTK.K</t>
  </si>
  <si>
    <t>K.EAIGDHVFELITR.Q</t>
  </si>
  <si>
    <t>638429108 ZP_00513853 CwatDRAFT_6582 Conserved hypothetical protein YfcH [Croco</t>
  </si>
  <si>
    <t>K.IAITGATGFVGTR.L</t>
  </si>
  <si>
    <t>K.FITSLLDEIKR.V</t>
  </si>
  <si>
    <t>R.PLLGCTIKPK.L</t>
  </si>
  <si>
    <t>K.ALQEANSWEQR.A</t>
  </si>
  <si>
    <t>K.DGSVMVMDLIGR.Y</t>
  </si>
  <si>
    <t>R.SPLTCEAAR.S</t>
  </si>
  <si>
    <t>K.ETSEVLDMATLAEK.A</t>
  </si>
  <si>
    <t>638431075 ZP_00515818 CwatDRAFT_4215 hypothetical protein [Crocosphaera watsoni</t>
  </si>
  <si>
    <t>R.IWFASENLR.L</t>
  </si>
  <si>
    <t>R.AVITIGNGIPSR.G</t>
  </si>
  <si>
    <t>K.MDIEGAEFDAVK.G</t>
  </si>
  <si>
    <t>638430827 ZP_00515491 CwatDRAFT_4563 Polyribonucleotide nucleotidyltransferase</t>
  </si>
  <si>
    <t>R.KLDEVRPIACR.V</t>
  </si>
  <si>
    <t>638429388 ZP_00514130 CwatDRAFT_6433 hypothetical protein [Crocosphaera watsoni</t>
  </si>
  <si>
    <t>R.FLQSGAIGWIR.S</t>
  </si>
  <si>
    <t>K.AEGLEAMFTR.H</t>
  </si>
  <si>
    <t>K.SIVNADAEAR.Y</t>
  </si>
  <si>
    <t>K.AEAVTEAIAPALR.S</t>
  </si>
  <si>
    <t>K.YLNPFGLELK.A</t>
  </si>
  <si>
    <t>R.GMDVSIITTANSDEEGR.A</t>
  </si>
  <si>
    <t>638430026 ZP_00514764 CwatDRAFT_5572 Aminotransferase, class I and II [Crocosph</t>
  </si>
  <si>
    <t>R.AILINSPHNPTGK.I</t>
  </si>
  <si>
    <t>R.STIQESM*ENHGIK.I</t>
  </si>
  <si>
    <t>K.NQVFGDNG</t>
  </si>
  <si>
    <t>9/14</t>
  </si>
  <si>
    <t>R.CGWFDGVIGR.Y</t>
  </si>
  <si>
    <t>R.EM*IPEIGEVEQVM*</t>
  </si>
  <si>
    <t>K.SPAPNPENSTAPTPK.T</t>
  </si>
  <si>
    <t>K.GLLNNHLASHTEQPLDK.I</t>
  </si>
  <si>
    <t>25/64</t>
  </si>
  <si>
    <t>K.FGYDYPFPK.Y</t>
  </si>
  <si>
    <t>K.MGADNGMLAFQPK.Q</t>
  </si>
  <si>
    <t>K.YAYVAVGEFQPGK.F</t>
  </si>
  <si>
    <t>638433530 ZP_00518243 CwatDRAFT_1819 FeS assembly ATPase SufC [Crocosphaera wat</t>
  </si>
  <si>
    <t>K.NLTANVEGTPILK.G</t>
  </si>
  <si>
    <t>K.AAFITGVAVPIDGGLHLQ</t>
  </si>
  <si>
    <t>638430465 ZP_00515200 CwatDRAFT_5062 precorrin-8W decarboxylase [Crocosphaera w</t>
  </si>
  <si>
    <t>R.NIEVVQGGVNR.L</t>
  </si>
  <si>
    <t>R.SAVNIPGLTPDVMEK.M</t>
  </si>
  <si>
    <t>R.YSM*LVNDCK.V</t>
  </si>
  <si>
    <t>K.TGTAVLVGYR.F</t>
  </si>
  <si>
    <t>R.IILLDGKPIGAVNR.V</t>
  </si>
  <si>
    <t>R.WPLVDLQLPTLEK.R</t>
  </si>
  <si>
    <t>R.DALNALPVDEAVEQK.I</t>
  </si>
  <si>
    <t>638431108 ZP_00515890 CwatDRAFT_4119 UDP-N-acetylmuramoylalanyl-D-glutamyl-2, 6</t>
  </si>
  <si>
    <t>R.VVEAVLQQLTTND</t>
  </si>
  <si>
    <t>R.PGTIQFAEALPK.T</t>
  </si>
  <si>
    <t>638429825 ZP_00514564 CwatDRAFT_5800 hypothetical protein [Crocosphaera watsoni</t>
  </si>
  <si>
    <t>K.YFQSSPSMSK.K</t>
  </si>
  <si>
    <t>K.TVGVPVLFAELTANDK.V</t>
  </si>
  <si>
    <t>16/30</t>
  </si>
  <si>
    <t>K.HLSMEELNQR.L</t>
  </si>
  <si>
    <t>R.VQTEILEPTVTALR.Q</t>
  </si>
  <si>
    <t>K.MEELTSGLNLPGM*</t>
  </si>
  <si>
    <t xml:space="preserve">638428816 ZP_00513562 CwatDRAFT_6022 Cytochrome P450 [Crocosphaera watsonii WH </t>
  </si>
  <si>
    <t>R.IYPVLLTTFIR.V</t>
  </si>
  <si>
    <t>K.ITPEEMAAGLGAAICLVEA</t>
  </si>
  <si>
    <t>R.LGGTCVNVGCVPK.K</t>
  </si>
  <si>
    <t>638431496 ZP_00516215 CwatDRAFT_3681 Anion-transporting ATPase [Crocosphaera wa</t>
  </si>
  <si>
    <t>K.GGSGCSTVAIATAK.K</t>
  </si>
  <si>
    <t>K.QFFTDINALYK.Q</t>
  </si>
  <si>
    <t>K.EFLTQMFGEELPVK.F</t>
  </si>
  <si>
    <t>K.VEGQLIGFYR.E</t>
  </si>
  <si>
    <t>638429408 ZP_00514150 CwatDRAFT_6430 conserved hypothetical protein [Crocosphae</t>
  </si>
  <si>
    <t>K.YFTNIINEK.G</t>
  </si>
  <si>
    <t>638432823 ZP_00517538 CwatDRAFT_2159 Ribosomal protein S18 [Crocosphaera watson</t>
  </si>
  <si>
    <t>R.FLALLPFVNK.E</t>
  </si>
  <si>
    <t>R.VIVLSAIDNLIK.G</t>
  </si>
  <si>
    <t>K.AITESFETYQK.I</t>
  </si>
  <si>
    <t>638430978 ZP_00515709 CwatDRAFT_4233 hypothetical protein [Crocosphaera watsoni</t>
  </si>
  <si>
    <t>R.TNHYQSVMDHK.D</t>
  </si>
  <si>
    <t>K.NNGGIAAVSLTPAGASK.Y</t>
  </si>
  <si>
    <t>K.CTFTLAVNR.R</t>
  </si>
  <si>
    <t>16/16</t>
  </si>
  <si>
    <t>638429197 ZP_00513941 CwatDRAFT_6528 Thioredoxin-disulfide reductase [Crocospha</t>
  </si>
  <si>
    <t>R.VEGNEAGVTNILMK.T</t>
  </si>
  <si>
    <t>R.PSPLYFAER.L</t>
  </si>
  <si>
    <t>R.SDFVSAVTAAIGAM*K.G</t>
  </si>
  <si>
    <t>K.SLNTELEVVEGMQIDR.G</t>
  </si>
  <si>
    <t>K.QTSQPVQIATK.Y</t>
  </si>
  <si>
    <t>R.TNVMYVPYVSR.W</t>
  </si>
  <si>
    <t>R.TGAM*DSGDGIAQEWLGHPVFK.D</t>
  </si>
  <si>
    <t>32/80</t>
  </si>
  <si>
    <t>R.LLSALSTHPER.L</t>
  </si>
  <si>
    <t>R.VGGATYQVPMEVR.P</t>
  </si>
  <si>
    <t>K.IGVGLLPNVR.L</t>
  </si>
  <si>
    <t xml:space="preserve">638430939 ZP_00515671 CwatDRAFT_4357 D-alanine--D-alanine ligase [Crocosphaera </t>
  </si>
  <si>
    <t>R.SQIWSNPCIFPK.L</t>
  </si>
  <si>
    <t>K.SLNEMPIDQATAEK.I</t>
  </si>
  <si>
    <t>R.ATNVLLAGK.V</t>
  </si>
  <si>
    <t>K.IHNIFWESK.G</t>
  </si>
  <si>
    <t>R.GGQSVGQATLTR.F</t>
  </si>
  <si>
    <t>R.EGNLLTHEGK.I</t>
  </si>
  <si>
    <t>K.SIVYNEDAR.R</t>
  </si>
  <si>
    <t>R.VDDGGDTTM*LPGELVELR.Q</t>
  </si>
  <si>
    <t>K.IAETIEQQVR.E</t>
  </si>
  <si>
    <t>K.IESSLHSLSPK.E</t>
  </si>
  <si>
    <t>K.NQELDSAVIEQFK.A</t>
  </si>
  <si>
    <t>K.NAQTGNVVDR.T</t>
  </si>
  <si>
    <t>638434133 ZP_00518844 CwatDRAFT_0402 Phycobilisome protein [Crocosphaera watso</t>
  </si>
  <si>
    <t>K.FIGGSDLDELK.K</t>
  </si>
  <si>
    <t xml:space="preserve">638433393 ZP_00518107 CwatDRAFT_1610 Insulinase-like:Peptidase M16, C-terminal </t>
  </si>
  <si>
    <t>R.ETIYGEHPYGR.S</t>
  </si>
  <si>
    <t>638432773 ZP_00517489 CwatDRAFT_2246 Photosystem II reaction center protein Psb</t>
  </si>
  <si>
    <t>R.HNLASIAVSR.G</t>
  </si>
  <si>
    <t>K.TSPEIVSELLVK.N</t>
  </si>
  <si>
    <t xml:space="preserve">638429093 ZP_00513838 CwatDRAFT_6189 Threonine synthase [Crocosphaera watsonii </t>
  </si>
  <si>
    <t>K.SGIKPELSQVAK.V</t>
  </si>
  <si>
    <t>638432006 ZP_00516720 CwatDRAFT_2841 Peptidase M24:Peptidase M24B, X-Pro dipept</t>
  </si>
  <si>
    <t>K.AMDISAAAHNR.A</t>
  </si>
  <si>
    <t>R.GAVAGCYVQSGK.V</t>
  </si>
  <si>
    <t>K.ITPFDEMYGEESSR.K</t>
  </si>
  <si>
    <t>K.LAAQTLAQDYPAK.I</t>
  </si>
  <si>
    <t>R.VVDTSLPIDK.T</t>
  </si>
  <si>
    <t>K.TEVMGASFR.N</t>
  </si>
  <si>
    <t>R.TGEEPLDVFEK.A</t>
  </si>
  <si>
    <t>R.VDLPM*NAPDLISK.I</t>
  </si>
  <si>
    <t>R.TNWGIGHSIK.E</t>
  </si>
  <si>
    <t>K.LGEPEVLPILQAK.L</t>
  </si>
  <si>
    <t>R.TESILMSLPPLVR.W</t>
  </si>
  <si>
    <t>R.KDWVYNEEHPGK.I</t>
  </si>
  <si>
    <t>R.GITM*GFVDLM*R.E</t>
  </si>
  <si>
    <t>638428867 ZP_00513613 CwatDRAFT_6707 Indole-3-glycerol-phosphate synthase [Croc</t>
  </si>
  <si>
    <t>K.DFDPVAIAQAYVK.G</t>
  </si>
  <si>
    <t>K.VELATGKPGTNTGLL</t>
  </si>
  <si>
    <t>R.IAETLTGSR.E</t>
  </si>
  <si>
    <t>R.VNNAAADIFR.V</t>
  </si>
  <si>
    <t>R.AQVFGIDVEGPLKK.V</t>
  </si>
  <si>
    <t>638430390 ZP_00515125 CwatDRAFT_5093 Gamma-glutamyl phosphate reductase GPR [Cr</t>
  </si>
  <si>
    <t>K.IAQGLTSHEVQLK.G</t>
  </si>
  <si>
    <t>R.ESDVINQLQNILAEHQQEYVR.L</t>
  </si>
  <si>
    <t>25/80</t>
  </si>
  <si>
    <t>638430541 ZP_00515366 CwatDRAFT_4840 Glycoside hydrolase, family 13, N-terminal</t>
  </si>
  <si>
    <t>R.SYLQIPIEQR.L</t>
  </si>
  <si>
    <t>R.ETYNSLGVPIAPTVR.G</t>
  </si>
  <si>
    <t>K.SSEGSVTHGALDKR.S</t>
  </si>
  <si>
    <t>K.SGIAEITNFDPSK.H</t>
  </si>
  <si>
    <t>K.DFMMQGGDFTR.G</t>
  </si>
  <si>
    <t>K.EINDYAHQLTR.V</t>
  </si>
  <si>
    <t>638428786 ZP_00513533 CwatDRAFT_6743 Competence-damaged protein:CinA, C-termina</t>
  </si>
  <si>
    <t>K.IFLLDVSPEVLEER.G</t>
  </si>
  <si>
    <t>R.KISSPEGQVTDQPK.T</t>
  </si>
  <si>
    <t>K.FAAGTEAIAR.T</t>
  </si>
  <si>
    <t>R.VGGATYQVPMEVRPSR.G</t>
  </si>
  <si>
    <t>23/60</t>
  </si>
  <si>
    <t>R.WLGGMLTNWETIK.T</t>
  </si>
  <si>
    <t>638431784 ZP_00516495 CwatDRAFT_3258 Photosystem II protein [Crocosphaera watso</t>
  </si>
  <si>
    <t>K.KVENALNNLGQV</t>
  </si>
  <si>
    <t>K.DMVESAPKPIK.E</t>
  </si>
  <si>
    <t>R.VLELSLEEAR.Q</t>
  </si>
  <si>
    <t>K.NLSNAGIADIR.I</t>
  </si>
  <si>
    <t>R.LVSINYNQLR.L</t>
  </si>
  <si>
    <t>K.LFAGGPIGSGR.Q</t>
  </si>
  <si>
    <t>K.VENALNNLGQV</t>
  </si>
  <si>
    <t>R.HKEELGAPLCPCR.H</t>
  </si>
  <si>
    <t>K.TSPEPLPVSKPMVK.D</t>
  </si>
  <si>
    <t>K.ETIESFKPNR.V</t>
  </si>
  <si>
    <t>K.IELIDLLTNLK.S</t>
  </si>
  <si>
    <t>R.KVNIDTDNR.L</t>
  </si>
  <si>
    <t>R.PLEELGFYNPR.T</t>
  </si>
  <si>
    <t xml:space="preserve">638434459 ZP_00519170 CwatDRAFT_0280 similar to Uridylate kinase [Crocosphaera </t>
  </si>
  <si>
    <t>K.VGTIVGGFCDVR</t>
  </si>
  <si>
    <t>K.IVSFSDESR.R</t>
  </si>
  <si>
    <t>K.DGLGGDFSAIPR.D</t>
  </si>
  <si>
    <t>R.IYTDWETLDLVK.A</t>
  </si>
  <si>
    <t>K.VVDGEFVIIGDK.R</t>
  </si>
  <si>
    <t>638433087 ZP_00517817 CwatDRAFT_1793 Glycine--tRNA ligase [Crocosphaera watsoni</t>
  </si>
  <si>
    <t>R.ALGIKPEDHDIR.F</t>
  </si>
  <si>
    <t>R.AFLTAYLPIVEK.R</t>
  </si>
  <si>
    <t>R.IDVVTSNGETLTDPK.D</t>
  </si>
  <si>
    <t>638429941 ZP_00514679 CwatDRAFT_5737 conserved hypothetical protein [Crocosphae</t>
  </si>
  <si>
    <t>R.EAAETVINLVK.T</t>
  </si>
  <si>
    <t>R.TAPPDTYQAQALAALAK.K</t>
  </si>
  <si>
    <t>R.LTFTYPLINNAR.C</t>
  </si>
  <si>
    <t>638434152 ZP_00518864 CwatDRAFT_1094 hypothetical protein [Crocosphaera watsoni</t>
  </si>
  <si>
    <t>R.YCTANSPGR.Y</t>
  </si>
  <si>
    <t>R.AGEGPTLIEALTYR.F</t>
  </si>
  <si>
    <t>638430394 ZP_00515129 CwatDRAFT_5010 conserved hypothetical protein [Crocosphae</t>
  </si>
  <si>
    <t>R.YGVSSSTISR.F</t>
  </si>
  <si>
    <t>638431495 ZP_00516214 CwatDRAFT_3680 hypothetical protein [Crocosphaera watsoni</t>
  </si>
  <si>
    <t>K.SETWFFDDELK.A</t>
  </si>
  <si>
    <t>R.M*ATGIVNGER.V</t>
  </si>
  <si>
    <t>638432801 ZP_00517517 CwatDRAFT_2462 ATP-dependent Clp protease adaptor protein</t>
  </si>
  <si>
    <t>K.NHGLTSTIEPDE</t>
  </si>
  <si>
    <t>638429099 ZP_00513844 CwatDRAFT_6586 conserved hypothetical protein [Crocosphae</t>
  </si>
  <si>
    <t>R.ILVSPEETLPITLR.T</t>
  </si>
  <si>
    <t>638432399 ZP_00517120 CwatDRAFT_2536 hypothetical protein [Crocosphaera watsoni</t>
  </si>
  <si>
    <t>K.AM*GQYVNVK.V</t>
  </si>
  <si>
    <t>638429962 ZP_00514700 CwatDRAFT_5731 conserved hypothetical protein [Crocosphae</t>
  </si>
  <si>
    <t>R.SELDFNSETYK.D</t>
  </si>
  <si>
    <t>638431802 ZP_00516539 CwatDRAFT_3416 Substrate-binding region of ABC-type glyci</t>
  </si>
  <si>
    <t>R.HAEEWVEK.N</t>
  </si>
  <si>
    <t>13/14</t>
  </si>
  <si>
    <t>638432544 ZP_00517259 CwatDRAFT_2969 Inositol monophosphatase [Crocosphaera wat</t>
  </si>
  <si>
    <t>R.PMVSVVAIPEAQK.I</t>
  </si>
  <si>
    <t>K.SFTDTATTLK.E</t>
  </si>
  <si>
    <t>638429775 ZP_00514515 CwatDRAFT_5829 conserved hypothetical protein [Crocosphae</t>
  </si>
  <si>
    <t>R.DEVPIFFVLTNTR.A</t>
  </si>
  <si>
    <t>R.GGSDTSAVALAAALK.A</t>
  </si>
  <si>
    <t>R.FPMQDWVGGR.T</t>
  </si>
  <si>
    <t>638431513 ZP_00516225 CwatDRAFT_3691 hypothetical protein [Crocosphaera watsoni</t>
  </si>
  <si>
    <t>R.HGAFEANPK.N</t>
  </si>
  <si>
    <t>R.CDVNISVRPVGQK.E</t>
  </si>
  <si>
    <t>K.QLGSNNPLNNAR.A</t>
  </si>
  <si>
    <t>638434106 ZP_00518818 CwatDRAFT_0561 Peptidase S41A, C-terminal protease [Croco</t>
  </si>
  <si>
    <t>K.KGEIVSTVDR.R</t>
  </si>
  <si>
    <t>638432611 ZP_00517348 CwatDRAFT_2597 Phospholipase/Carboxylesterase [Crocosphae</t>
  </si>
  <si>
    <t>K.LASILPPILIIHGK.N</t>
  </si>
  <si>
    <t>R.DQTIIVEDPIHGPK.R</t>
  </si>
  <si>
    <t>R.VIGTWADVLNR.A</t>
  </si>
  <si>
    <t>K.ITEAQGEALEQK.L</t>
  </si>
  <si>
    <t>K.LELTEVVDFLK.N</t>
  </si>
  <si>
    <t>K.GLAVDPETGEVIAAR.G</t>
  </si>
  <si>
    <t>638433278 ZP_00517991 CwatDRAFT_2146 Adenosine/AMP deaminase [Crocosphaera wats</t>
  </si>
  <si>
    <t>R.HLGGSVVPR.I</t>
  </si>
  <si>
    <t>R.HVLFQCLGR.K</t>
  </si>
  <si>
    <t>K.ETLGTLPIVAEDLGVITAEVEALR.D</t>
  </si>
  <si>
    <t>R.TPDLGEMTR.Q</t>
  </si>
  <si>
    <t>K.DM*VESAPKPIK.E</t>
  </si>
  <si>
    <t>R.IDEIIIFHSLQK.E</t>
  </si>
  <si>
    <t>K.YAVSALTEGLR.Q</t>
  </si>
  <si>
    <t>K.QVEIAAGDTVK.W</t>
  </si>
  <si>
    <t>R.TESILM*SLPPLVR.W</t>
  </si>
  <si>
    <t>638429380 ZP_00514122 CwatDRAFT_6352 Guanylate kinase [Crocosphaera watsonii WH</t>
  </si>
  <si>
    <t>R.KTDTEEAILR.R</t>
  </si>
  <si>
    <t>638431718 ZP_00516431 CwatDRAFT_4040 Glutamyl-tRNA reductase [Crocosphaera wats</t>
  </si>
  <si>
    <t>K.AVVAQNQASR.R</t>
  </si>
  <si>
    <t>R.TGTNM*SPETTAK.L</t>
  </si>
  <si>
    <t>R.AAEVPIVVAINK.I</t>
  </si>
  <si>
    <t>K.MTVQLINAIAVEQGMR.F</t>
  </si>
  <si>
    <t>K.VDLDATPER.D</t>
  </si>
  <si>
    <t>K.RANPSLDAAK.Q</t>
  </si>
  <si>
    <t>R.LVAEENAENQR.Q</t>
  </si>
  <si>
    <t>R.HQQNAELLWEGLEK.I</t>
  </si>
  <si>
    <t>R.GVSETVIPDIR.L</t>
  </si>
  <si>
    <t>K.LPENVEFTGR.G</t>
  </si>
  <si>
    <t>K.AQMTGSAEPK.A</t>
  </si>
  <si>
    <t>K.DADESAVVTLAFDR.L</t>
  </si>
  <si>
    <t>K.LVETLQTVM*QLLTK.N</t>
  </si>
  <si>
    <t>R.IWLYDTTLR.D</t>
  </si>
  <si>
    <t>R.LIGVTPTDDNEAR.A</t>
  </si>
  <si>
    <t>K.LGELEPQER.Q</t>
  </si>
  <si>
    <t>R.YTTQEEINR.V</t>
  </si>
  <si>
    <t>R.DYFGAHTYER.V</t>
  </si>
  <si>
    <t>R.FILAESIADR.F</t>
  </si>
  <si>
    <t>K.VLCVPDEDPR.F</t>
  </si>
  <si>
    <t>R.LQTAYNPYGR.C</t>
  </si>
  <si>
    <t>K.FDTLTEHSR.C</t>
  </si>
  <si>
    <t>638432371 ZP_00517092 CwatDRAFT_2770 UDP-N-acetylmuramoylalanine-D-glutamate li</t>
  </si>
  <si>
    <t>K.TTTTALVAAIFQGAK.L</t>
  </si>
  <si>
    <t>R.VDEVVLLNAEER.H</t>
  </si>
  <si>
    <t>638433078 ZP_00517797 CwatDRAFT_3061 surface antigen (D15):Surface antigen vari</t>
  </si>
  <si>
    <t>R.TGGGVSFAR.P</t>
  </si>
  <si>
    <t>K.VLEGLEVLDK.V</t>
  </si>
  <si>
    <t>R.SCFHQLEENEK.A</t>
  </si>
  <si>
    <t>K.EALATLVVNR.L</t>
  </si>
  <si>
    <t>R.IEHGVVHACVK.G</t>
  </si>
  <si>
    <t>K.YDVEFTLLEK.Q</t>
  </si>
  <si>
    <t>638430266 ZP_00515001 CwatDRAFT_5159 Fe-S metabolism associated SufE [Crocospha</t>
  </si>
  <si>
    <t>R.YEQLLWYGK.K</t>
  </si>
  <si>
    <t>R.GLM*ADPQGQIIDQPIK.T</t>
  </si>
  <si>
    <t>R.IVTCYGPR.L</t>
  </si>
  <si>
    <t>R.VTLEALEPQPYAIEK.R</t>
  </si>
  <si>
    <t>K.VPDYWHAVR.G</t>
  </si>
  <si>
    <t>K.GEISTLCPASILR.Q</t>
  </si>
  <si>
    <t>K.LVSGGTDNHLMLVDLR.C</t>
  </si>
  <si>
    <t>638433175 ZP_00517892 CwatDRAFT_2197 hypothetical protein [Crocosphaera watsoni</t>
  </si>
  <si>
    <t>K.GGQAGLGGEGGQACR.C</t>
  </si>
  <si>
    <t>R.SAIAYGVRPVVGTTGLSNK.Q</t>
  </si>
  <si>
    <t>27/72</t>
  </si>
  <si>
    <t>K.LELHFLGENYK.L</t>
  </si>
  <si>
    <t>R.ELISNAVDAISK.L</t>
  </si>
  <si>
    <t>K.LNDEELAEEILATK.R</t>
  </si>
  <si>
    <t>R.VDHLEGTVR</t>
  </si>
  <si>
    <t>638433194 ZP_00517916 CwatDRAFT_2188 1,4-alpha-glucan branching enzyme [Crocosp</t>
  </si>
  <si>
    <t>K.EGTSLAVEQKPGAR.Y</t>
  </si>
  <si>
    <t>-.M*LGNFQQSQLR.I</t>
  </si>
  <si>
    <t>K.DLPTFTPDDDGQPTRK.H</t>
  </si>
  <si>
    <t>R.LTGNISLPGR.Y</t>
  </si>
  <si>
    <t>R.FQAILPLR.G</t>
  </si>
  <si>
    <t>11/14</t>
  </si>
  <si>
    <t>R.KDTQKPEIGR.L</t>
  </si>
  <si>
    <t>R.VQELEHLETK.A</t>
  </si>
  <si>
    <t>638433832 ZP_00518543 CwatDRAFT_0958 hypothetical protein [Crocosphaera watsoni</t>
  </si>
  <si>
    <t>K.WESLAIDQR.N</t>
  </si>
  <si>
    <t>R.LIGYIGTNTVTFR.V</t>
  </si>
  <si>
    <t>638431672 ZP_00516389 CwatDRAFT_3821 Mo-dependent nitrogenase, C-terminal [Croc</t>
  </si>
  <si>
    <t>R.FTLDPLSPLKR.W</t>
  </si>
  <si>
    <t>K.KGIGNAIANR.Q</t>
  </si>
  <si>
    <t>K.APAGGGGDFDY</t>
  </si>
  <si>
    <t>12/20</t>
  </si>
  <si>
    <t>R.PAGIIQSLK.L</t>
  </si>
  <si>
    <t>R.KECYATIGR.V</t>
  </si>
  <si>
    <t>K.GDTIQVISGR.D</t>
  </si>
  <si>
    <t>R.LCQSIIETGSYPLK.E</t>
  </si>
  <si>
    <t>K.LAGWLAEVLR.N</t>
  </si>
  <si>
    <t>R.TVDNHISNILTK.T</t>
  </si>
  <si>
    <t>K.IGTNNYEEEK.E</t>
  </si>
  <si>
    <t>K.ALSEEEGLATSIFNK.A</t>
  </si>
  <si>
    <t>638429798 ZP_00514537 CwatDRAFT_5818 Protein of unknown function UPF0001 [Croco</t>
  </si>
  <si>
    <t>R.LGSIIFGAR.N</t>
  </si>
  <si>
    <t>R.TPDLGEM*TR.Q</t>
  </si>
  <si>
    <t>K.SVGSMSSQQTK.S</t>
  </si>
  <si>
    <t>R.EVDAIVHVVR.C</t>
  </si>
  <si>
    <t>638429766 ZP_00514506 CwatDRAFT_5428 Acetolactate synthase, large subunit, bios</t>
  </si>
  <si>
    <t>R.PGPVLIDVPK.D</t>
  </si>
  <si>
    <t>638430184 ZP_00514922 CwatDRAFT_4896 conserved hypothetical protein [Crocosphae</t>
  </si>
  <si>
    <t>K.LFVLSDWLQK.Q</t>
  </si>
  <si>
    <t>K.TAEEAEKDLEGLQK.A</t>
  </si>
  <si>
    <t>R.GPNGLDLDK.L</t>
  </si>
  <si>
    <t>638430280 ZP_00515015 CwatDRAFT_4941 conserved hypothetical protein [Crocosphae</t>
  </si>
  <si>
    <t>K.VTEQAEEISQK.Y</t>
  </si>
  <si>
    <t>638434203 ZP_00518914 CwatDRAFT_0683 Glycosyl transferase, family 2 [Crocosphae</t>
  </si>
  <si>
    <t>R.MTYLSYINK.N</t>
  </si>
  <si>
    <t>638430113 ZP_00514851 CwatDRAFT_5637 GMP synthase, C-terminal:GMP synthase, N-t</t>
  </si>
  <si>
    <t>K.VPYDLLEIISNR.I</t>
  </si>
  <si>
    <t>R.QHQMEDIIGTTEETTTGIVR.L</t>
  </si>
  <si>
    <t>26/76</t>
  </si>
  <si>
    <t>638430372 ZP_00515107 CwatDRAFT_5099 conserved hypothetical protein [Crocosphae</t>
  </si>
  <si>
    <t>R.KAEEFSATSR.E</t>
  </si>
  <si>
    <t>R.VHGSALFTR.G</t>
  </si>
  <si>
    <t>638428799 ZP_00513546 CwatDRAFT_6011 hypothetical protein [Crocosphaera watsoni</t>
  </si>
  <si>
    <t>R.AGSSAHIDAVEK.L</t>
  </si>
  <si>
    <t>K.ITTDGEDLQR.Q</t>
  </si>
  <si>
    <t>R.DVSGEGVQQALLK.M</t>
  </si>
  <si>
    <t>R.IKAFVTSGAAR.L</t>
  </si>
  <si>
    <t>R.MATGIVNGER.V</t>
  </si>
  <si>
    <t>R.IQAVVNELR.G</t>
  </si>
  <si>
    <t>R.GTDIILGGNSDYMAR.L</t>
  </si>
  <si>
    <t>R.EISLEGEIDPTTQLR.I</t>
  </si>
  <si>
    <t>638431630 ZP_00516352 CwatDRAFT_3565 CAB/ELIP/HLIP-related protein [Crocosphaer</t>
  </si>
  <si>
    <t>K.FGFNDYAER.L</t>
  </si>
  <si>
    <t>R.VEGIGTITR.E</t>
  </si>
  <si>
    <t>638433014 ZP_00517730 CwatDRAFT_1005 hypothetical protein [Crocosphaera watsoni</t>
  </si>
  <si>
    <t>R.HDILEPLKR.M</t>
  </si>
  <si>
    <t>R.M*PNFFETFPIVLTDADGVVR.A</t>
  </si>
  <si>
    <t>29/76</t>
  </si>
  <si>
    <t>R.RLLDTSCEK.I</t>
  </si>
  <si>
    <t>638430332 ZP_00515067 CwatDRAFT_4978 conserved hypothetical protein [Crocosphae</t>
  </si>
  <si>
    <t>-.MNDNATSTQR.N</t>
  </si>
  <si>
    <t>K.QGAQPSDTVR.S</t>
  </si>
  <si>
    <t>K.KPGNIYFNR.I</t>
  </si>
  <si>
    <t>K.LGNEEITVK.E</t>
  </si>
  <si>
    <t>R.VVISAPTKDPEK.V</t>
  </si>
  <si>
    <t>638429751 ZP_00514491 CwatDRAFT_5417 Glutamate synthase (NADPH) [Crocosphaera w</t>
  </si>
  <si>
    <t>R.FCTGGMSLGALSR.E</t>
  </si>
  <si>
    <t>R.NHNNLDHFADK.V</t>
  </si>
  <si>
    <t>R.VLLLPDLSQGPK.Q</t>
  </si>
  <si>
    <t>638434229 ZP_00518943 CwatDRAFT_0624 hypothetical protein [Crocosphaera watsoni</t>
  </si>
  <si>
    <t>R.LYVDTGASNPHLR.S</t>
  </si>
  <si>
    <t>K.KLTSGCPVAH</t>
  </si>
  <si>
    <t>K.KGDSGTATFR.F</t>
  </si>
  <si>
    <t>R.LLENTANSSFLR.Q</t>
  </si>
  <si>
    <t>K.AGFEGGQM*PLYR.R</t>
  </si>
  <si>
    <t>K.EIITEAGHTVED</t>
  </si>
  <si>
    <t>R.NIAAGSLCR.Q</t>
  </si>
  <si>
    <t>K.LLHAIAPEK.D</t>
  </si>
  <si>
    <t>K.IPDVLQPYLR.R</t>
  </si>
  <si>
    <t>K.GKLEPGLYNIPK.E</t>
  </si>
  <si>
    <t>638431361 ZP_00516080 CwatDRAFT_3913 Glycyl-tRNA synthetase, beta subunit [Croc</t>
  </si>
  <si>
    <t>R.LAILISGLPEQQK.D</t>
  </si>
  <si>
    <t>R.QLNAQQLETLR.Q</t>
  </si>
  <si>
    <t>R.INQLQLEQLGIK.S</t>
  </si>
  <si>
    <t>K.ADVGQEIQQLTEK.I</t>
  </si>
  <si>
    <t>R.GVLLGGIPGVAAGR.V</t>
  </si>
  <si>
    <t>638431976 ZP_00516704 CwatDRAFT_3011 GTP cyclohydrolase I [Crocosphaera watsoni</t>
  </si>
  <si>
    <t>R.GNVHTVIEVTHK.K</t>
  </si>
  <si>
    <t>K.KVTDKPTMIK.V</t>
  </si>
  <si>
    <t>K.LGMGAFLGVAK.A</t>
  </si>
  <si>
    <t>R.ASCVQTLSAIAR.F</t>
  </si>
  <si>
    <t>638429265 ZP_00514008 CwatDRAFT_6508 Glyoxalase I [Crocosphaera watsonii WH 850</t>
  </si>
  <si>
    <t>R.VKDLEESLK.F</t>
  </si>
  <si>
    <t>R.LNIPSLTEER.R</t>
  </si>
  <si>
    <t>K.AIGIM*LFNTLTR.R</t>
  </si>
  <si>
    <t>K.ALETLEEM*LK.E</t>
  </si>
  <si>
    <t>K.AAEIHDQLR.E</t>
  </si>
  <si>
    <t>R.SPGGNAYGQK.Q</t>
  </si>
  <si>
    <t>R.GIEVGHIFQLGTK.Y</t>
  </si>
  <si>
    <t>K.ALGINGKPVLIGPVTYLSLGK.I</t>
  </si>
  <si>
    <t>638430066 ZP_00514804 CwatDRAFT_5590 hypothetical protein [Crocosphaera watsoni</t>
  </si>
  <si>
    <t>R.DATEETTDAEPK.A</t>
  </si>
  <si>
    <t>K.TSSGWFGGATVADVR.F</t>
  </si>
  <si>
    <t>R.TEMLLTMAK.C</t>
  </si>
  <si>
    <t>K.WAFVDASPQPGER.M</t>
  </si>
  <si>
    <t>K.VLPGIAALDEA</t>
  </si>
  <si>
    <t>R.KAQLGEPFVFDR.E</t>
  </si>
  <si>
    <t>K.TGPSIQGNR.E</t>
  </si>
  <si>
    <t>K.KPLSTNVQITGR.T</t>
  </si>
  <si>
    <t>R.VDMVVGAVPK.T</t>
  </si>
  <si>
    <t>R.VPFCWEEAHR.L</t>
  </si>
  <si>
    <t>638430622 ZP_00515318 CwatDRAFT_4789 Peptidase S41A, C-terminal protease [Croc</t>
  </si>
  <si>
    <t>K.IGDFGDPQFDR.A</t>
  </si>
  <si>
    <t>K.IWFINPNFR.L</t>
  </si>
  <si>
    <t>R.VSGLMEAFR.V</t>
  </si>
  <si>
    <t>R.GYMIGEQVLR.H</t>
  </si>
  <si>
    <t>638428906 ZP_00513652 CwatDRAFT_6074 Lysyl-tRNA synthetase, class-2 [Crocosphae</t>
  </si>
  <si>
    <t>K.SSHDAASLQDK.Y</t>
  </si>
  <si>
    <t>K.HGPIALLDAK.V</t>
  </si>
  <si>
    <t>R.KPETILDEVR.A</t>
  </si>
  <si>
    <t>K.TLKPDLVASGVK.E</t>
  </si>
  <si>
    <t>638429603 ZP_00514344 CwatDRAFT_5912 S-layer homology region [Crocosphaera wat</t>
  </si>
  <si>
    <t>R.LLQENVAVLR.E</t>
  </si>
  <si>
    <t>R.TPVVGEQIIILK.R</t>
  </si>
  <si>
    <t>-.M*SIQQIVENALK.N</t>
  </si>
  <si>
    <t>638431119 ZP_00515885 CwatDRAFT_4113 similar to Uncharacterized small conserved</t>
  </si>
  <si>
    <t>K.AVEHWITEQLISK.P</t>
  </si>
  <si>
    <t>R.EGNQILWQLEK.I</t>
  </si>
  <si>
    <t>R.LTGQIADALQGLLQPK.G</t>
  </si>
  <si>
    <t>K.LTDEAESLLK.D</t>
  </si>
  <si>
    <t>R.QIAADQDIVGDK.S</t>
  </si>
  <si>
    <t>R.GYAEIVPIAGR.Y</t>
  </si>
  <si>
    <t>638433611 ZP_00518326 CwatDRAFT_1055 hypothetical protein [Crocosphaera watsoni</t>
  </si>
  <si>
    <t>R.LEYEGQALNFQK.T</t>
  </si>
  <si>
    <t>K.NLGIPTIERPIDK.S</t>
  </si>
  <si>
    <t>638430900 ZP_00515633 CwatDRAFT_4428 HEAT:PBS lyase HEAT-like repeat [Crocospha</t>
  </si>
  <si>
    <t>R.GNCAWAIGQLCR.E</t>
  </si>
  <si>
    <t>K.IIDEANHAFK.L</t>
  </si>
  <si>
    <t>K.RQEAEYVPGK.L</t>
  </si>
  <si>
    <t>K.SLSQGFAITR.G</t>
  </si>
  <si>
    <t>K.VMIIDLDAER.G</t>
  </si>
  <si>
    <t>K.TLVINSPQGLR.E</t>
  </si>
  <si>
    <t>K.EACNLDIGDIAAYALNR.L</t>
  </si>
  <si>
    <t>K.AFDNPDALLTNVAR.W</t>
  </si>
  <si>
    <t xml:space="preserve">638432817 ZP_00517535 CwatDRAFT_2156 1-(5-Phosphoribosyl)-5-amino-4-imidazole- </t>
  </si>
  <si>
    <t>K.TPEQIIQIMNTMAR.H</t>
  </si>
  <si>
    <t>638434595 ZP_00519307 CwatDRAFT_0062 Peptidase M41, FtsH [Crocosphaera watsoni</t>
  </si>
  <si>
    <t>R.GAGIGGGNDER.E</t>
  </si>
  <si>
    <t>K.MEELTSGLNLPGM</t>
  </si>
  <si>
    <t>638430734 ZP_00515544 CwatDRAFT_4622 Fatty acid synthesis plsX protein [Crocosp</t>
  </si>
  <si>
    <t>R.GILGTAILKPNLK.N</t>
  </si>
  <si>
    <t>638433797 ZP_00518519 CwatDRAFT_1265 Translation elongation factor G:Small GTP</t>
  </si>
  <si>
    <t>R.ESITQTINDSYTHKK.Q</t>
  </si>
  <si>
    <t>R.GSGFVAVEIPFTPR.A</t>
  </si>
  <si>
    <t>K.NPNRPIASFVFSGPTGVGK.T</t>
  </si>
  <si>
    <t>31/72</t>
  </si>
  <si>
    <t>638429567 ZP_00514308 CwatDRAFT_5303 conserved hypothetical protein [Crocosphae</t>
  </si>
  <si>
    <t>K.EGLNDIELSFTK.A</t>
  </si>
  <si>
    <t>638433683 ZP_00518405 CwatDRAFT_1276 Thioredoxin-related [Crocosphaera watsonii</t>
  </si>
  <si>
    <t>K.IAEMHQTMAEK.N</t>
  </si>
  <si>
    <t>R.GDFMPLEEQNR.S</t>
  </si>
  <si>
    <t>638430048 ZP_00514786 CwatDRAFT_5683 Sigma-70 region 3:Sigma-70 region 2:Sigma-</t>
  </si>
  <si>
    <t>R.IFQWENIEQR.L</t>
  </si>
  <si>
    <t>K.LQQQFSYTNIHQVPK.V</t>
  </si>
  <si>
    <t>K.IATLSQEVTELSK.A</t>
  </si>
  <si>
    <t>R.QHQM*EDIIGTTEETTTGIVR.L</t>
  </si>
  <si>
    <t>R.TLLLGLGEDPDR.E</t>
  </si>
  <si>
    <t>R.NVAQAEFLDK.L</t>
  </si>
  <si>
    <t>R.IEDETTSSPTK.E</t>
  </si>
  <si>
    <t>638430649 ZP_00515304 CwatDRAFT_4775 probable delta(24)-sterol C-methyltransfer</t>
  </si>
  <si>
    <t>K.SPSVSQSTQTAK.G</t>
  </si>
  <si>
    <t>K.TLASLGTPTEVGYYLLK.R</t>
  </si>
  <si>
    <t>R.SNEIKEQLEGK.E</t>
  </si>
  <si>
    <t xml:space="preserve">638428930 ZP_00513675 CwatDRAFT_6673 ABC transporter [Crocosphaera watsonii WH </t>
  </si>
  <si>
    <t>R.LGYVAQEVAIDK.M</t>
  </si>
  <si>
    <t>R.ATANLSTGGVPIDR.T</t>
  </si>
  <si>
    <t>R.AIGCTAGYR.L</t>
  </si>
  <si>
    <t>638434014 ZP_00518732 CwatDRAFT_0730 NADH dehydrogenase (ubiquinone), 20 kDa su</t>
  </si>
  <si>
    <t>R.QADLLITAGTVTM*K.M</t>
  </si>
  <si>
    <t>638430930 ZP_00515662 CwatDRAFT_4352 Ribosomal protein L25 [Crocosphaera watson</t>
  </si>
  <si>
    <t>K.RPENIKPNALR.R</t>
  </si>
  <si>
    <t>K.LPDHVVAPLASGSLYTK.I</t>
  </si>
  <si>
    <t>33/64</t>
  </si>
  <si>
    <t>K.SQLWETSIHR.V</t>
  </si>
  <si>
    <t>638433092 ZP_00517808 CwatDRAFT_1783 AP endonuclease, family 1:Exodeoxyribonucl</t>
  </si>
  <si>
    <t>R.IISGVIDDIR.I</t>
  </si>
  <si>
    <t>K.NWIYVIPLEGK</t>
  </si>
  <si>
    <t>K.SSSMATSDDPDGK.T</t>
  </si>
  <si>
    <t>K.LKEVSEEWVK.E</t>
  </si>
  <si>
    <t>638430775 ZP_00515460 CwatDRAFT_4529 similar to Uncharacterized protein conserv</t>
  </si>
  <si>
    <t>R.DAQTSADDLDTLLK.Q</t>
  </si>
  <si>
    <t>K.EIAEMVQNVVGK.Q</t>
  </si>
  <si>
    <t>R.ISQEFADWGLSPEK.I</t>
  </si>
  <si>
    <t>K.GSGSGIETMK.M</t>
  </si>
  <si>
    <t>R.TFTASAEQTPGR.M</t>
  </si>
  <si>
    <t>638432972 ZP_00517695 CwatDRAFT_2363 regulatory protein, LysR:LysR, substrate-b</t>
  </si>
  <si>
    <t>R.TLSVIINPNR.Y</t>
  </si>
  <si>
    <t>R.FLENTETELKDGDEVSIVPAVAGG</t>
  </si>
  <si>
    <t>638434660 ZP_00519369 CwatDRAFT_0016 Protein of unknown function DUF820 [Crocos</t>
  </si>
  <si>
    <t>R.SPDVAYIQQER.W</t>
  </si>
  <si>
    <t>K.TPVVYTSR.D</t>
  </si>
  <si>
    <t>K.MSQYIYTAR.N</t>
  </si>
  <si>
    <t>R.IGSDLEHFIR.S</t>
  </si>
  <si>
    <t>638431074 ZP_00515819 CwatDRAFT_4216 similar to Nucleoside-diphosphate-sugar ep</t>
  </si>
  <si>
    <t>K.DSFENDYLASK.R</t>
  </si>
  <si>
    <t>R.AEIVEDFFDPK.I</t>
  </si>
  <si>
    <t>R.VLVTGATGR.T</t>
  </si>
  <si>
    <t>R.LADAIYEGR.H</t>
  </si>
  <si>
    <t>K.FASTVHWLTNK.E</t>
  </si>
  <si>
    <t>K.VSNETIQER.A</t>
  </si>
  <si>
    <t>K.VVNISCPR.F</t>
  </si>
  <si>
    <t>R.RLGELPGLSR.K</t>
  </si>
  <si>
    <t>K.HFPLVNPSYYTIINVSK.L</t>
  </si>
  <si>
    <t>638430448 ZP_00515183 CwatDRAFT_5048 N-acetylmuramoyl-L-alanine amidase, peripl</t>
  </si>
  <si>
    <t>R.VGQFNSQTTR.L</t>
  </si>
  <si>
    <t>R.VFNQFTELFSIK.D</t>
  </si>
  <si>
    <t>K.ALGLVLNQIER.N</t>
  </si>
  <si>
    <t>R.SLEDLPQEAR.D</t>
  </si>
  <si>
    <t>638433270 ZP_00517983 CwatDRAFT_1335 Glycosyl transferase, family 2 [Crocosphae</t>
  </si>
  <si>
    <t>K.VAVIHQETNR.G</t>
  </si>
  <si>
    <t>K.LGGHTEHTHDENGNPK.T</t>
  </si>
  <si>
    <t>R.VVDFSEKPK.G</t>
  </si>
  <si>
    <t>R.EGIVESTHYVEATVCDDR.G</t>
  </si>
  <si>
    <t>28/68</t>
  </si>
  <si>
    <t>R.VQVVLNESINK.L</t>
  </si>
  <si>
    <t>R.ISTTEYIVPGDR.M</t>
  </si>
  <si>
    <t>R.YPLSTALAR.P</t>
  </si>
  <si>
    <t>638431343 ZP_00516090 CwatDRAFT_3923 GUN4-like [Crocosphaera watsonii WH 8501]</t>
  </si>
  <si>
    <t>R.YSQLQEFLK.A</t>
  </si>
  <si>
    <t>R.LCGLLADTPLMER.I</t>
  </si>
  <si>
    <t>R.VAVDSLSALER.V</t>
  </si>
  <si>
    <t>638431752 ZP_00516465 CwatDRAFT_3088 KDPG and KHG aldolase [Crocosphaera watson</t>
  </si>
  <si>
    <t>K.TLNSSQSWR.K</t>
  </si>
  <si>
    <t>K.RTVEQAITQR.S</t>
  </si>
  <si>
    <t>R.DHWQVYGR.N</t>
  </si>
  <si>
    <t>R.QLEGGCQVPIGVNTK.I</t>
  </si>
  <si>
    <t>K.NLETYSNWYNK.D</t>
  </si>
  <si>
    <t>638431627 ZP_00516350 CwatDRAFT_3563 similar to Uncharacterized protein conserv</t>
  </si>
  <si>
    <t>K.LPPQLENLR.K</t>
  </si>
  <si>
    <t>R.LSASTGTGTDR.F</t>
  </si>
  <si>
    <t>638434630 ZP_00519341 CwatDRAFT_0345 hypothetical protein [Crocosphaera watsoni</t>
  </si>
  <si>
    <t>K.SQLIAINDAFYR.S</t>
  </si>
  <si>
    <t>K.SLLYSDVTR.P</t>
  </si>
  <si>
    <t>K.DFVCLEPWSAPR.N</t>
  </si>
  <si>
    <t>R.SVGELLQNQVR.V</t>
  </si>
  <si>
    <t>R.FEPCGISQLFAM*R.Y</t>
  </si>
  <si>
    <t>K.IPGFIIYSQR.A</t>
  </si>
  <si>
    <t>K.IGVIETLLEK.C</t>
  </si>
  <si>
    <t>R.VLGYQSPNK.L</t>
  </si>
  <si>
    <t>K.MIQDNNIQIIDLK.F</t>
  </si>
  <si>
    <t>K.GYFATGELR.V</t>
  </si>
  <si>
    <t>R.STGEVMGIDEDFGK.A</t>
  </si>
  <si>
    <t>R.M*NTPGLAAGNWEWR.Y</t>
  </si>
  <si>
    <t>R.IAELTQSIK.E</t>
  </si>
  <si>
    <t>K.ASEQEIINELK.E</t>
  </si>
  <si>
    <t>R.TADSGYLTR.R</t>
  </si>
  <si>
    <t>R.AYDFVSQELR.A</t>
  </si>
  <si>
    <t>638434660 ZP_00519369 CwatDRAFT_0016 Protein of unknown function DUF820 [Croco</t>
  </si>
  <si>
    <t>K.LGWLINTEK.K</t>
  </si>
  <si>
    <t>K.DDENINSQPFM*R.W</t>
  </si>
  <si>
    <t>K.AVLEALAQGYR.T</t>
  </si>
  <si>
    <t xml:space="preserve">638434551 ZP_00519263 CwatDRAFT_0320 UDP-glucose 6-dehydrogenase [Crocosphaera </t>
  </si>
  <si>
    <t>R.DAPALIIIEQLNR.L</t>
  </si>
  <si>
    <t>K.AECGLELVDLLK.K</t>
  </si>
  <si>
    <t>638431359 ZP_00516082 CwatDRAFT_3915 hypothetical protein [Crocosphaera watsoni</t>
  </si>
  <si>
    <t>R.YRPPDEPLAQR.A</t>
  </si>
  <si>
    <t>R.TIEYETIDNITR.D</t>
  </si>
  <si>
    <t>R.ELSIEGMQEFLNVK.T</t>
  </si>
  <si>
    <t>K.SAEEVIEALQK.R</t>
  </si>
  <si>
    <t>R.LLGQVLAGCSMVR.T</t>
  </si>
  <si>
    <t>638429733 ZP_00514473 CwatDRAFT_5405 Streptomyces cyclase/dehydrase [Crocosphae</t>
  </si>
  <si>
    <t>R.VVESTIMADLER.F</t>
  </si>
  <si>
    <t>K.HCLVIGDK.N</t>
  </si>
  <si>
    <t>14/14</t>
  </si>
  <si>
    <t>638430033 ZP_00514771 CwatDRAFT_5574 Menaquinone biosynthesis protein [Crocosph</t>
  </si>
  <si>
    <t>K.YPILAEALCPLR.N</t>
  </si>
  <si>
    <t>638431056 ZP_00515778 CwatDRAFT_4172 3,4-Dihydroxy-2-butanone 4-phosphate synth</t>
  </si>
  <si>
    <t>R.AGHTEAAVDLAR.L</t>
  </si>
  <si>
    <t>R.MAQLLTVER.E</t>
  </si>
  <si>
    <t>K.M*SQYIYTAR.N</t>
  </si>
  <si>
    <t>K.RYDNVTSGK.V</t>
  </si>
  <si>
    <t>R.EQAISFGTTYQR.A</t>
  </si>
  <si>
    <t>R.AGILETTFR.E</t>
  </si>
  <si>
    <t>R.SEGITMITHR.V</t>
  </si>
  <si>
    <t>R.SAASILTSLAQLGK.Q</t>
  </si>
  <si>
    <t>638433661 ZP_00518376 CwatDRAFT_1545 hypothetical protein [Crocosphaera watsoni</t>
  </si>
  <si>
    <t>R.FLSPVSSSVFFR.G</t>
  </si>
  <si>
    <t>R.IEIGGSTGTMHK.A</t>
  </si>
  <si>
    <t>K.WLSYIGETEISK.K</t>
  </si>
  <si>
    <t>K.VLGTLVYNPTLM*AVK.G</t>
  </si>
  <si>
    <t>R.SVGASIGQGEAR.V</t>
  </si>
  <si>
    <t>R.SLELWYTDR.Q</t>
  </si>
  <si>
    <t>638431096 ZP_00515797 CwatDRAFT_4192 Phosphoglucosamine mutase [Crocosphaera wa</t>
  </si>
  <si>
    <t>R.AWQGLGGQLVR.T</t>
  </si>
  <si>
    <t>K.QCQTM*SFIVHKPNNR.A</t>
  </si>
  <si>
    <t>R.FPSYIFESK.G</t>
  </si>
  <si>
    <t>638433575 ZP_00518289 CwatDRAFT_1569 BolA-like protein [Crocosphaera watsonii W</t>
  </si>
  <si>
    <t>-.MVALTQVEDMIK.A</t>
  </si>
  <si>
    <t>K.LQDHSTVVAVGR.S</t>
  </si>
  <si>
    <t>R.DNEVCHVHR.H</t>
  </si>
  <si>
    <t>K.DLFFTLSPLVK.A</t>
  </si>
  <si>
    <t>K.TYASEFSQR.F</t>
  </si>
  <si>
    <t>638432354 ZP_00517064 CwatDRAFT_2448 Ribosomal protein S17 [Crocosphaera watson</t>
  </si>
  <si>
    <t>K.TAVVAVENR.S</t>
  </si>
  <si>
    <t>R.GFPIAVYNR.T</t>
  </si>
  <si>
    <t>K.ITSSQSETTEK.E</t>
  </si>
  <si>
    <t>K.QLEPEAGDMLK.N</t>
  </si>
  <si>
    <t>K.LMDNLFLGR.V</t>
  </si>
  <si>
    <t>R.LEIQAISDDITTK.Y</t>
  </si>
  <si>
    <t>R.QFQPGADFAVR.L</t>
  </si>
  <si>
    <t>K.ADRDTALDNIK.E</t>
  </si>
  <si>
    <t>K.AGEIHAIMGR.N</t>
  </si>
  <si>
    <t>K.LINYLNNELIPATAEHGK.K</t>
  </si>
  <si>
    <t>K.IGAVAGIVDR.G</t>
  </si>
  <si>
    <t>R.TEEPSGDTLSWQR.R</t>
  </si>
  <si>
    <t>638429487 ZP_00514229 CwatDRAFT_5255 Histone-like bacterial DNA-binding protein</t>
  </si>
  <si>
    <t>K.SELIDAVANK.A</t>
  </si>
  <si>
    <t>R.MDIEGYSDEQTK.L</t>
  </si>
  <si>
    <t>R.YLTPAGMQLR.M</t>
  </si>
  <si>
    <t>K.AGAEGIQCIGR.V</t>
  </si>
  <si>
    <t>R.REFIETYGPK.L</t>
  </si>
  <si>
    <t>K.QNNWIFFER.N</t>
  </si>
  <si>
    <t>K.DGVITVEESK.S</t>
  </si>
  <si>
    <t>R.LTEGELVSK.A</t>
  </si>
  <si>
    <t>R.DLESLTLTADVTQYK.K</t>
  </si>
  <si>
    <t>R.QM*EDTESSYDQEK.L</t>
  </si>
  <si>
    <t>K.ISLDTFTDKK.A</t>
  </si>
  <si>
    <t>K.NSEFITWLK.L</t>
  </si>
  <si>
    <t>K.LLHLEDELHEK.V</t>
  </si>
  <si>
    <t>R.LGGLVLLPQGGIPK.V</t>
  </si>
  <si>
    <t>K.AADGSEVELWK.L</t>
  </si>
  <si>
    <t>K.VVETASTAK</t>
  </si>
  <si>
    <t>R.DAGEAESVIINQLQK.G</t>
  </si>
  <si>
    <t>K.ETLIAGGPVVLPLVEK.H</t>
  </si>
  <si>
    <t>R.IIETHDASIR.D</t>
  </si>
  <si>
    <t>R.PGGNMYTTR.R</t>
  </si>
  <si>
    <t>638431816 ZP_00516526 CwatDRAFT_3401 Phosphoglycerate/bisphosphoglycerate mutas</t>
  </si>
  <si>
    <t>K.TGIVVAHDAINK.A</t>
  </si>
  <si>
    <t>R.ASFFVIGPLLAR.L</t>
  </si>
  <si>
    <t>R.TGDPEILELLK.V</t>
  </si>
  <si>
    <t>R.LLDQASEQR.R</t>
  </si>
  <si>
    <t>R.NFVQDNHSK.S</t>
  </si>
  <si>
    <t>638433723 ZP_00518431 CwatDRAFT_1893 Protein of unknown function DUF124 [Crocos</t>
  </si>
  <si>
    <t>K.VWLQSMPFANLAAK.L</t>
  </si>
  <si>
    <t>R.RLDQAEEAFR.G</t>
  </si>
  <si>
    <t>R.RSEDPPATLK.V</t>
  </si>
  <si>
    <t>K.VQASVDDAVK.F</t>
  </si>
  <si>
    <t>K.HLSM*EELNQR.L</t>
  </si>
  <si>
    <t>R.FPM*QDWVGGR.T</t>
  </si>
  <si>
    <t>K.FVDQQDNTPVEPQNK.E</t>
  </si>
  <si>
    <t>K.PGSITPHTK.F</t>
  </si>
  <si>
    <t>R.RQNVGGEVLCYVW</t>
  </si>
  <si>
    <t>R.AGDIFQVVLSQR.L</t>
  </si>
  <si>
    <t>K.GPDVIM*AAMPELAK.L</t>
  </si>
  <si>
    <t>R.GAEFGTTTGR.R</t>
  </si>
  <si>
    <t>R.SLTLRPEGTAGVVR.A</t>
  </si>
  <si>
    <t>K.SSDEQINAIR.S</t>
  </si>
  <si>
    <t>638429828 ZP_00514567 CwatDRAFT_5798 conserved hypothetical protein [Crocosphae</t>
  </si>
  <si>
    <t>R.KLLHCEESAS</t>
  </si>
  <si>
    <t>K.LVDHAKPDQSK.A</t>
  </si>
  <si>
    <t>638430151 ZP_00514889 CwatDRAFT_4880 Protein of unknown function DUF820 [Crocos</t>
  </si>
  <si>
    <t>R.SPDVAWISQAR.W</t>
  </si>
  <si>
    <t>-.MDLEFPEDLK.Y</t>
  </si>
  <si>
    <t>R.SYEESAVVSSR.I</t>
  </si>
  <si>
    <t>K.AQVSAYCPINK.R</t>
  </si>
  <si>
    <t>R.AIDQTMIDLDGTPNK.A</t>
  </si>
  <si>
    <t>K.MLATIAQPR.R</t>
  </si>
  <si>
    <t>R.GINDIPNSFGR.V</t>
  </si>
  <si>
    <t>R.MALPAQTHR.Q</t>
  </si>
  <si>
    <t>K.VVFQTSVNPLR.Q</t>
  </si>
  <si>
    <t>R.SMGAVNSNQQGYK.I</t>
  </si>
  <si>
    <t>K.YAITWTSK.K</t>
  </si>
  <si>
    <t>K.GPDVIMAAMPELAK.L</t>
  </si>
  <si>
    <t>638434113 ZP_00518822 CwatDRAFT_0566 Septum formation inhibitor MinC [Crocospha</t>
  </si>
  <si>
    <t>K.GTWTPATPVHLLVENR.L</t>
  </si>
  <si>
    <t>R.NKYDIPATVTSIEYDPNR.N</t>
  </si>
  <si>
    <t>K.LIVHQESEK.V</t>
  </si>
  <si>
    <t>638429182 ZP_00513927 CwatDRAFT_6535 Peptide chain release factor 3:Small GTP-b</t>
  </si>
  <si>
    <t>R.SHGSQQAQEDVIK.L</t>
  </si>
  <si>
    <t>R.QFHNIGEALEAAELK.L</t>
  </si>
  <si>
    <t>K.GLNLESTGWQYGG</t>
  </si>
  <si>
    <t xml:space="preserve">638430640 ZP_00515289 CwatDRAFT_4759 unknown protein [Crocosphaera watsonii WH </t>
  </si>
  <si>
    <t>R.TPVISVYR.N</t>
  </si>
  <si>
    <t>12/14</t>
  </si>
  <si>
    <t>R.AFAEVVGEK.V</t>
  </si>
  <si>
    <t>R.CGANYVNQR.W</t>
  </si>
  <si>
    <t>K.LTDLETKPK.V</t>
  </si>
  <si>
    <t>R.SLLFTEPVDFIVGNSYAK.Y</t>
  </si>
  <si>
    <t>638433184 ZP_00517905 CwatDRAFT_1761 Phenazine biosynthesis PhzC/PhzF protein [</t>
  </si>
  <si>
    <t>R.ETANEEIFHWR.I</t>
  </si>
  <si>
    <t>638433344 ZP_00518065 CwatDRAFT_1628 Peptidase M41, FtsH [Crocosphaera watsonii</t>
  </si>
  <si>
    <t>K.GVLLVGPPGTGK.T</t>
  </si>
  <si>
    <t>R.SYDSFGVYR.T</t>
  </si>
  <si>
    <t>R.VDDVMNVSGHR.L</t>
  </si>
  <si>
    <t>R.SFLPENQLVELK.V</t>
  </si>
  <si>
    <t>R.LPLVSISEK.L</t>
  </si>
  <si>
    <t>K.ANALYENR.Y</t>
  </si>
  <si>
    <t>K.LTVTQTQAK.E</t>
  </si>
  <si>
    <t>K.TLKEEGNTLK.T</t>
  </si>
  <si>
    <t>K.GMESGLEEGLR.D</t>
  </si>
  <si>
    <t>R.SLNEGFSGGEK.K</t>
  </si>
  <si>
    <t>R.LTPDQM*GTTVNYIK.E</t>
  </si>
  <si>
    <t>K.FEHHAVFPER.T</t>
  </si>
  <si>
    <t>K.KGSEGEYGIR.A</t>
  </si>
  <si>
    <t>R.YPIGEHPPVGQVTR.I</t>
  </si>
  <si>
    <t xml:space="preserve">638432848 ZP_00517560 CwatDRAFT_2379 4-diphosphocytidyl-2C-methyl-D-erythritol </t>
  </si>
  <si>
    <t>K.YNNLSVSTPWAYK.T</t>
  </si>
  <si>
    <t>638431780 ZP_00516499 CwatDRAFT_3262 hypothetical protein [Crocosphaera watsoni</t>
  </si>
  <si>
    <t>R.NDYIQHSINK.L</t>
  </si>
  <si>
    <t>R.VIEQIGDHLK.N</t>
  </si>
  <si>
    <t>R.AGADLILTYFAK.Q</t>
  </si>
  <si>
    <t>R.NIGIFAHVDAGK.T</t>
  </si>
  <si>
    <t>R.ALVLATGAMGR.T</t>
  </si>
  <si>
    <t>K.GLAGGVPIGAMMCK.E</t>
  </si>
  <si>
    <t>K.ADVTVAEAIEK.I</t>
  </si>
  <si>
    <t>638433710 ZP_00518425 CwatDRAFT_0665 PBS lyase HEAT-like repeat [Crocosphaera w</t>
  </si>
  <si>
    <t>K.AIELLETPVEQLK.E</t>
  </si>
  <si>
    <t>K.LKDAGAVMVGK.T</t>
  </si>
  <si>
    <t>K.VTDKPTMIK.V</t>
  </si>
  <si>
    <t>R.LDEIIVFR.Q</t>
  </si>
  <si>
    <t>K.GDLIVAGTELAPGVK.A</t>
  </si>
  <si>
    <t>K.NPAVGALAITHK.I</t>
  </si>
  <si>
    <t>R.IGSFGAITR.F</t>
  </si>
  <si>
    <t>R.FLSYYELAEK.L</t>
  </si>
  <si>
    <t>R.LSHHELVSK.I</t>
  </si>
  <si>
    <t>R.AEDQATTQALK.Q</t>
  </si>
  <si>
    <t>638433446 ZP_00518172 CwatDRAFT_1379 Ribosomal protein S21 [Crocosphaera watson</t>
  </si>
  <si>
    <t>R.GENEGIESALR.R</t>
  </si>
  <si>
    <t>R.ELSDTQPLIEIFK.D</t>
  </si>
  <si>
    <t>K.VGIASFGR.H</t>
  </si>
  <si>
    <t>R.DVNKQDVLLFVDNIFR.F</t>
  </si>
  <si>
    <t>R.GAEAVYSEAGK.A</t>
  </si>
  <si>
    <t>K.MAGQYGAAK.T</t>
  </si>
  <si>
    <t>K.LPIITTIAGAK.A</t>
  </si>
  <si>
    <t>R.LGGLICNSR.N</t>
  </si>
  <si>
    <t>R.FGYTLPNAYK.S</t>
  </si>
  <si>
    <t>R.HGQTVSPSEILK.E</t>
  </si>
  <si>
    <t>R.VAEEIASK.G</t>
  </si>
  <si>
    <t>638433433 ZP_00518146 CwatDRAFT_1647 Glutamyl-tRNA(Gln) amidotransferase C subu</t>
  </si>
  <si>
    <t>-.MLDKEQVQR.I</t>
  </si>
  <si>
    <t>K.LPENRPITEQLK.E</t>
  </si>
  <si>
    <t>K.EELQEVVTFLK.Q</t>
  </si>
  <si>
    <t>638429970 ZP_00514708 CwatDRAFT_5728 Protein of unknown function UPF0031:YjeF-r</t>
  </si>
  <si>
    <t>K.TLALGFLPLPR.P</t>
  </si>
  <si>
    <t>R.KGLVDTALR.T</t>
  </si>
  <si>
    <t>R.TGTNMSPETTAK.L</t>
  </si>
  <si>
    <t>K.LTEVAPPTVIQELK.E</t>
  </si>
  <si>
    <t>638432329 ZP_00517048 CwatDRAFT_2414 hypothetical protein [Crocosphaera watsoni</t>
  </si>
  <si>
    <t>-.MFLDELQPVFK.E</t>
  </si>
  <si>
    <t>K.DTEVVLQNPAR.I</t>
  </si>
  <si>
    <t>K.IFQIWENEK.N</t>
  </si>
  <si>
    <t>R.GQFSMEFSHYAPCPSNVAEDVIK.E</t>
  </si>
  <si>
    <t>34/88</t>
  </si>
  <si>
    <t>R.VDM*VVGAVPK.T</t>
  </si>
  <si>
    <t>K.NYRPQFYVR.T</t>
  </si>
  <si>
    <t>K.SNNFQVCDR.D</t>
  </si>
  <si>
    <t>K.SILGWQPQYFELK.T</t>
  </si>
  <si>
    <t>R.VLWALGLEK.E</t>
  </si>
  <si>
    <t>638433102 ZP_00517819 CwatDRAFT_1171 TPR repeat:TPR repeat [Crocosphaera watson</t>
  </si>
  <si>
    <t>R.KNDSPFTEK.E</t>
  </si>
  <si>
    <t>R.NSFRPEFLNR.I</t>
  </si>
  <si>
    <t>R.AVIITDSSHVVLSAIQPETVAHR.F</t>
  </si>
  <si>
    <t>31/88</t>
  </si>
  <si>
    <t>K.PLYEALAQK.S</t>
  </si>
  <si>
    <t>638429545 ZP_00514286 CwatDRAFT_5287 sulfolipid biosynthesis protein [Crocosph</t>
  </si>
  <si>
    <t>K.EDFPEAHLVK.L</t>
  </si>
  <si>
    <t>R.LVEMHADSR.E</t>
  </si>
  <si>
    <t>K.VNIDTDNR.L</t>
  </si>
  <si>
    <t>K.GLGAGGNPNIGK.E</t>
  </si>
  <si>
    <t>R.HVEEVAPLK.R</t>
  </si>
  <si>
    <t>K.INAGDVIIVR.Y</t>
  </si>
  <si>
    <t>R.ALNNQGFTK.E</t>
  </si>
  <si>
    <t>K.VADEMVSR.G</t>
  </si>
  <si>
    <t>K.GYM*IPPGLGFVAVGPK.A</t>
  </si>
  <si>
    <t>17/30</t>
  </si>
  <si>
    <t>K.FYLDLGAYK.K</t>
  </si>
  <si>
    <t>638430280 ZP_00515015 CwatDRAFT_4941 conserved hypothetical protein [Crocospha</t>
  </si>
  <si>
    <t>R.LQLIPGMTDAHSR.D</t>
  </si>
  <si>
    <t>23/48</t>
  </si>
  <si>
    <t>K.IPEGEHYVR.M</t>
  </si>
  <si>
    <t>R.DVLTAIAALEATLQK.L</t>
  </si>
  <si>
    <t>K.VILCSHMGR.P</t>
  </si>
  <si>
    <t>R.GQGTTVGNSLR.R</t>
  </si>
  <si>
    <t>638433737 ZP_00518452 CwatDRAFT_0606 similar to Nucleoside-diphosphate-sugar ep</t>
  </si>
  <si>
    <t>K.YTSEFLLR.K</t>
  </si>
  <si>
    <t>K.IKQESLDAYSDK.Y</t>
  </si>
  <si>
    <t>R.AAQGEILDRPPVWMMR.Q</t>
  </si>
  <si>
    <t>R.ALQHQTLVQR.G</t>
  </si>
  <si>
    <t>R.VYSIYHAMR.L</t>
  </si>
  <si>
    <t>638434116 ZP_00518834 CwatDRAFT_1168 DegT/DnrJ/EryC1/StrS aminotransferase [Cro</t>
  </si>
  <si>
    <t>K.VYHNLGYQK.G</t>
  </si>
  <si>
    <t>638433332 ZP_00518055 CwatDRAFT_1775 Signal recognition particle protein [Croco</t>
  </si>
  <si>
    <t>K.VMGESNVPLAQAEK.S</t>
  </si>
  <si>
    <t>R.GHSLADPDELR.S</t>
  </si>
  <si>
    <t>R.QNGMSYSQLIGQMK.K</t>
  </si>
  <si>
    <t>R.AVQSTLQR.Y</t>
  </si>
  <si>
    <t>R.GNKPAPIEGIK.Q</t>
  </si>
  <si>
    <t>R.ELALLSLSQIK.G</t>
  </si>
  <si>
    <t>K.AIVGSSIYNR.E</t>
  </si>
  <si>
    <t>-.M*DKETIQEQVK.L</t>
  </si>
  <si>
    <t>K.CIACEVCVR.V</t>
  </si>
  <si>
    <t>R.RVEGIGTITR.E</t>
  </si>
  <si>
    <t>R.LAVAFGLK.I</t>
  </si>
  <si>
    <t>K.KVTEILGWK.D</t>
  </si>
  <si>
    <t>K.LEGDTLLTDGGR.V</t>
  </si>
  <si>
    <t>K.VNYSVESIR.G</t>
  </si>
  <si>
    <t>R.SVEELVVVVMDRPR.H</t>
  </si>
  <si>
    <t>R.GEEITNSVIEGK.Q</t>
  </si>
  <si>
    <t>R.RPIVTNVYR.E</t>
  </si>
  <si>
    <t>638430154 ZP_00514892 CwatDRAFT_5228 N-acylneuraminate-9-phosphate synthase [Cr</t>
  </si>
  <si>
    <t>R.NHSIQELQR.V</t>
  </si>
  <si>
    <t>R.FQQHDLALSR.A</t>
  </si>
  <si>
    <t>R.AGIGMEVMHER.N</t>
  </si>
  <si>
    <t>K.LLFVCLGNICR.S</t>
  </si>
  <si>
    <t>K.TSQQTPAPEPTPEK.T</t>
  </si>
  <si>
    <t>R.VNAISAGPIR.T</t>
  </si>
  <si>
    <t>638429048 ZP_00513793 CwatDRAFT_6161 FAD-dependent pyridine nucleotide-disulphi</t>
  </si>
  <si>
    <t>K.ILSNSPEFNR.E</t>
  </si>
  <si>
    <t>K.VGQEIQYILQK.Y</t>
  </si>
  <si>
    <t xml:space="preserve">638432824 ZP_00517539 CwatDRAFT_2160 Exoribonuclease II [Crocosphaera watsonii </t>
  </si>
  <si>
    <t>R.LAVVDRPEGK.K</t>
  </si>
  <si>
    <t>638433761 ZP_00518476 CwatDRAFT_1097 CutA1 divalent ion tolerance protein [Croc</t>
  </si>
  <si>
    <t>K.SSQQHYQTLEK.T</t>
  </si>
  <si>
    <t>K.SGGLGDVVFGLSR.E</t>
  </si>
  <si>
    <t>K.DQNMTVEELLK.Q</t>
  </si>
  <si>
    <t>R.NVNEYEIAR.I</t>
  </si>
  <si>
    <t>K.AEGVHFLAIQPR.P</t>
  </si>
  <si>
    <t>638433741 ZP_00518456 CwatDRAFT_0610 Oxidoreductase, N-terminal [Crocosphaera w</t>
  </si>
  <si>
    <t>R.VVALADPKPK.R</t>
  </si>
  <si>
    <t>R.GEITAEEAKK.Y</t>
  </si>
  <si>
    <t>638433846 ZP_00518561 CwatDRAFT_0861 Ribosomal protein L11 [Crocosphaera watson</t>
  </si>
  <si>
    <t>K.AGM*VIPVQISVFEDR.S</t>
  </si>
  <si>
    <t>K.AVTLVIPELK.G</t>
  </si>
  <si>
    <t>R.LGAVVEAFDVRPAVK.E</t>
  </si>
  <si>
    <t>K.VM*IIDLDAER.G</t>
  </si>
  <si>
    <t>K.GAGTMNPHTFLR.A</t>
  </si>
  <si>
    <t>K.AHAPSLLAFTR.Q</t>
  </si>
  <si>
    <t>R.AIAGLWNSGDGIIK.R</t>
  </si>
  <si>
    <t>R.RFPTLPAANFPNTER.L</t>
  </si>
  <si>
    <t>638430258 ZP_00514993 CwatDRAFT_4928 extracellular solute-binding protein, fam</t>
  </si>
  <si>
    <t>K.ALGYVPLPPSVR.E</t>
  </si>
  <si>
    <t>12/22</t>
  </si>
  <si>
    <t>K.SSQIASSPR.T</t>
  </si>
  <si>
    <t>R.QVVVDRPDYAGR.Q</t>
  </si>
  <si>
    <t>K.HWILEPER.I</t>
  </si>
  <si>
    <t>R.ESEIVAQAGR.Q</t>
  </si>
  <si>
    <t>R.ANVPGVANLR.A</t>
  </si>
  <si>
    <t>R.NDIQPWQVR.R</t>
  </si>
  <si>
    <t>K.EVVIVDEFTGR.V</t>
  </si>
  <si>
    <t xml:space="preserve">638429618 ZP_00514359 CwatDRAFT_5325 Beta-lactamase-like:Flavin reductase-like </t>
  </si>
  <si>
    <t>K.IALIDTSHVK.F</t>
  </si>
  <si>
    <t>R.ELANSFSELTDPIDQR.E</t>
  </si>
  <si>
    <t>K.M*LATIAQPR.R</t>
  </si>
  <si>
    <t>R.DAVAEALTASLDR.L</t>
  </si>
  <si>
    <t>K.AIQQALPAR.L</t>
  </si>
  <si>
    <t>K.AFLEELDGK.R</t>
  </si>
  <si>
    <t>R.VLGIVDTLDAIDR.V</t>
  </si>
  <si>
    <t>K.YAGENFLR.H</t>
  </si>
  <si>
    <t>R.VTLVGYEK.I</t>
  </si>
  <si>
    <t>K.VVLEGQQVLPK.E</t>
  </si>
  <si>
    <t>R.AKDVLESNR.Q</t>
  </si>
  <si>
    <t>K.WFFSQGGR.G</t>
  </si>
  <si>
    <t>638431695 ZP_00516419 CwatDRAFT_4027 conserved hypothetical protein [Crocosphae</t>
  </si>
  <si>
    <t>R.LPLLNFPHD</t>
  </si>
  <si>
    <t>638430698 ZP_00515562 CwatDRAFT_4643 Asparaginyl-tRNA synthetase, class IIb [Cr</t>
  </si>
  <si>
    <t>R.NACATAIHNFFQER.D</t>
  </si>
  <si>
    <t>K.MGHTVCTVAPR.F</t>
  </si>
  <si>
    <t>R.VDLLVNDFVYR.A</t>
  </si>
  <si>
    <t>K.GTESAGVSEPR.K</t>
  </si>
  <si>
    <t>R.VGLAGEEIVIR.M</t>
  </si>
  <si>
    <t>R.TLATITATGQPK.Y</t>
  </si>
  <si>
    <t>K.SAFALVNAIR.N</t>
  </si>
  <si>
    <t>K.ISQNNIVGER.E</t>
  </si>
  <si>
    <t>R.NQVQEYVVWR.V</t>
  </si>
  <si>
    <t>R.LCNGELIVR.E</t>
  </si>
  <si>
    <t>R.RISTTEYIVPGDR.M</t>
  </si>
  <si>
    <t>638431259 ZP_00516018 CwatDRAFT_3760 BRCT [Crocosphaera watsonii WH 8501]</t>
  </si>
  <si>
    <t>K.REELESSLSK.Q</t>
  </si>
  <si>
    <t>K.EKQDLETIVK.R</t>
  </si>
  <si>
    <t>R.ETQVYSEVLSYR.T</t>
  </si>
  <si>
    <t>K.SFSQTLAQLR.Y</t>
  </si>
  <si>
    <t>K.TGKPVEAITAQ</t>
  </si>
  <si>
    <t>K.HTDAIITEDK.N</t>
  </si>
  <si>
    <t>K.DTGLHPGQLK.D</t>
  </si>
  <si>
    <t>K.DVQDIATESR.G</t>
  </si>
  <si>
    <t>K.FEFEAM*DTL</t>
  </si>
  <si>
    <t>K.YSLLGGLR.A</t>
  </si>
  <si>
    <t>K.ANTGEGIQSK.I</t>
  </si>
  <si>
    <t>K.IGEDQLFYFAQR.G</t>
  </si>
  <si>
    <t>K.TLHSLDENR.H</t>
  </si>
  <si>
    <t>638431975 ZP_00516705 CwatDRAFT_3012 DNA gyrase, subunit A [Crocosphaera watso</t>
  </si>
  <si>
    <t>K.TALSAFSNIR.T</t>
  </si>
  <si>
    <t>R.VLGVEPATDIAQK.A</t>
  </si>
  <si>
    <t>K.FPDENFTVK.H</t>
  </si>
  <si>
    <t>K.AIVVLGEGR.L</t>
  </si>
  <si>
    <t>R.FGSWVGGDR.D</t>
  </si>
  <si>
    <t>638430319 ZP_00515054 CwatDRAFT_5134 Twin-arginine translocation pathway signal</t>
  </si>
  <si>
    <t>R.WGTTLIAYR.S</t>
  </si>
  <si>
    <t>R.LM*TSGATGTNAAAIK.G</t>
  </si>
  <si>
    <t>R.ADAQGLGFAIPIETAQR.V</t>
  </si>
  <si>
    <t>K.ADGTTEVIDK.V</t>
  </si>
  <si>
    <t>R.LAVDEGDKGR.I</t>
  </si>
  <si>
    <t>K.NILEESLNHEKK.A</t>
  </si>
  <si>
    <t>K.EKLENSVEAK.A</t>
  </si>
  <si>
    <t>K.DTDLLACFR.M</t>
  </si>
  <si>
    <t>638430938 ZP_00515670 CwatDRAFT_4401 Peptidase S9, prolyl oligopeptidase active</t>
  </si>
  <si>
    <t>K.LSCPVIFFQGLEDK.V</t>
  </si>
  <si>
    <t>638434647 ZP_00519356 CwatDRAFT_0052 Polysaccharide pyruvyl transferase [Crocos</t>
  </si>
  <si>
    <t>R.SHPLLTPQR.L</t>
  </si>
  <si>
    <t>R.EGIEEFSDGIK.N</t>
  </si>
  <si>
    <t xml:space="preserve">638431705 ZP_00516423 CwatDRAFT_4032 similar to ATPases involved in chromosome </t>
  </si>
  <si>
    <t>K.TSIPLLVVFEK.A</t>
  </si>
  <si>
    <t>K.AEDVDIQATK.E</t>
  </si>
  <si>
    <t>K.VSTFASEMTK.W</t>
  </si>
  <si>
    <t>638433182 ZP_00517897 CwatDRAFT_1753 similar to sensor protein/domain [Crocosph</t>
  </si>
  <si>
    <t>K.MQEAIAATPK.D</t>
  </si>
  <si>
    <t>638431540 ZP_00516266 CwatDRAFT_3602 Pyridoxamine 5'-phosphate oxidase [Crocosp</t>
  </si>
  <si>
    <t>K.IPTAESLNYFTSR.P</t>
  </si>
  <si>
    <t>K.YGGSNM*GNLGGK.W</t>
  </si>
  <si>
    <t>K.DSAQNLTDEDYLEFYR.Y</t>
  </si>
  <si>
    <t>R.LNTQM*IHFVPR.S</t>
  </si>
  <si>
    <t>K.AAIEEVLLDR.K</t>
  </si>
  <si>
    <t>R.TEETLFTGR.S</t>
  </si>
  <si>
    <t>K.SSIDLLTLSGHK.L</t>
  </si>
  <si>
    <t>R.DMDYYLR.L</t>
  </si>
  <si>
    <t>K.GVDFAENNLNWHHK.S</t>
  </si>
  <si>
    <t>R.LSSETLQWNLR.L</t>
  </si>
  <si>
    <t>K.TGATITEESKK.I</t>
  </si>
  <si>
    <t>R.GITM*GFVDLMR.E</t>
  </si>
  <si>
    <t>638432328 ZP_00517047 CwatDRAFT_2413 Protein of unknown function UPF0061 [Croco</t>
  </si>
  <si>
    <t>R.EVLAAETLHR.M</t>
  </si>
  <si>
    <t>K.TLGQEWSEWGK.E</t>
  </si>
  <si>
    <t>R.IGNDAYTHK.Q</t>
  </si>
  <si>
    <t>R.WLGGM*LTNWETIK.T</t>
  </si>
  <si>
    <t>R.TGQEAAEYAQELR.R</t>
  </si>
  <si>
    <t>K.INSFSMEMIPR.T</t>
  </si>
  <si>
    <t>K.EGM*IHISQLAER.R</t>
  </si>
  <si>
    <t>K.ALESSISELETITGQK.P</t>
  </si>
  <si>
    <t>K.AIELNKEEIER.Y</t>
  </si>
  <si>
    <t>K.TEPGFNSINTSIDFVGDFR.V</t>
  </si>
  <si>
    <t>14/36</t>
  </si>
  <si>
    <t>R.KGASEALTVIGLDAIPALAQK.L</t>
  </si>
  <si>
    <t>K.VAAAADVISPDYEIK.L</t>
  </si>
  <si>
    <t>K.TKLEADTDK.S</t>
  </si>
  <si>
    <t>K.AVENANNHLAPALIGM*DVTQQR.A</t>
  </si>
  <si>
    <t>31/84</t>
  </si>
  <si>
    <t>R.TTVVPQPDGSVK.A</t>
  </si>
  <si>
    <t>638429185 ZP_00513930 CwatDRAFT_6534 homolog of ABC-type phosphate transport sy</t>
  </si>
  <si>
    <t>K.IDGSTSLVLVNQALK.N</t>
  </si>
  <si>
    <t>K.ALEIEPSFELAQNR.I</t>
  </si>
  <si>
    <t>K.AIGEEIGSYPLIIR.P</t>
  </si>
  <si>
    <t>R.EDADTLIDMYTK.T</t>
  </si>
  <si>
    <t>K.ATVELVPK.G</t>
  </si>
  <si>
    <t>K.LITNNPIFR.R</t>
  </si>
  <si>
    <t>R.HIETIEDR.L</t>
  </si>
  <si>
    <t>R.SFTTMQTALNSLAGYYTSYGNRPLPEK.L</t>
  </si>
  <si>
    <t>K.ASAIVTNQGGR.T</t>
  </si>
  <si>
    <t>K.RPTIGYNEDIR.N</t>
  </si>
  <si>
    <t>K.FGGSTGGLLSK.A</t>
  </si>
  <si>
    <t>K.FAYIPMQSAVESAK.K</t>
  </si>
  <si>
    <t>R.TLGVFWNYPDER.T</t>
  </si>
  <si>
    <t>638430585 ZP_00515341 CwatDRAFT_4813 Iojap-related protein [Crocosphaera watson</t>
  </si>
  <si>
    <t>K.VYQSHQQVPR.Q</t>
  </si>
  <si>
    <t>R.GTLEYYDVVR.V</t>
  </si>
  <si>
    <t>638430426 ZP_00515161 CwatDRAFT_5032 hypothetical protein [Crocosphaera watsoni</t>
  </si>
  <si>
    <t>K.LQNIIQQQLR.R</t>
  </si>
  <si>
    <t>R.GYM*IGEQVLR.H</t>
  </si>
  <si>
    <t>R.TKPHVNIGTVGHVDHGK.T</t>
  </si>
  <si>
    <t>34/64</t>
  </si>
  <si>
    <t>K.EQMLAEVTAAK.S</t>
  </si>
  <si>
    <t>K.DLLDVVEDASIYIEEFAR.G</t>
  </si>
  <si>
    <t>R.KLTCAYPGIK.M</t>
  </si>
  <si>
    <t>R.TNTEFIEVVR.R</t>
  </si>
  <si>
    <t>R.MAQDFSMR.S</t>
  </si>
  <si>
    <t>K.DYIVSALK.E</t>
  </si>
  <si>
    <t>638432891 ZP_00517608 CwatDRAFT_2085 Chorismate synthase [Crocosphaera watsoni</t>
  </si>
  <si>
    <t>R.VAFKPTATIGK.E</t>
  </si>
  <si>
    <t>R.YDYADVVYK.N</t>
  </si>
  <si>
    <t>R.NYVITDVIAR.L</t>
  </si>
  <si>
    <t>638430957 ZP_00515689 CwatDRAFT_4362 Isopentenyl-diphosphate delta-isomerase [C</t>
  </si>
  <si>
    <t>K.IATFCAGSSNLSQLK.Q</t>
  </si>
  <si>
    <t>638432774 ZP_00517490 CwatDRAFT_2247 Maf-like protein [Crocosphaera watsonii WH</t>
  </si>
  <si>
    <t>K.LVQILAQCK.A</t>
  </si>
  <si>
    <t>638430969 ZP_00515701 CwatDRAFT_4382 SLT:SLT [Crocosphaera watsonii WH 8501]</t>
  </si>
  <si>
    <t>K.LNPLLVTSLMR.Q</t>
  </si>
  <si>
    <t>R.VPGFFALADAE</t>
  </si>
  <si>
    <t>R.DLAQNPQEYK.K</t>
  </si>
  <si>
    <t>R.VVDVHISR.L</t>
  </si>
  <si>
    <t>K.HLGVYEEGK.S</t>
  </si>
  <si>
    <t>R.YVEQCVQR.V</t>
  </si>
  <si>
    <t>K.LAQFLQQR.R</t>
  </si>
  <si>
    <t>-.M*NQQIFEEVQK.I</t>
  </si>
  <si>
    <t>R.TFEMEASHK.A</t>
  </si>
  <si>
    <t>R.GHVHDLAER.L</t>
  </si>
  <si>
    <t>638429008 ZP_00513753 CwatDRAFT_6138 Chaperonin Cpn60/TCP-1 [Crocosphaera wats</t>
  </si>
  <si>
    <t>K.APAFGLR.R</t>
  </si>
  <si>
    <t>8/12</t>
  </si>
  <si>
    <t>K.LAGNYEAVAK.E</t>
  </si>
  <si>
    <t>R.LEAYLIEHNLANQSELDEIK.Q</t>
  </si>
  <si>
    <t>35/76</t>
  </si>
  <si>
    <t>K.FADDAAFR.K</t>
  </si>
  <si>
    <t>K.M*GADNGM*LAFQPK.Q</t>
  </si>
  <si>
    <t>K.GSLELDLPSK.V</t>
  </si>
  <si>
    <t>638433574 ZP_00518290 CwatDRAFT_1570 Glutaredoxin-related protein [Crocosphaera</t>
  </si>
  <si>
    <t>R.IDQLVNNNK.I</t>
  </si>
  <si>
    <t>K.GVMTLVDESR.Q</t>
  </si>
  <si>
    <t>638434456 ZP_00519167 CwatDRAFT_0469 Histidinol dehydrogenase [Crocosphaera wat</t>
  </si>
  <si>
    <t>K.FDYTGATPENIK.V</t>
  </si>
  <si>
    <t>R.VGSLANEVK.E</t>
  </si>
  <si>
    <t>638431270 ZP_00515991 CwatDRAFT_3730 Ribosomal protein L27 [Crocosphaera watson</t>
  </si>
  <si>
    <t>R.KVSVYPVAAE</t>
  </si>
  <si>
    <t xml:space="preserve">638431375 ZP_00516100 CwatDRAFT_3769 UDP-N-acetylmuramyl-tripeptide synthetase </t>
  </si>
  <si>
    <t>R.LLFTPDYLQEK.A</t>
  </si>
  <si>
    <t xml:space="preserve">638429707 ZP_00514447 CwatDRAFT_5393 4-hydroxybenzoate polyprenyl transferase, </t>
  </si>
  <si>
    <t>R.ENVILGFVLLAGIM*VNIIL</t>
  </si>
  <si>
    <t>11/36</t>
  </si>
  <si>
    <t>K.LRIEDALNATK.A</t>
  </si>
  <si>
    <t>R.AIVVVGNEK.G</t>
  </si>
  <si>
    <t>K.AMGQYVNVK.V</t>
  </si>
  <si>
    <t>R.VNYVNAAIEAK.E</t>
  </si>
  <si>
    <t>R.KDDNEETIR.R</t>
  </si>
  <si>
    <t>R.TPLANLVR.W</t>
  </si>
  <si>
    <t>638433207 ZP_00517920 CwatDRAFT_1664 Glycine cleavage system T protein [Crocosp</t>
  </si>
  <si>
    <t>K.AVIIANAATK.D</t>
  </si>
  <si>
    <t>R.GLGSDVIQVIR.R</t>
  </si>
  <si>
    <t>R.GNVQFFYPAR.Q</t>
  </si>
  <si>
    <t>R.NDDPGSIASR.E</t>
  </si>
  <si>
    <t>K.NPAIAVIR.T</t>
  </si>
  <si>
    <t>K.TVAIIGYGSQGHAHALNLK.D</t>
  </si>
  <si>
    <t>24/72</t>
  </si>
  <si>
    <t>R.FEPCGISQLFAMR.Y</t>
  </si>
  <si>
    <t>K.HLDTTLTR.A</t>
  </si>
  <si>
    <t>638434048 ZP_00518760 CwatDRAFT_1082 NAD-dependent epimerase/dehydratase [Croco</t>
  </si>
  <si>
    <t>R.TSIEEGLDK.F</t>
  </si>
  <si>
    <t>K.ASYFADQYLEK.L</t>
  </si>
  <si>
    <t>R.ALM*GSNMQR.Q</t>
  </si>
  <si>
    <t>R.EAPANLLPIGTGPYK.V</t>
  </si>
  <si>
    <t>R.AYGIDEIALVPGNR.T</t>
  </si>
  <si>
    <t>R.LVNQHFGHAK.E</t>
  </si>
  <si>
    <t>638429339 ZP_00514082 CwatDRAFT_6458 conserved hypothetical protein [Crocosphae</t>
  </si>
  <si>
    <t>R.QALIYIKPVP</t>
  </si>
  <si>
    <t xml:space="preserve">638431623 ZP_00516380 CwatDRAFT_3593 Exoribonuclease II [Crocosphaera watsonii </t>
  </si>
  <si>
    <t>R.NHTASAIAPESK.L</t>
  </si>
  <si>
    <t>K.VYFNFGGQGTLPR.S</t>
  </si>
  <si>
    <t>K.RPETGLLAIR.A</t>
  </si>
  <si>
    <t>R.GNFYSTWEPGQGEWTPHNR.N</t>
  </si>
  <si>
    <t>26/72</t>
  </si>
  <si>
    <t>K.RVVISAPTK.D</t>
  </si>
  <si>
    <t>K.IDCEEIPSTK.R</t>
  </si>
  <si>
    <t>R.YWGQGTWTDYAR.E</t>
  </si>
  <si>
    <t>638432368 ZP_00517089 CwatDRAFT_2767 Phosphoribosylformylglycinamidine cyclo-li</t>
  </si>
  <si>
    <t>-.MDYQDAGVNIEAGR.S</t>
  </si>
  <si>
    <t>R.IDKEGINGALK.I</t>
  </si>
  <si>
    <t>K.YVSLADTIK.G</t>
  </si>
  <si>
    <t>K.AGVVVDSWK.C</t>
  </si>
  <si>
    <t>K.LLEEALPPEQALEYLK.S</t>
  </si>
  <si>
    <t xml:space="preserve">638431463 ZP_00516199 CwatDRAFT_3651 Phosphoribosylaminoimidazole carboxylase, </t>
  </si>
  <si>
    <t>R.SYLQSIDLPVPK.F</t>
  </si>
  <si>
    <t>K.SLVEDDKLELAK.S</t>
  </si>
  <si>
    <t>638428969 ZP_00513714 CwatDRAFT_6652 Aconitate hydratase 2 [Crocosphaera watso</t>
  </si>
  <si>
    <t>K.SVLWICPPTR.M</t>
  </si>
  <si>
    <t>R.GVWQFVPQVR.T</t>
  </si>
  <si>
    <t>K.AFGADHCIR.L</t>
  </si>
  <si>
    <t>K.EFTFMGSGVSSER.R</t>
  </si>
  <si>
    <t>R.ATELTPEDVTAK.F</t>
  </si>
  <si>
    <t>R.VAINGFGR.I</t>
  </si>
  <si>
    <t>K.AGASYYGVSDLESLAK.D</t>
  </si>
  <si>
    <t>R.GVTVWFTGLSGAGK.T</t>
  </si>
  <si>
    <t>638431890 ZP_00516621 CwatDRAFT_3442 hypothetical protein [Crocosphaera watsoni</t>
  </si>
  <si>
    <t>R.VAVEEAGLK.I</t>
  </si>
  <si>
    <t>R.TGEWYSR.D</t>
  </si>
  <si>
    <t>9/12</t>
  </si>
  <si>
    <t>K.ISIAGAGMIGR.P</t>
  </si>
  <si>
    <t>K.IDLNNDHIR.K</t>
  </si>
  <si>
    <t>R.QFNIYFPGEDIK.G</t>
  </si>
  <si>
    <t>K.PGNIYFNR.I</t>
  </si>
  <si>
    <t>K.VETAYQQVQK.R</t>
  </si>
  <si>
    <t>K.IQGIGAGFVPGVLK.V</t>
  </si>
  <si>
    <t>R.YSGALVGDIHR.I</t>
  </si>
  <si>
    <t>K.RVSLPTDR.E</t>
  </si>
  <si>
    <t>R.YHSPLVVDSLEGVK.L</t>
  </si>
  <si>
    <t>R.TYLTTGPQETR.A</t>
  </si>
  <si>
    <t>K.AVALVIPEM*K.G</t>
  </si>
  <si>
    <t>638433959 ZP_00518678 CwatDRAFT_1392 Transaldolase [Crocosphaera watsonii WH 85</t>
  </si>
  <si>
    <t>K.AMTTHEFSEK.T</t>
  </si>
  <si>
    <t>R.PSDAIESYQK.A</t>
  </si>
  <si>
    <t>R.SEEEVETVIR.A</t>
  </si>
  <si>
    <t>638431722 ZP_00516479 CwatDRAFT_3105 similar to glutamine amidotransferase [Cr</t>
  </si>
  <si>
    <t>K.NPFVADWLIK.T</t>
  </si>
  <si>
    <t>R.IGGVAVDLPYGWIDK.C</t>
  </si>
  <si>
    <t>638431597 ZP_00516316 CwatDRAFT_3526 Valyl-tRNA synthetase, class Ia [Crocospha</t>
  </si>
  <si>
    <t>R.IGLSADWSR.E</t>
  </si>
  <si>
    <t>R.IEILEVHAR.N</t>
  </si>
  <si>
    <t>K.QILIEPVFAQFVQAASGK.A</t>
  </si>
  <si>
    <t>R.IVGALIALYER.T</t>
  </si>
  <si>
    <t>K.ETVQNLLVFR.F</t>
  </si>
  <si>
    <t>638430736 ZP_00515543 CwatDRAFT_4621 GCN5-related N-acetyltransferase [Crocosph</t>
  </si>
  <si>
    <t>R.LYVEQDNNIAQETYR.V</t>
  </si>
  <si>
    <t>12/28</t>
  </si>
  <si>
    <t>K.IDSLEGILNPLAK.I</t>
  </si>
  <si>
    <t>R.ITVQVANR.A</t>
  </si>
  <si>
    <t>K.ATEFAAGLR.E</t>
  </si>
  <si>
    <t>R.LTPGIECHTHEYIR.T</t>
  </si>
  <si>
    <t>K.EIEGFGEIFR.M</t>
  </si>
  <si>
    <t>K.APIQAIAER.M</t>
  </si>
  <si>
    <t>R.GTQGGVSLVEEEK.D</t>
  </si>
  <si>
    <t>K.AFVTSGAAR.L</t>
  </si>
  <si>
    <t>R.LKEM*GIEDPDR.V</t>
  </si>
  <si>
    <t xml:space="preserve">638430241 ZP_00514976 CwatDRAFT_4917 unknown protein [Crocosphaera watsonii WH </t>
  </si>
  <si>
    <t>R.KTEVEELSR.T</t>
  </si>
  <si>
    <t>R.LATVFGM*SPR.M</t>
  </si>
  <si>
    <t>K.ELQMAHTNK.T</t>
  </si>
  <si>
    <t>K.WAIGMAHDR.A</t>
  </si>
  <si>
    <t>638434543 ZP_00519254 CwatDRAFT_0391 Protein of unknown function DUF88 [Crocosp</t>
  </si>
  <si>
    <t>R.VILFSGDGDFER.A</t>
  </si>
  <si>
    <t>R.VRDLSDEDVAK.L</t>
  </si>
  <si>
    <t>R.TVLELAGLK.N</t>
  </si>
  <si>
    <t>K.TGAGM*MDCK.K</t>
  </si>
  <si>
    <t>R.ETLTYSEFIDR.V</t>
  </si>
  <si>
    <t>638429953 ZP_00514691 CwatDRAFT_5533 Protein of unknown function DUF820 [Crocos</t>
  </si>
  <si>
    <t>R.SPDASWIPLEK.W</t>
  </si>
  <si>
    <t>R.LM*PLTVDYPGPLYIR.L</t>
  </si>
  <si>
    <t>R.FFIGGSGIILPR.H</t>
  </si>
  <si>
    <t>K.DAAVSALDQGK.T</t>
  </si>
  <si>
    <t>R.QQVEFEDALILITDK.K</t>
  </si>
  <si>
    <t>R.HVLQQLQSFSPEAQDLSAIMNR.I</t>
  </si>
  <si>
    <t>R.APELAPNDDVRK.E</t>
  </si>
  <si>
    <t>K.GSLSTFAQR.N</t>
  </si>
  <si>
    <t>638430247 ZP_00514982 CwatDRAFT_4923 MECDP-synthase [Crocosphaera watsonii WH 8</t>
  </si>
  <si>
    <t>R.IGNGYDIHR.L</t>
  </si>
  <si>
    <t>R.M*GAETFHTLK.G</t>
  </si>
  <si>
    <t>K.AGIPTSQMSILGK.G</t>
  </si>
  <si>
    <t>K.NQDLFNSWLEK.A</t>
  </si>
  <si>
    <t>K.GEILEMNDEYALIR.F</t>
  </si>
  <si>
    <t>K.LSNTLNDAK.S</t>
  </si>
  <si>
    <t>R.YQLSIANDILQDR.I</t>
  </si>
  <si>
    <t>K.EGTGKDDAEEIKK.K</t>
  </si>
  <si>
    <t>K.IDSPVLNETELQR.I</t>
  </si>
  <si>
    <t>K.AGDVIGAVR.K</t>
  </si>
  <si>
    <t>K.ADIQEGLNTK.R</t>
  </si>
  <si>
    <t>638432347 ZP_00517057 CwatDRAFT_2441 Ribosomal L23 protein [Crocosphaera watso</t>
  </si>
  <si>
    <t>K.YVFDVLPK.A</t>
  </si>
  <si>
    <t>K.LDNEVNPLR.L</t>
  </si>
  <si>
    <t>R.YITQVLQAR.G</t>
  </si>
  <si>
    <t>R.TQLEFVVPAR.G</t>
  </si>
  <si>
    <t>K.YALTLTIPTIM*SAK.K</t>
  </si>
  <si>
    <t>K.LQGGSSLLENLVK.T</t>
  </si>
  <si>
    <t>K.VGSQVFDASLR.G</t>
  </si>
  <si>
    <t>R.QLQEHINSLPNNANYTIQR.F</t>
  </si>
  <si>
    <t>K.LLHM*EDTLHQR.L</t>
  </si>
  <si>
    <t>K.GGITSNDVLSTGLK.L</t>
  </si>
  <si>
    <t>K.AVSAAIAALFK.R</t>
  </si>
  <si>
    <t>R.LANTTNIAFK.Y</t>
  </si>
  <si>
    <t>R.LINSQLPPAAK.E</t>
  </si>
  <si>
    <t>638430200 ZP_00514938 CwatDRAFT_5191 conserved hypothetical protein [Crocosphae</t>
  </si>
  <si>
    <t>R.VFGYTTLFQPK.K</t>
  </si>
  <si>
    <t>R.LINLALPR.I</t>
  </si>
  <si>
    <t>R.LIAVQGSLK.I</t>
  </si>
  <si>
    <t>K.ASVPTTYSPEK.I</t>
  </si>
  <si>
    <t>K.VFDNPADVK.Q</t>
  </si>
  <si>
    <t>K.TPSLTTEFNDSSDNK.N</t>
  </si>
  <si>
    <t>R.ILEELTELSR.Q</t>
  </si>
  <si>
    <t>K.KQEICDEVK.G</t>
  </si>
  <si>
    <t>638431985 ZP_00516700 CwatDRAFT_3007 Carbohydrate kinase, PfkB [Crocosphaera wa</t>
  </si>
  <si>
    <t>R.LYPLIDIITPNQNEAEK.L</t>
  </si>
  <si>
    <t>17/32</t>
  </si>
  <si>
    <t>K.FWVMPMEEK.Y</t>
  </si>
  <si>
    <t>R.VVEITFNPAK.A</t>
  </si>
  <si>
    <t>K.MGDIDPEQAK.T</t>
  </si>
  <si>
    <t>R.QEAEHSIEEVGK.D</t>
  </si>
  <si>
    <t>K.WNMGWMNDTLK.Y</t>
  </si>
  <si>
    <t>638432288 ZP_00517017 CwatDRAFT_3044 Phosphoglucomutase/phosphomannomutase C te</t>
  </si>
  <si>
    <t>R.LTDGSWLLIR.F</t>
  </si>
  <si>
    <t>638431231 ZP_00515963 CwatDRAFT_4147 Protein of unknown function DUF820 [Crocos</t>
  </si>
  <si>
    <t>R.EQNAEVFAGDVR.L</t>
  </si>
  <si>
    <t>R.IIQAIYGR.K</t>
  </si>
  <si>
    <t>K.AGYNSQTIFEK.T</t>
  </si>
  <si>
    <t>R.RAETFIEDER.S</t>
  </si>
  <si>
    <t>638429781 ZP_00514521 CwatDRAFT_5437 AMP-dependent synthetase and ligase [Croco</t>
  </si>
  <si>
    <t>R.GSSGQPIPHTEIK.I</t>
  </si>
  <si>
    <t>K.SGCVVIFLNQLR.Q</t>
  </si>
  <si>
    <t>R.GNITTQTYR.E</t>
  </si>
  <si>
    <t>K.DIPFVDFMAADDNLITR.F</t>
  </si>
  <si>
    <t>K.SHSSTITESDAER.I</t>
  </si>
  <si>
    <t>R.NIMSTLEGVR.S</t>
  </si>
  <si>
    <t>K.EIIIDVPLAISK.M</t>
  </si>
  <si>
    <t>K.IVSGVPAAIPVVGDQM*VELLR.G</t>
  </si>
  <si>
    <t>K.KVSGTPDCPR.L</t>
  </si>
  <si>
    <t>K.LSGGVAVIK.V</t>
  </si>
  <si>
    <t>638433595 ZP_00518310 CwatDRAFT_2207 HAD-superfamily hydrolase, subfamily IA, v</t>
  </si>
  <si>
    <t>K.TVITVHDYTK.N</t>
  </si>
  <si>
    <t>R.SGSVFITVPYGR.M</t>
  </si>
  <si>
    <t>K.ITGLTM*DIVAK.A</t>
  </si>
  <si>
    <t>K.AVALVIPEMK.G</t>
  </si>
  <si>
    <t>K.VSVLGDDGEK.I</t>
  </si>
  <si>
    <t>K.AQLPDAQVVVR.D</t>
  </si>
  <si>
    <t>638434419 ZP_00519130 CwatDRAFT_0373 3-phosphoshikimate 1-carboxyvinyltransfera</t>
  </si>
  <si>
    <t>R.LAVIASQLGK.M</t>
  </si>
  <si>
    <t>K.VGAQDKPVLLK.R</t>
  </si>
  <si>
    <t>K.VALQNAIR.A</t>
  </si>
  <si>
    <t>K.LQEANLQWK.R</t>
  </si>
  <si>
    <t>K.QGLPVTVITGFLGSGK.T</t>
  </si>
  <si>
    <t>R.SGVTNTMR.S</t>
  </si>
  <si>
    <t>R.GFEGYWAVPK.G</t>
  </si>
  <si>
    <t>R.LPGSQYER.W</t>
  </si>
  <si>
    <t>K.NTLVLITSK.S</t>
  </si>
  <si>
    <t>R.TLLTYMFAHPGK.K</t>
  </si>
  <si>
    <t>R.AMHAVIDR.Q</t>
  </si>
  <si>
    <t>R.YYDIAQSSR.H</t>
  </si>
  <si>
    <t>R.EEAINWGLSGPMLR.G</t>
  </si>
  <si>
    <t>K.NYLENFGLK.D</t>
  </si>
  <si>
    <t>638432732 ZP_00517438 CwatDRAFT_2333 tRNA (guanosine-2'-O-)-methyltransferase [</t>
  </si>
  <si>
    <t>R.DIDYTQPTAILLGAEK.W</t>
  </si>
  <si>
    <t>R.ATLGAQLLSTMPELK.A</t>
  </si>
  <si>
    <t>R.NFIMLLVDK.R</t>
  </si>
  <si>
    <t>R.DGVIEEIRGEI</t>
  </si>
  <si>
    <t>R.VFANELTVR.T</t>
  </si>
  <si>
    <t>K.GGLHVIATER.H</t>
  </si>
  <si>
    <t>R.VILALNLFR.D</t>
  </si>
  <si>
    <t>R.TMTEQVTALR.D</t>
  </si>
  <si>
    <t>K.VDADALTELEK.F</t>
  </si>
  <si>
    <t>K.VDGFTVCQR.L</t>
  </si>
  <si>
    <t>638428767 ZP_00513514 CwatDRAFT_6748 Thioredoxin-related [Crocosphaera watsoni</t>
  </si>
  <si>
    <t>K.IADSYSDSLK.V</t>
  </si>
  <si>
    <t>R.LQGVGIAHDR.Q</t>
  </si>
  <si>
    <t>R.TPDGLEEM*R.A</t>
  </si>
  <si>
    <t>K.IGTLAQMNPPLR.S</t>
  </si>
  <si>
    <t>K.FSGELQPGVTLR.D</t>
  </si>
  <si>
    <t>K.VAHAVGASVEGELGCLGSLETGK.G</t>
  </si>
  <si>
    <t>K.DGTLQVVTNPR.V</t>
  </si>
  <si>
    <t>R.VQLLYSNAAALEK.A</t>
  </si>
  <si>
    <t>K.DGETIVADSTEIAFYLDR.K</t>
  </si>
  <si>
    <t>11/34</t>
  </si>
  <si>
    <t>K.GGLFAAPDFYM*K.K</t>
  </si>
  <si>
    <t>638428809 ZP_00513555 CwatDRAFT_6736 Ribosomal protein S15, bacterial chloropla</t>
  </si>
  <si>
    <t>R.ITQLTDHLK.Q</t>
  </si>
  <si>
    <t>R.GLQDCLGISR.G</t>
  </si>
  <si>
    <t>R.TYWEDQLTR.I</t>
  </si>
  <si>
    <t>638430073 ZP_00514811 CwatDRAFT_5593 SWIM Zn-finger [Crocosphaera watsonii WH 8</t>
  </si>
  <si>
    <t>R.WLELLDSYR.F</t>
  </si>
  <si>
    <t>R.GHLWVNPDCGLK.T</t>
  </si>
  <si>
    <t>K.GIQEFLSTGQQR.V</t>
  </si>
  <si>
    <t>K.DRIDQLVNNNK.I</t>
  </si>
  <si>
    <t>K.YAEAIFYHK.F</t>
  </si>
  <si>
    <t>K.VFPVQAIGGIAYIK.G</t>
  </si>
  <si>
    <t>K.NHGIHFR.V</t>
  </si>
  <si>
    <t>11/12</t>
  </si>
  <si>
    <t>K.QTIAQLGENIQVR.R</t>
  </si>
  <si>
    <t>R.PLLGCTIK.P</t>
  </si>
  <si>
    <t>K.SILDTLTEGK.K</t>
  </si>
  <si>
    <t>K.LTDLELSSQK.L</t>
  </si>
  <si>
    <t>638432924 ZP_00517638 CwatDRAFT_2012 2-isopropylmalate synthase [Crocosphaera w</t>
  </si>
  <si>
    <t>R.AVDSTEPLTNINTQEIYK.T</t>
  </si>
  <si>
    <t>R.FLEYLDSGR.I</t>
  </si>
  <si>
    <t>K.VPEPEFEGQTK.T</t>
  </si>
  <si>
    <t>R.DNLLAIVDYLK.Q</t>
  </si>
  <si>
    <t>R.FLAVDAVEK.A</t>
  </si>
  <si>
    <t>K.ENDANLGGENVR.E</t>
  </si>
  <si>
    <t>R.SLFFETCPR.Y</t>
  </si>
  <si>
    <t>R.RLEPFVTLLPGR.V</t>
  </si>
  <si>
    <t>K.IYVLLFNAR.T</t>
  </si>
  <si>
    <t>K.RLDTTPSTIGR.R</t>
  </si>
  <si>
    <t>638431258 ZP_00516019 CwatDRAFT_3761 hypothetical protein [Crocosphaera watsoni</t>
  </si>
  <si>
    <t>K.ALINLHYSQR.L</t>
  </si>
  <si>
    <t>R.FVSLISSR.P</t>
  </si>
  <si>
    <t>K.VTEGLDGLR.D</t>
  </si>
  <si>
    <t>R.ELHQQLVNK.E</t>
  </si>
  <si>
    <t>638434193 ZP_00518904 CwatDRAFT_0738 extracellular solute-binding protein, fam</t>
  </si>
  <si>
    <t>K.AVAYGIDRPR.I</t>
  </si>
  <si>
    <t>R.AMHPGDILTASNGK.T</t>
  </si>
  <si>
    <t>K.NLQGINQVWFLQK.K</t>
  </si>
  <si>
    <t>K.LKQENQELQSR.L</t>
  </si>
  <si>
    <t>K.NPTMTGPAR.V</t>
  </si>
  <si>
    <t>R.TLRDPDCIR.A</t>
  </si>
  <si>
    <t>K.TIVNDAWQWHK.K</t>
  </si>
  <si>
    <t>638428990 ZP_00513735 CwatDRAFT_6125 Threonyl-tRNA synthetase, class IIa [Croco</t>
  </si>
  <si>
    <t>R.WAELGTVYR.Y</t>
  </si>
  <si>
    <t>R.DVLLGLPAR.S</t>
  </si>
  <si>
    <t>K.YNQILATEGIR.G</t>
  </si>
  <si>
    <t>K.EKAPAGGGGDFDY</t>
  </si>
  <si>
    <t>R.NRPCNLAQLIPR.L</t>
  </si>
  <si>
    <t>R.GIPIVQM*LPIPK.D</t>
  </si>
  <si>
    <t>K.EASGNLEQACK.I</t>
  </si>
  <si>
    <t>638429963 ZP_00514701 CwatDRAFT_5539 Alpha/beta hydrolase fold [Crocosphaera wa</t>
  </si>
  <si>
    <t>R.LIVLNTPLSPEIK.L</t>
  </si>
  <si>
    <t>K.ALESSISELETITGQKPVVTR.A</t>
  </si>
  <si>
    <t>24/80</t>
  </si>
  <si>
    <t>638429124 ZP_00513869 CwatDRAFT_6575 Histidyl-tRNA synthetase 2, putative [Croc</t>
  </si>
  <si>
    <t>K.ANLIDYLVVAK.K</t>
  </si>
  <si>
    <t>K.ALQEYGTPK.F</t>
  </si>
  <si>
    <t>K.LLGFEGLQR.V</t>
  </si>
  <si>
    <t>K.TPGPVFVHVATVK.G</t>
  </si>
  <si>
    <t>R.AVRPPEPYK.G</t>
  </si>
  <si>
    <t>R.SLILQAIANK.K</t>
  </si>
  <si>
    <t>K.SNQEFIHK.L</t>
  </si>
  <si>
    <t>K.TLQEAGLTVTK.V</t>
  </si>
  <si>
    <t>R.AGSVVLPLHHPVR.I</t>
  </si>
  <si>
    <t>K.AINTAILQANPGDGVLIAGK.G</t>
  </si>
  <si>
    <t>15/38</t>
  </si>
  <si>
    <t>R.VLETIIQRP</t>
  </si>
  <si>
    <t>R.KVAQEAVDR.A</t>
  </si>
  <si>
    <t>638429718 ZP_00514458 CwatDRAFT_5857 Methylthioadenosine phosphorylase [Crocosp</t>
  </si>
  <si>
    <t>K.NPPVSEAHSALK.Y</t>
  </si>
  <si>
    <t>R.AIDQTM*IDLDGTPNK.A</t>
  </si>
  <si>
    <t>R.LVSNLTGMIVQPNK.A</t>
  </si>
  <si>
    <t>R.VIMLELNR.I</t>
  </si>
  <si>
    <t>K.FITSLLDEIK.R</t>
  </si>
  <si>
    <t>K.INTESFQDYGNQVIEK.L</t>
  </si>
  <si>
    <t>638431153 ZP_00515863 CwatDRAFT_4089 Aspartyl-tRNA synthetase bacterial/mitoch</t>
  </si>
  <si>
    <t>R.TGIVQIVSDPQR.T</t>
  </si>
  <si>
    <t>R.SPEHIEQAQK.E</t>
  </si>
  <si>
    <t>R.LISLESQVK.G</t>
  </si>
  <si>
    <t>R.PSQLQAIWLEEATK</t>
  </si>
  <si>
    <t>K.KVILETLTSMK.R</t>
  </si>
  <si>
    <t>K.SHNLYPGDTLEK.D</t>
  </si>
  <si>
    <t>R.RDLSPFAPR.L</t>
  </si>
  <si>
    <t>638432319 ZP_00517040 CwatDRAFT_2406 Ribosomal protein L31 [Crocosphaera watson</t>
  </si>
  <si>
    <t>K.AEIHPTWYPEAK.V</t>
  </si>
  <si>
    <t>638430715 ZP_00515556 CwatDRAFT_4636 DNA topoisomerase I [Crocosphaera watsonii</t>
  </si>
  <si>
    <t>R.DLPASASEIPASYK.D</t>
  </si>
  <si>
    <t>R.LSHQQIIIK.T</t>
  </si>
  <si>
    <t>K.SGFGIPGLGK.I</t>
  </si>
  <si>
    <t>R.TEINEILLR.E</t>
  </si>
  <si>
    <t>R.YTAMLVPHQFNR.V</t>
  </si>
  <si>
    <t>R.INNSVLGIR.S</t>
  </si>
  <si>
    <t>638431028 ZP_00515741 CwatDRAFT_4268 Protein of unknown function DUF147 [Crocos</t>
  </si>
  <si>
    <t>K.TNNVIDELVEAVR.E</t>
  </si>
  <si>
    <t>R.GMDILAESVAVTLGPK.G</t>
  </si>
  <si>
    <t>K.IHAEHEELQLK.I</t>
  </si>
  <si>
    <t>K.YAIAYVNR.A</t>
  </si>
  <si>
    <t>R.RPQQFEDR.S</t>
  </si>
  <si>
    <t>638433171 ZP_00517888 CwatDRAFT_2193 Molybdenum ABC transporter, periplasmic bi</t>
  </si>
  <si>
    <t>R.QNLLTNNLVLITPK.D</t>
  </si>
  <si>
    <t>K.IGILGGSGLYK.M</t>
  </si>
  <si>
    <t>K.KAVDQAFR.N</t>
  </si>
  <si>
    <t>K.AGIETYLFER.K</t>
  </si>
  <si>
    <t>R.ALMGSNMQR.Q</t>
  </si>
  <si>
    <t>638430911 ZP_00515644 CwatDRAFT_4342 Prolyl-tRNA synthetase, bacterial [Crocos</t>
  </si>
  <si>
    <t>R.QLPVNLYQIQTK.F</t>
  </si>
  <si>
    <t>R.ALFEQFLGAK.E</t>
  </si>
  <si>
    <t>K.GCDSLVIVTSSFPK.M</t>
  </si>
  <si>
    <t>R.NHMYCYNER.Q</t>
  </si>
  <si>
    <t>R.LFDASGSAR.V</t>
  </si>
  <si>
    <t>K.LLGATVQPVSAGTGTLK.D</t>
  </si>
  <si>
    <t>K.VTQGMDVVDAIK.Q</t>
  </si>
  <si>
    <t>R.GQGATEMPLEGGNPLPIR.V</t>
  </si>
  <si>
    <t>R.TAFYSEIR.R</t>
  </si>
  <si>
    <t>R.SNQDTCLNQR.P</t>
  </si>
  <si>
    <t>K.DSEINVSPR</t>
  </si>
  <si>
    <t>9/16</t>
  </si>
  <si>
    <t>K.QWYVIDATDQR.L</t>
  </si>
  <si>
    <t>K.ATVIAEIK.E</t>
  </si>
  <si>
    <t>R.ILINDVSLNVR.N</t>
  </si>
  <si>
    <t>R.NLLFWHEVAR.I</t>
  </si>
  <si>
    <t>R.AQELLDAASNR.Y</t>
  </si>
  <si>
    <t>R.NMQNFALLK.K</t>
  </si>
  <si>
    <t>R.TWTTQLANSLK.V</t>
  </si>
  <si>
    <t>R.HICPPLTSGMTDEEAK.I</t>
  </si>
  <si>
    <t>31/60</t>
  </si>
  <si>
    <t>R.GPWLEPLR.G</t>
  </si>
  <si>
    <t>R.NMLQDLGVPR.Q</t>
  </si>
  <si>
    <t>K.DLSSAQVLNR.V</t>
  </si>
  <si>
    <t>R.LQQAMSSR.R</t>
  </si>
  <si>
    <t>638433820 ZP_00518536 CwatDRAFT_1501 hypothetical protein [Crocosphaera watsoni</t>
  </si>
  <si>
    <t>R.INQQEIEQR.Q</t>
  </si>
  <si>
    <t>R.GFYPNLASK.I</t>
  </si>
  <si>
    <t>K.SALLAAASLSR.L</t>
  </si>
  <si>
    <t>638429530 ZP_00514271 CwatDRAFT_5275 conserved hypothetical protein [Crocosphae</t>
  </si>
  <si>
    <t>K.FNTNSVEVR.V</t>
  </si>
  <si>
    <t>638429953 ZP_00514691 CwatDRAFT_5533 Protein of unknown function DUF820 [Croco</t>
  </si>
  <si>
    <t>K.MKEYLENGTK.L</t>
  </si>
  <si>
    <t>K.LHKDEVAQK.F</t>
  </si>
  <si>
    <t>R.KTALETIKR.F</t>
  </si>
  <si>
    <t>R.NDLDLPWEATDK.A</t>
  </si>
  <si>
    <t>638430167 ZP_00514905 CwatDRAFT_4887 Isoleucyl-tRNA synthetase, class Ia [Croco</t>
  </si>
  <si>
    <t>R.SIFAAFPIIK.V</t>
  </si>
  <si>
    <t>638429537 ZP_00514278 CwatDRAFT_5279 Membrane protein of uknown function UCP014</t>
  </si>
  <si>
    <t>K.DDETQLQQVLDNR.G</t>
  </si>
  <si>
    <t>K.IGLDQAGEALVK.G</t>
  </si>
  <si>
    <t>R.SVAVFDAAPWDGGQPSGVVLK.A</t>
  </si>
  <si>
    <t>R.LDGIPAAPR.G</t>
  </si>
  <si>
    <t>R.QGFFNLPSR.N</t>
  </si>
  <si>
    <t>R.YSELNMQK.H</t>
  </si>
  <si>
    <t>K.DGAIDFNFEDDIVEATCVTYEGEIR.N</t>
  </si>
  <si>
    <t>30/96</t>
  </si>
  <si>
    <t>638433222 ZP_00517936 CwatDRAFT_1696 Nitroreductase [Crocosphaera watsonii WH 8</t>
  </si>
  <si>
    <t>K.DAPLLMLSVAK.L</t>
  </si>
  <si>
    <t>K.LGEGIGLPNDFASR.V</t>
  </si>
  <si>
    <t>R.TYIEFADAK.G</t>
  </si>
  <si>
    <t>R.KYAGENFLR.H</t>
  </si>
  <si>
    <t>K.NVNNLLDR.M</t>
  </si>
  <si>
    <t>K.LGYEAYLK.Q</t>
  </si>
  <si>
    <t>638430128 ZP_00514866 CwatDRAFT_5616 TrkA-C [Crocosphaera watsonii WH 8501]</t>
  </si>
  <si>
    <t>K.ILSLGDILLVR.G</t>
  </si>
  <si>
    <t>K.HEPITGGDYR.L</t>
  </si>
  <si>
    <t>R.RVSESIIQR.P</t>
  </si>
  <si>
    <t>R.LESAEALLR.G</t>
  </si>
  <si>
    <t>K.KVEAIIRPFK.L</t>
  </si>
  <si>
    <t>R.IIGEVTSER.L</t>
  </si>
  <si>
    <t>R.LQGFELTPWDR.N</t>
  </si>
  <si>
    <t>K.HSEILNYGPLTLIPER.F</t>
  </si>
  <si>
    <t>638431397 ZP_00516112 CwatDRAFT_3782 Transaldolase AB [Crocosphaera watsonii W</t>
  </si>
  <si>
    <t>R.YLISEYEK.A</t>
  </si>
  <si>
    <t>7/14</t>
  </si>
  <si>
    <t>K.TAIAEGLAQR.I</t>
  </si>
  <si>
    <t>R.REYNAIQECQK.L</t>
  </si>
  <si>
    <t>638433766 ZP_00518481 CwatDRAFT_1101 hypothetical protein [Crocosphaera watsoni</t>
  </si>
  <si>
    <t>R.HIQAADATR.A</t>
  </si>
  <si>
    <t>R.ISYTFTEEGRK.V</t>
  </si>
  <si>
    <t>K.DSTEVVSYK.G</t>
  </si>
  <si>
    <t>K.KLEAMPEDSK.V</t>
  </si>
  <si>
    <t>R.FFLTTTNGTR.A</t>
  </si>
  <si>
    <t>K.GTVTIVDGR.D</t>
  </si>
  <si>
    <t>638432600 ZP_00517315 CwatDRAFT_2919 Light-dependent protochlorophyllide reduct</t>
  </si>
  <si>
    <t>K.VCNVLTMR.E</t>
  </si>
  <si>
    <t>R.LKQDAIPGR.E</t>
  </si>
  <si>
    <t>R.VLEVIVQRPK.D</t>
  </si>
  <si>
    <t>K.AIQEAITAEK.L</t>
  </si>
  <si>
    <t>K.INLYPGWQFTK.R</t>
  </si>
  <si>
    <t>638431619 ZP_00516327 CwatDRAFT_3537 hypothetical protein [Crocosphaera watsoni</t>
  </si>
  <si>
    <t>K.NIAEETTEETR.E</t>
  </si>
  <si>
    <t>K.IDYSQDFFGK.Q</t>
  </si>
  <si>
    <t>K.VMILGGGPNR.I</t>
  </si>
  <si>
    <t>K.FNGVSYIVQR.G</t>
  </si>
  <si>
    <t>K.ETSEVLDM*ATLAEK.A</t>
  </si>
  <si>
    <t>K.GDVAEAETVDK.F</t>
  </si>
  <si>
    <t>638432221 ZP_00516935 CwatDRAFT_2950 3-dehydroquinate synthase [Crocosphaera wa</t>
  </si>
  <si>
    <t>K.NLIGAFYQPR.L</t>
  </si>
  <si>
    <t>638432043 ZP_00516779 CwatDRAFT_2882 Glycosyl transferase, group 1 [Crocosphaer</t>
  </si>
  <si>
    <t>R.GHQVTIVAPESSK.V</t>
  </si>
  <si>
    <t>R.ENSRPEAVEK.L</t>
  </si>
  <si>
    <t>K.M*IQDNNIQIIDLK.F</t>
  </si>
  <si>
    <t>R.TLAAADNAVMLIDAAK.G</t>
  </si>
  <si>
    <t>R.MDYSDFVR.R</t>
  </si>
  <si>
    <t>R.RAIDQGMR.Q</t>
  </si>
  <si>
    <t>K.ATDFLVEK.I</t>
  </si>
  <si>
    <t>10/14</t>
  </si>
  <si>
    <t>K.MNGLEVGQVVIGSVR.G</t>
  </si>
  <si>
    <t>638429434 ZP_00514176 CwatDRAFT_6415 conserved hypothetical protein [Crocosphae</t>
  </si>
  <si>
    <t>K.LTILDLLDR.L</t>
  </si>
  <si>
    <t>638431777 ZP_00516502 CwatDRAFT_3265 hypothetical protein [Crocosphaera watsoni</t>
  </si>
  <si>
    <t>K.NVAHEIDDR.F</t>
  </si>
  <si>
    <t>638434010 ZP_00518720 CwatDRAFT_0834 Cyclic nucleotide-binding:Bacterial regula</t>
  </si>
  <si>
    <t>R.IGGGAYPPVVEAFDR.G</t>
  </si>
  <si>
    <t>R.NAVLEIDR.V</t>
  </si>
  <si>
    <t>R.GPVGLEGLVTYK.Y</t>
  </si>
  <si>
    <t>K.NFAHVTVLSNPK.Y</t>
  </si>
  <si>
    <t>K.DQNM*TVEELLK.Q</t>
  </si>
  <si>
    <t>R.LSVAYGIPGWLGK.L</t>
  </si>
  <si>
    <t>K.ADLGLTSPQIAEQIR.Q</t>
  </si>
  <si>
    <t>K.IAVDTLER.D</t>
  </si>
  <si>
    <t>R.LAITAAIR.E</t>
  </si>
  <si>
    <t>R.IVPLFETVDDLK.R</t>
  </si>
  <si>
    <t>638431073 ZP_00515820 CwatDRAFT_4217 Pentapeptide repeat [Crocosphaera watsonii</t>
  </si>
  <si>
    <t>K.YLCTIATGTNPITGR.N</t>
  </si>
  <si>
    <t>K.KPIPLPNK.V</t>
  </si>
  <si>
    <t>R.VIVNQIVR.S</t>
  </si>
  <si>
    <t>R.DIGYYLR.M</t>
  </si>
  <si>
    <t>R.NLDEQGIIR.I</t>
  </si>
  <si>
    <t>R.FGTNVAWR.W</t>
  </si>
  <si>
    <t>638434015 ZP_00518731 CwatDRAFT_0729 NADH-ubiquinone/plastoquinone oxidoreducta</t>
  </si>
  <si>
    <t>K.ILRPSGGGPER.V</t>
  </si>
  <si>
    <t>R.YEDFAADVNQWLNEAK.N</t>
  </si>
  <si>
    <t>R.VGEGMGLAIK.V</t>
  </si>
  <si>
    <t>638431672 ZP_00516389 CwatDRAFT_3821 Mo-dependent nitrogenase, C-terminal [Cro</t>
  </si>
  <si>
    <t>R.FTLDPLSPLK.R</t>
  </si>
  <si>
    <t>638434559 ZP_00519269 CwatDRAFT_0396 CAB/ELIP/HLIP superfamily [Crocosphaera wa</t>
  </si>
  <si>
    <t>K.FGFTGYAENWNGR.L</t>
  </si>
  <si>
    <t>K.HQEIANLR.Q</t>
  </si>
  <si>
    <t>638431745 ZP_00516458 CwatDRAFT_3080 Glucose-6-phosphate dehydrogenase [Crocos</t>
  </si>
  <si>
    <t>K.QLGAAGMLSDPLK.H</t>
  </si>
  <si>
    <t>R.KQFFEPFINSR.A</t>
  </si>
  <si>
    <t>638431386 ZP_00516133 CwatDRAFT_3804 Glycine cleavage T protein (aminomethyl tr</t>
  </si>
  <si>
    <t>R.SHWGLLQLTGSDR.L</t>
  </si>
  <si>
    <t>R.ELLMGFGHR.V</t>
  </si>
  <si>
    <t>R.SEIVTAVIVR.T</t>
  </si>
  <si>
    <t>K.ISWNSSSDYGEK.K</t>
  </si>
  <si>
    <t>638431394 ZP_00516126 CwatDRAFT_3797 hypothetical protein [Crocosphaera watsoni</t>
  </si>
  <si>
    <t>R.FDCQYHEGR.Y</t>
  </si>
  <si>
    <t>638429631 ZP_00514371 CwatDRAFT_5896 Helicase, C-terminal:DEAD/DEAH box helicas</t>
  </si>
  <si>
    <t>R.SFAEYLAQLK.L</t>
  </si>
  <si>
    <t>638431619 REVERSED - ZP_00516327 CwatDRAFT_3537 hypothetical protein [Crocosph</t>
  </si>
  <si>
    <t>-.ETDLFSCEVTIK.L</t>
  </si>
  <si>
    <t>638434655 ZP_00519366 CwatDRAFT_0096 hypothetical protein [Crocosphaera watsoni</t>
  </si>
  <si>
    <t>K.YSDEKLEAWK.K</t>
  </si>
  <si>
    <t>K.DAEAILQLLK.L</t>
  </si>
  <si>
    <t>K.LILTMPETMSQER.R</t>
  </si>
  <si>
    <t>K.GQPIVVASIK.G</t>
  </si>
  <si>
    <t>K.ANCPVLMVR.K</t>
  </si>
  <si>
    <t>R.FPSQVALPK.L</t>
  </si>
  <si>
    <t>R.IDSGIGVKPISK.T</t>
  </si>
  <si>
    <t>638429390 ZP_00514132 CwatDRAFT_6359 Amino acid adenylation [Crocosphaera watso</t>
  </si>
  <si>
    <t>R.LTGSLNIPLLEK.S</t>
  </si>
  <si>
    <t>R.WLLVQEDSVER.L</t>
  </si>
  <si>
    <t>K.LWTMLQDPK.T</t>
  </si>
  <si>
    <t>R.GGLIMTNDPELGK.K</t>
  </si>
  <si>
    <t>K.EGVISLEEGK.S</t>
  </si>
  <si>
    <t>K.CDSGNILDIFGK.N</t>
  </si>
  <si>
    <t>R.GLVNVDEPFNR.L</t>
  </si>
  <si>
    <t>K.VIDTWNSTSEELKDEVVR.N</t>
  </si>
  <si>
    <t>29/68</t>
  </si>
  <si>
    <t>K.FLNYELSPEK.L</t>
  </si>
  <si>
    <t>R.IGYPIFDR.H</t>
  </si>
  <si>
    <t>R.LFNVYGPR.S</t>
  </si>
  <si>
    <t>K.VVEAVQPHR.D</t>
  </si>
  <si>
    <t>K.TGLIGESR.D</t>
  </si>
  <si>
    <t>K.NNDSDWFDAVK.W</t>
  </si>
  <si>
    <t>R.MGAETFHTLK.G</t>
  </si>
  <si>
    <t>K.VTGVDFLVK.E</t>
  </si>
  <si>
    <t>638432239 ZP_00516961 CwatDRAFT_2823 6-phosphogluconolactonase [Crocosphaera w</t>
  </si>
  <si>
    <t>K.IHIFWGDER.Y</t>
  </si>
  <si>
    <t>R.VEKGENLVK.K</t>
  </si>
  <si>
    <t>R.AHSEAINLEFK.Q</t>
  </si>
  <si>
    <t>K.LFSINYLR.E</t>
  </si>
  <si>
    <t>K.AADILVDLFNPLK.D</t>
  </si>
  <si>
    <t>R.ATVMEQTHR.Y</t>
  </si>
  <si>
    <t>R.EIIGQIIPQHK.K</t>
  </si>
  <si>
    <t>638431319 ZP_00516050 CwatDRAFT_3959 DNA-directed RNA polymerase [Crocosphaera</t>
  </si>
  <si>
    <t>R.SSQVADNLK.D</t>
  </si>
  <si>
    <t>R.FKSEPEDKPLK.L</t>
  </si>
  <si>
    <t>K.SEEIFAAAQK.L</t>
  </si>
  <si>
    <t>K.VSIVGAGM*IGQPGVAAK.F</t>
  </si>
  <si>
    <t>K.LTDLQGQVK.E</t>
  </si>
  <si>
    <t>R.SSWSDAPGTR.V</t>
  </si>
  <si>
    <t>R.ANLNDLVSK.A</t>
  </si>
  <si>
    <t>K.IATWNVNSIR.T</t>
  </si>
  <si>
    <t>K.GSISGKEPVLNK.Y</t>
  </si>
  <si>
    <t>R.LVEM*HADSR.E</t>
  </si>
  <si>
    <t>638434180 ZP_00518887 CwatDRAFT_0751 Protein of unknown function DUF820 [Crocos</t>
  </si>
  <si>
    <t>K.ISVNTLLGNPR</t>
  </si>
  <si>
    <t>K.LIDATVPQGIHLSK.T</t>
  </si>
  <si>
    <t>638431953 ZP_00516671 CwatDRAFT_2747 Protein of unknown function DUF820 [Crocos</t>
  </si>
  <si>
    <t>R.FWGLGSTTLK.N</t>
  </si>
  <si>
    <t>638430988 ZP_00515764 CwatDRAFT_4296 Shikimate kinase [Crocosphaera watsonii WH</t>
  </si>
  <si>
    <t>K.TTVGQNLAQR.L</t>
  </si>
  <si>
    <t>K.IGSHVANVAK.S</t>
  </si>
  <si>
    <t>K.TGDLSYLRPDGK.T</t>
  </si>
  <si>
    <t>638434115 ZP_00518835 CwatDRAFT_1169 3-isopropylmalate dehydratase small subuni</t>
  </si>
  <si>
    <t>R.GIPLTGDDIDTDR.I</t>
  </si>
  <si>
    <t>K.EQINDYISR.Y</t>
  </si>
  <si>
    <t>K.KVTDKPTM*IK.V</t>
  </si>
  <si>
    <t>K.TLETEIKDER.E</t>
  </si>
  <si>
    <t>K.IVATIGPATQNK.E</t>
  </si>
  <si>
    <t>638431784 ZP_00516495 CwatDRAFT_3258 Photosystem II protein [Crocosphaera wats</t>
  </si>
  <si>
    <t>K.KVENALNNLGQV.-</t>
  </si>
  <si>
    <t>R.IAIDSLSALAR.G</t>
  </si>
  <si>
    <t>R.YLHQLESK.D</t>
  </si>
  <si>
    <t>K.ATGWTAATQLQGK.E</t>
  </si>
  <si>
    <t>R.ATLGAQLLSTM*PELK.A</t>
  </si>
  <si>
    <t>638429021 ZP_00513766 CwatDRAFT_6625 Glucosamine-fructose-6-phosphate aminotra</t>
  </si>
  <si>
    <t>R.LTPLGVEVYDFDLK.R</t>
  </si>
  <si>
    <t>638433785 ZP_00518498 CwatDRAFT_1394 conserved hypothetical protein [Crocospha</t>
  </si>
  <si>
    <t>R.LNNFAAEPK.V</t>
  </si>
  <si>
    <t>K.FNEYIIGR.I</t>
  </si>
  <si>
    <t>K.ADISIEDNAR.K</t>
  </si>
  <si>
    <t>R.IESDCVVEDSLLMGADFYESLDTR.Q</t>
  </si>
  <si>
    <t>28/92</t>
  </si>
  <si>
    <t>R.LSLTYPASTGR.N</t>
  </si>
  <si>
    <t>R.VMSSYKEER.E</t>
  </si>
  <si>
    <t>K.YAIHPVAGR.M</t>
  </si>
  <si>
    <t>R.GSGVQWDLR.K</t>
  </si>
  <si>
    <t>R.FNDLVTDK.L</t>
  </si>
  <si>
    <t>K.QAFAQTM*GSQK.R</t>
  </si>
  <si>
    <t>638431464 ZP_00516198 CwatDRAFT_3650 Pentapeptide repeat [Crocosphaera watsonii</t>
  </si>
  <si>
    <t>K.NANITGADFSLAVLDLQQVAELCK.R</t>
  </si>
  <si>
    <t>R.KVEPGYDSLTPEK.K</t>
  </si>
  <si>
    <t>K.QLADLQPGGFLGGLALSK.F</t>
  </si>
  <si>
    <t>R.INAVDEQVK.S</t>
  </si>
  <si>
    <t>638430826 ZP_00515507 CwatDRAFT_4581 FAD-dependent pyridine nucleotide-disulphi</t>
  </si>
  <si>
    <t>K.ILLIEGLDR.V</t>
  </si>
  <si>
    <t>638429323 ZP_00514066 CwatDRAFT_6471 NAD+ synthase [Crocosphaera watsonii WH 85</t>
  </si>
  <si>
    <t>K.AYDLLLEPLFK.N</t>
  </si>
  <si>
    <t>638430597 ZP_00515335 CwatDRAFT_4806 PspA/IM30 [Crocosphaera watsonii WH 8501]</t>
  </si>
  <si>
    <t>R.ALAEAIATHK.S</t>
  </si>
  <si>
    <t>R.DETGNVCDPHR.M</t>
  </si>
  <si>
    <t>R.VVSQADAR.G</t>
  </si>
  <si>
    <t>K.VLLAVQGPQTVEK.L</t>
  </si>
  <si>
    <t>638433121 ZP_00517839 CwatDRAFT_1730 Peptidase M48, Ste24p [Crocosphaera watson</t>
  </si>
  <si>
    <t>K.VLENAVTLYPNEAPIVK.A</t>
  </si>
  <si>
    <t>K.LNNNLDYIAR.S</t>
  </si>
  <si>
    <t>R.FAIVIGR.F</t>
  </si>
  <si>
    <t>10/12</t>
  </si>
  <si>
    <t>K.LAVQLAPNK.Y</t>
  </si>
  <si>
    <t>R.GPQVMQGYYK.K</t>
  </si>
  <si>
    <t>K.EQPLCDLPSEFPR.I</t>
  </si>
  <si>
    <t>R.SAIAYGVR.P</t>
  </si>
  <si>
    <t>K.AWDLLTDAR.K</t>
  </si>
  <si>
    <t>R.IESLETLPIYPEVK.D</t>
  </si>
  <si>
    <t>K.VTEILGWK.D</t>
  </si>
  <si>
    <t>K.LLEGDAGLQR.S</t>
  </si>
  <si>
    <t>R.FFTVYGPWGR.P</t>
  </si>
  <si>
    <t>638430711 ZP_00515426 CwatDRAFT_4491 Insulinase-like:Peptidase M16, C-terminal</t>
  </si>
  <si>
    <t>R.RNDDPGSIASR.E</t>
  </si>
  <si>
    <t>K.IGQGTAIFR.S</t>
  </si>
  <si>
    <t>-.MFDAFTR.V</t>
  </si>
  <si>
    <t>12/12</t>
  </si>
  <si>
    <t>638430945 ZP_00515677 CwatDRAFT_4359 TrkA-N:Sodium/hydrogen exchanger [Crocosph</t>
  </si>
  <si>
    <t>K.FFLGWIAPR.G</t>
  </si>
  <si>
    <t>R.ILLEEIGLR.V</t>
  </si>
  <si>
    <t>R.GVLNVAAIK.A</t>
  </si>
  <si>
    <t>K.VWDQAENR.M</t>
  </si>
  <si>
    <t>R.EQQEAVSSMR.R</t>
  </si>
  <si>
    <t>R.LGELPGLSR.K</t>
  </si>
  <si>
    <t>R.PGGNM*YTTR.R</t>
  </si>
  <si>
    <t>K.IAEPHNLALR.L</t>
  </si>
  <si>
    <t>R.VNFSGGDEESAELLK.H</t>
  </si>
  <si>
    <t>R.YQSIFEEMGAK.Y</t>
  </si>
  <si>
    <t>R.ADIDYCYR.T</t>
  </si>
  <si>
    <t>K.LTSNPSEEVK.I</t>
  </si>
  <si>
    <t>638430611 ZP_00515278 CwatDRAFT_4746 Creatininase [Crocosphaera watsonii WH 850</t>
  </si>
  <si>
    <t>K.LPFAWLTK.E</t>
  </si>
  <si>
    <t>R.KLDPEAAAK.M</t>
  </si>
  <si>
    <t>638431045 ZP_00515774 CwatDRAFT_4167 NAD(+) kinase [Crocosphaera watsonii WH 85</t>
  </si>
  <si>
    <t>K.DTAQVWHR.L</t>
  </si>
  <si>
    <t>R.HKDDPIISK.I</t>
  </si>
  <si>
    <t>R.KATQYFSR.R</t>
  </si>
  <si>
    <t>R.AVYECLR.G</t>
  </si>
  <si>
    <t xml:space="preserve">638429282 ZP_00514025 CwatDRAFT_6495 unknown protein [Crocosphaera watsonii WH </t>
  </si>
  <si>
    <t>R.EQYFNLIDQLM*R.C</t>
  </si>
  <si>
    <t>R.GLGEASQNAK.A</t>
  </si>
  <si>
    <t>638430787 ZP_00515526 CwatDRAFT_4603 Glutaredoxin [Crocosphaera watsonii WH 850</t>
  </si>
  <si>
    <t>-.M*LNLFNSLLGR.D</t>
  </si>
  <si>
    <t>R.TANQQVMK.A</t>
  </si>
  <si>
    <t>R.TFSEVAQER.G</t>
  </si>
  <si>
    <t>K.GPSLM*PGGTK.A</t>
  </si>
  <si>
    <t xml:space="preserve">638432150 ZP_00516864 CwatDRAFT_3288 Signal peptidase I [Crocosphaera watsonii </t>
  </si>
  <si>
    <t>R.GDVVVFNPTEALK.A</t>
  </si>
  <si>
    <t>K.GFFVGQVMK.Q</t>
  </si>
  <si>
    <t>K.NILLNEGLR.A</t>
  </si>
  <si>
    <t>R.GVTGDVAQIQIISAGISQDAHVR.V</t>
  </si>
  <si>
    <t>R.AVACWQDIVK.D</t>
  </si>
  <si>
    <t>R.LDMSEYMER.H</t>
  </si>
  <si>
    <t>K.ALVLEPEEVGIK.F</t>
  </si>
  <si>
    <t>638429485 ZP_00514227 CwatDRAFT_5974 4Fe-4S ferredoxin, iron-sulfur binding [C</t>
  </si>
  <si>
    <t>R.VYLGAETTR.S</t>
  </si>
  <si>
    <t>K.VAVLTVSDTR.T</t>
  </si>
  <si>
    <t>K.MGADNGM*LAFQPK.Q</t>
  </si>
  <si>
    <t>-.M*EDANTSLLLK.R</t>
  </si>
  <si>
    <t>K.FLQFEFVR.E</t>
  </si>
  <si>
    <t>K.TLGTPIAILVR.N</t>
  </si>
  <si>
    <t>K.LVHLVDDK.I</t>
  </si>
  <si>
    <t>K.TPLDNFSGVK.D</t>
  </si>
  <si>
    <t xml:space="preserve">638434511 ZP_00519222 CwatDRAFT_0331 Trigger factor [Crocosphaera watsonii WH </t>
  </si>
  <si>
    <t>K.VPRPILLQR.L</t>
  </si>
  <si>
    <t>8/16</t>
  </si>
  <si>
    <t>K.VGLAEYNR.L</t>
  </si>
  <si>
    <t>R.IEIGGSTGTM*HK.A</t>
  </si>
  <si>
    <t xml:space="preserve">638429015 ZP_00513760 CwatDRAFT_6629 unknown protein [Crocosphaera watsonii WH </t>
  </si>
  <si>
    <t>R.MHDLSEESDIINAPQR.T</t>
  </si>
  <si>
    <t>K.YLDGEAIDK.L</t>
  </si>
  <si>
    <t>K.TVQDAIAHLK.T</t>
  </si>
  <si>
    <t>R.PVTAIYSTFLQR.A</t>
  </si>
  <si>
    <t>K.RAPTLVSR.E</t>
  </si>
  <si>
    <t>K.ALAEGETDGIAK.V</t>
  </si>
  <si>
    <t>K.EVAVLAISDILNNPSAAK.K</t>
  </si>
  <si>
    <t>638433412 ZP_00518119 CwatDRAFT_1279 Ribosomal protein S21 [Crocosphaera watson</t>
  </si>
  <si>
    <t>K.HQFFETPQEK.R</t>
  </si>
  <si>
    <t>R.IPLTGSNPK.A</t>
  </si>
  <si>
    <t>R.LNVPAIVTR.L</t>
  </si>
  <si>
    <t>638432600 ZP_00517315 CwatDRAFT_2919 Light-dependent protochlorophyllide reduc</t>
  </si>
  <si>
    <t>K.NVTGGYVSQELAGER.V</t>
  </si>
  <si>
    <t>K.YDIGGELFPMLVEK.G</t>
  </si>
  <si>
    <t>K.KVLITAPGK.G</t>
  </si>
  <si>
    <t>R.SYIIWDMVR.R</t>
  </si>
  <si>
    <t>R.TLASSAVGGILDM*M*R.H</t>
  </si>
  <si>
    <t>K.SFSEETGCNILGK.A</t>
  </si>
  <si>
    <t>K.FWETSPTPALFEK.D</t>
  </si>
  <si>
    <t>K.GNIDENIGEDNTEK.E</t>
  </si>
  <si>
    <t>638431675 ZP_00516392 CwatDRAFT_3824 Nitrogen fixation-related protein [Crocosp</t>
  </si>
  <si>
    <t>K.IDEILTQLVK.T</t>
  </si>
  <si>
    <t>R.KAIESLGR.L</t>
  </si>
  <si>
    <t>R.VFLLHSPR.I</t>
  </si>
  <si>
    <t>K.QLSELGDKIPEADK.T</t>
  </si>
  <si>
    <t>R.YLDILAIR.T</t>
  </si>
  <si>
    <t>R.KMGMLVEK.S</t>
  </si>
  <si>
    <t>K.IIESQTPIGK.F</t>
  </si>
  <si>
    <t>K.GIEQVVFDR.G</t>
  </si>
  <si>
    <t>R.EVGPQVVTEGSDR.L</t>
  </si>
  <si>
    <t>638429394 ZP_00514136 CwatDRAFT_6363 Aminotransferase class-III [Crocosphaera w</t>
  </si>
  <si>
    <t>K.TEGATLQETLNQK.T</t>
  </si>
  <si>
    <t>K.EMGIEDPDR.V</t>
  </si>
  <si>
    <t>638434270 ZP_00518981 CwatDRAFT_0672 Thioredoxin [Crocosphaera watsonii WH 8501</t>
  </si>
  <si>
    <t>K.YGIQSLPTLVLFK.E</t>
  </si>
  <si>
    <t>K.MPEGIATIAR.L</t>
  </si>
  <si>
    <t>K.GIGNAIANR.Q</t>
  </si>
  <si>
    <t>R.GRQPIINTLK.R</t>
  </si>
  <si>
    <t>R.LLQSVSVR.E</t>
  </si>
  <si>
    <t>R.IVIGEGER.D</t>
  </si>
  <si>
    <t>R.LCDDSGTPR.R</t>
  </si>
  <si>
    <t>R.QSCYELITAPLR.E</t>
  </si>
  <si>
    <t>K.GDSGTATFR.F</t>
  </si>
  <si>
    <t>R.AQEQVISTR.P</t>
  </si>
  <si>
    <t>R.ILNAVNVVK.A</t>
  </si>
  <si>
    <t>K.FKEAVAPKE</t>
  </si>
  <si>
    <t>R.AELLGFLR.R</t>
  </si>
  <si>
    <t>K.KDELSLDSLR.L</t>
  </si>
  <si>
    <t>K.TEVM*GASFR.N</t>
  </si>
  <si>
    <t>R.GGGVIFGPK.P</t>
  </si>
  <si>
    <t>K.PLDPEAFK.T</t>
  </si>
  <si>
    <t>K.ATLVIYDDLSK.Q</t>
  </si>
  <si>
    <t>K.TAMAQIEPELAK.I</t>
  </si>
  <si>
    <t>R.LTAEFDNYR.K</t>
  </si>
  <si>
    <t>R.AFAEVVGEKVEESLTNAVSDLGK.F</t>
  </si>
  <si>
    <t>K.WNNLTPQQR.Q</t>
  </si>
  <si>
    <t>638429292 ZP_00514035 CwatDRAFT_6491 Polyphosphate kinase [Crocosphaera watsoni</t>
  </si>
  <si>
    <t>R.LEIHAATPEPIRK.Q</t>
  </si>
  <si>
    <t>R.IVSVISPR.R</t>
  </si>
  <si>
    <t>638429124 ZP_00513869 CwatDRAFT_6575 Histidyl-tRNA synthetase 2, putative [Cro</t>
  </si>
  <si>
    <t>K.LQTLGQGGR.Y</t>
  </si>
  <si>
    <t>K.VYQQISDR.L</t>
  </si>
  <si>
    <t>K.VTGGNVPR.E</t>
  </si>
  <si>
    <t>K.VSGTPDCPR.L</t>
  </si>
  <si>
    <t>R.LSIQGVGYR.A</t>
  </si>
  <si>
    <t>K.LLAYDPFISK.E</t>
  </si>
  <si>
    <t>R.NGFVFHQTDPGALESAM*HR.S</t>
  </si>
  <si>
    <t>R.HGETQWNR.E</t>
  </si>
  <si>
    <t>638431868 ZP_00516595 CwatDRAFT_3510 similar to Exopolyphosphatase-related prot</t>
  </si>
  <si>
    <t>K.LEQTLENHR.G</t>
  </si>
  <si>
    <t>R.LYSIASTR.H</t>
  </si>
  <si>
    <t>638432619 ZP_00517335 CwatDRAFT_2580 L-aspartate oxidase [Crocosphaera watsonii</t>
  </si>
  <si>
    <t>R.VLHAADTTGR.A</t>
  </si>
  <si>
    <t>R.EFVLENQSGK.P</t>
  </si>
  <si>
    <t>K.ISAINCLK.K</t>
  </si>
  <si>
    <t>R.GGGVIFGPKPR.D</t>
  </si>
  <si>
    <t>K.TINSPQLNFK.K</t>
  </si>
  <si>
    <t>K.AGLSLHSR.G</t>
  </si>
  <si>
    <t>638432646 ZP_00517366 CwatDRAFT_2635 Hydrophobe/amphiphile efflux-1 HAE1 [Croco</t>
  </si>
  <si>
    <t>K.SAFGIIQYLNR.A</t>
  </si>
  <si>
    <t>K.MCGPSGVGFLYGK.Q</t>
  </si>
  <si>
    <t>K.STVVDPSVLDK.L</t>
  </si>
  <si>
    <t>R.NFIM*LLVDK.R</t>
  </si>
  <si>
    <t>R.SALELPEGK.G</t>
  </si>
  <si>
    <t>638428843 ZP_00513589 CwatDRAFT_6717 Sodium/hydrogen exchanger [Crocosphaera wa</t>
  </si>
  <si>
    <t>R.FAFKDPSETSEK.L</t>
  </si>
  <si>
    <t>R.LGEEVMR.Y</t>
  </si>
  <si>
    <t>K.FPEVTFSGSN</t>
  </si>
  <si>
    <t>K.IDATLLSLR.Q</t>
  </si>
  <si>
    <t>R.ETLGSDGVFR.T</t>
  </si>
  <si>
    <t>K.TGIVELAR.Q</t>
  </si>
  <si>
    <t>K.MAAANNIGR.I</t>
  </si>
  <si>
    <t>K.IELSSVTQSEINLPFITATQEGPK.H</t>
  </si>
  <si>
    <t>K.GDITNWNDPK.I</t>
  </si>
  <si>
    <t>R.SDLSDPTVPVTSLN</t>
  </si>
  <si>
    <t>638429272 ZP_00514015 CwatDRAFT_6295 conserved hypothetical protein [Crocosphae</t>
  </si>
  <si>
    <t>R.RLDAPCVVR.K</t>
  </si>
  <si>
    <t>K.KQFEGMPDAEK.V</t>
  </si>
  <si>
    <t>R.QVSQVEPALLVAHSYVR.Y</t>
  </si>
  <si>
    <t>638432419 ZP_00517139 CwatDRAFT_2675 similar to Phosphate transport regulator (</t>
  </si>
  <si>
    <t>R.GISAFLETR.N</t>
  </si>
  <si>
    <t>R.M*SILNSAR.M</t>
  </si>
  <si>
    <t>R.SYSAVSVYDFLK.R</t>
  </si>
  <si>
    <t>R.YLTPAGM*QLR.M</t>
  </si>
  <si>
    <t>R.FVKPLDTELILPLAQR.I</t>
  </si>
  <si>
    <t>R.LPDVQESDR.H</t>
  </si>
  <si>
    <t>K.LREDDPSVR.V</t>
  </si>
  <si>
    <t>638430876 ZP_00515609 CwatDRAFT_4322 similar to ABC-type branched-chain amino a</t>
  </si>
  <si>
    <t>R.EAMEPSGSSKPGK.T</t>
  </si>
  <si>
    <t>638431584 ZP_00516299 CwatDRAFT_3475 Protein of unknown function DUF820 [Croco</t>
  </si>
  <si>
    <t>K.LGWLIDPKNK.R</t>
  </si>
  <si>
    <t>R.YQALIER.L</t>
  </si>
  <si>
    <t>K.LTTEFGQK.I</t>
  </si>
  <si>
    <t xml:space="preserve">638431411 ZP_00516142 CwatDRAFT_3852 Phosphoadenosine phosphosulfate reductase </t>
  </si>
  <si>
    <t>K.LWNQHDLNSLNR.Y</t>
  </si>
  <si>
    <t>-.M*VTLEDAR.R</t>
  </si>
  <si>
    <t>R.QLQAEDATVR.S</t>
  </si>
  <si>
    <t>R.AILFAYEESR.A</t>
  </si>
  <si>
    <t>K.LGSTFLLPVEVIPK.A</t>
  </si>
  <si>
    <t>K.TLGVVGLGK.I</t>
  </si>
  <si>
    <t>K.ELSLLDQPYVK.D</t>
  </si>
  <si>
    <t>R.SPSAENIMNYLVQQK.G</t>
  </si>
  <si>
    <t>-.MVTLEDAR.R</t>
  </si>
  <si>
    <t>R.IVFLGQEVR.D</t>
  </si>
  <si>
    <t>R.TFIM*IKPDGVQR.G</t>
  </si>
  <si>
    <t>R.DSALVAQLFDER.N</t>
  </si>
  <si>
    <t>638431456 ZP_00516183 CwatDRAFT_3627 Forkhead-associated [Crocosphaera watsonii</t>
  </si>
  <si>
    <t>R.SVNGLLINQAK.I</t>
  </si>
  <si>
    <t>R.AWMAPQDQPHQNFVFPEEVLPR.G</t>
  </si>
  <si>
    <t>30/84</t>
  </si>
  <si>
    <t>R.GLVDTAYAR.A</t>
  </si>
  <si>
    <t>K.LIVLTGPSGVGK.G</t>
  </si>
  <si>
    <t>K.VTAAMPHLWPNLVAGSDVIM*K.V</t>
  </si>
  <si>
    <t>K.TSPEPLPVSKPM*VK.D</t>
  </si>
  <si>
    <t>R.FGALTFTR.I</t>
  </si>
  <si>
    <t>K.GSISLQVTK.V</t>
  </si>
  <si>
    <t>K.NNNAATLLTANLPNPK.G</t>
  </si>
  <si>
    <t>638433377 ZP_00518090 CwatDRAFT_1632 AAA ATPase, central region [Crocosphaera w</t>
  </si>
  <si>
    <t>R.LFGGLVGESESR.T</t>
  </si>
  <si>
    <t>638432819 ZP_00517551 CwatDRAFT_2174 Ferredoxin [Crocosphaera watsonii WH 8501]</t>
  </si>
  <si>
    <t>R.FLPDDVTINAEAGEPMLEVAK.R</t>
  </si>
  <si>
    <t>638431368 ZP_00516140 CwatDRAFT_3812 extracellular solute-binding protein, fami</t>
  </si>
  <si>
    <t>R.NVAVMNLVIPK.S</t>
  </si>
  <si>
    <t>K.EKAETVAHETLTR.V</t>
  </si>
  <si>
    <t>K.VESPETEGAYNL</t>
  </si>
  <si>
    <t>K.LFTFNLSTVQK.R</t>
  </si>
  <si>
    <t>R.HFETPIEK.R</t>
  </si>
  <si>
    <t>638433131 ZP_00517846 CwatDRAFT_1830 hypothetical protein [Crocosphaera watsoni</t>
  </si>
  <si>
    <t>R.FATDPEVVSK.T</t>
  </si>
  <si>
    <t>R.DWSHDYFR.E</t>
  </si>
  <si>
    <t>K.ILLETEER.A</t>
  </si>
  <si>
    <t>K.VGLAQTTGSLM*R.L</t>
  </si>
  <si>
    <t>K.GVTEVKPYLR.M</t>
  </si>
  <si>
    <t>K.AILEEDNIPYLGIR.V</t>
  </si>
  <si>
    <t>638429465 REVERSED - ZP_00514207 CwatDRAFT_5244 Glycoside hydrolase, family 13,</t>
  </si>
  <si>
    <t>K.AYPDLLVKEPNFR.H</t>
  </si>
  <si>
    <t>638430938 ZP_00515670 CwatDRAFT_4401 Peptidase S9, prolyl oligopeptidase activ</t>
  </si>
  <si>
    <t>R.SPINYTDK.L</t>
  </si>
  <si>
    <t>K.SWFELVQIPAK.D</t>
  </si>
  <si>
    <t>R.NQILPSQILTR.K</t>
  </si>
  <si>
    <t>K.FGFSGFIK.S</t>
  </si>
  <si>
    <t>R.M*AQLLTVER.E</t>
  </si>
  <si>
    <t>R.ALLSIFGR.D</t>
  </si>
  <si>
    <t>638433813 ZP_00518524 CwatDRAFT_1037 Triosephosphate isomerase [Crocosphaera w</t>
  </si>
  <si>
    <t>R.RQYFSETDETANLR.V</t>
  </si>
  <si>
    <t>K.SYISNQNR.R</t>
  </si>
  <si>
    <t>638432266 ZP_00516973 CwatDRAFT_2790 Cobalbumin biosynthesis enzyme [Crocosphae</t>
  </si>
  <si>
    <t>K.HILVTGPSR.S</t>
  </si>
  <si>
    <t>K.AGIFYDMK.K</t>
  </si>
  <si>
    <t>R.YVDEFVR.R</t>
  </si>
  <si>
    <t>K.TLTYRPWGIK.A</t>
  </si>
  <si>
    <t>K.SLMIIAEDIEK.E</t>
  </si>
  <si>
    <t>K.GWDEGVASMK.V</t>
  </si>
  <si>
    <t>R.AGDLGAAIGLR.N</t>
  </si>
  <si>
    <t>K.VSEEFDQR.L</t>
  </si>
  <si>
    <t>R.DVSHYLR.L</t>
  </si>
  <si>
    <t>638434347 ZP_00519061 CwatDRAFT_0654 similar to Multidrug resistance efflux pum</t>
  </si>
  <si>
    <t>R.VGDITKSSQALFTIIENNR.L</t>
  </si>
  <si>
    <t>15/36</t>
  </si>
  <si>
    <t>R.TFYLTPAK.A</t>
  </si>
  <si>
    <t>R.GSEYTVEFLQK.L</t>
  </si>
  <si>
    <t>R.IREDGSSYYR.I</t>
  </si>
  <si>
    <t>K.ALQETIDK.Q</t>
  </si>
  <si>
    <t>K.IDIGGPTLLR.A</t>
  </si>
  <si>
    <t>-.MENIPNHLSK.I</t>
  </si>
  <si>
    <t>K.AEGYLTR.D</t>
  </si>
  <si>
    <t>K.IITDAGMIPGIK.V</t>
  </si>
  <si>
    <t>638432836 ZP_00517568 CwatDRAFT_2387 similar to ATP adenylyltransferase (5' 5''</t>
  </si>
  <si>
    <t>K.NEEQMKILIELK.P</t>
  </si>
  <si>
    <t>638428808 ZP_00513554 CwatDRAFT_6019 Bacteriochlorophyll/chlorophyll synthetase</t>
  </si>
  <si>
    <t>R.NPLENDVK.Y</t>
  </si>
  <si>
    <t>R.EKLEEGYIGQPR.L</t>
  </si>
  <si>
    <t>K.EAETVLEAK.K</t>
  </si>
  <si>
    <t>K.GLLLLSEIQR.S</t>
  </si>
  <si>
    <t>K.SLIIQEIAK.V</t>
  </si>
  <si>
    <t>638431668 ZP_00516385 CwatDRAFT_3817 Aminotransferase, class V:Nitrogen-fixing</t>
  </si>
  <si>
    <t>R.GGTENVPGIIALGK.A</t>
  </si>
  <si>
    <t>638432282 ZP_00517001 CwatDRAFT_3027 CBS:Protein of unknown function DUF21 [Cro</t>
  </si>
  <si>
    <t>R.IIDLQEIAR.K</t>
  </si>
  <si>
    <t>K.TLGATLVGEFPNEGYSFEYSSALVDDK.F</t>
  </si>
  <si>
    <t xml:space="preserve">638429885 ZP_00514623 CwatDRAFT_5490 Excinuclease ABC, B subunit [Crocosphaera </t>
  </si>
  <si>
    <t>R.LPSAADNRPLK.S</t>
  </si>
  <si>
    <t>K.AGEIHAIM*GR.N</t>
  </si>
  <si>
    <t>-.MFDAFSR.K</t>
  </si>
  <si>
    <t>K.EQCLALGTQLR.T</t>
  </si>
  <si>
    <t>R.LLGQVLAGCSM*VR.T</t>
  </si>
  <si>
    <t>R.TLTEAMVNKK.L</t>
  </si>
  <si>
    <t>K.YAQEMVR.V</t>
  </si>
  <si>
    <t>R.LIGIDSQAK.R</t>
  </si>
  <si>
    <t>R.CLGGHFQGQLIYDPEVVK.T</t>
  </si>
  <si>
    <t>23/68</t>
  </si>
  <si>
    <t>R.IFTILMGDR.V</t>
  </si>
  <si>
    <t>638430284 REVERSED - ZP_00515019 CwatDRAFT_4945 type II secretion system prote</t>
  </si>
  <si>
    <t>K.GSGTPGTVLFLGFPR.S</t>
  </si>
  <si>
    <t>13/28</t>
  </si>
  <si>
    <t>R.FLMSDSEFR.Q</t>
  </si>
  <si>
    <t>R.KLVEDASK.Y</t>
  </si>
  <si>
    <t>K.VLEDTETR.D</t>
  </si>
  <si>
    <t>K.HQGGGSVGILGATQLNNEGYYLSPDR.L</t>
  </si>
  <si>
    <t>R.MESGLMSR.S</t>
  </si>
  <si>
    <t>K.DINLAAQGK.Q</t>
  </si>
  <si>
    <t>638432524 ZP_00517237 CwatDRAFT_1955 Protein kinase [Crocosphaera watsonii WH 8</t>
  </si>
  <si>
    <t>R.DIKADNIIIRK.P</t>
  </si>
  <si>
    <t>K.VLAGHPDYEITGGEVIYK.G</t>
  </si>
  <si>
    <t>R.SSSEVGVPDKR.V</t>
  </si>
  <si>
    <t>K.MTPLFVKPPK.T</t>
  </si>
  <si>
    <t>K.AISYLYDK.N</t>
  </si>
  <si>
    <t>638429411 ZP_00514153 CwatDRAFT_6426 conserved hypothetical protein [Crocosphae</t>
  </si>
  <si>
    <t>R.LFAWPNIWAK.E</t>
  </si>
  <si>
    <t>638431997 ZP_00516714 CwatDRAFT_2834 Phycobilisome protein [Crocosphaera watson</t>
  </si>
  <si>
    <t>R.DGEIILR.Y</t>
  </si>
  <si>
    <t>K.LTNQLVEK.L</t>
  </si>
  <si>
    <t>R.DQGELPFNIK.S</t>
  </si>
  <si>
    <t>R.EHFLIIEDDKGR.Q</t>
  </si>
  <si>
    <t>K.EDLVGEQLPLK.F</t>
  </si>
  <si>
    <t>K.WNMGWM*NDTLK.Y</t>
  </si>
  <si>
    <t>R.FPCDGPGR.G</t>
  </si>
  <si>
    <t>R.APDFNNLQILPHLLK.G</t>
  </si>
  <si>
    <t>638430150 ZP_00514888 CwatDRAFT_5230 Alpha amylase, catalytic region [Crocospha</t>
  </si>
  <si>
    <t>K.HLAGDTIDLATR.R</t>
  </si>
  <si>
    <t>R.VIGFDNIK.Q</t>
  </si>
  <si>
    <t>638434000 ZP_00518712 CwatDRAFT_0774 Protein of unknown function DUF262:Protein</t>
  </si>
  <si>
    <t>-.MNFNTANLTFR.Q</t>
  </si>
  <si>
    <t>R.GDNAEM*AIIELM*</t>
  </si>
  <si>
    <t>K.TIEVNNTDAEGR.L</t>
  </si>
  <si>
    <t>638431662 REVERSED - ZP_00516412 CwatDRAFT_3845 HMG-CoA lyase-like [Crocosphaer</t>
  </si>
  <si>
    <t>R.KLAM*IM*EELAANGAR.E</t>
  </si>
  <si>
    <t>24/56</t>
  </si>
  <si>
    <t>R.EAFLAADNVLR.Q</t>
  </si>
  <si>
    <t>R.HISENIQR.Q</t>
  </si>
  <si>
    <t>638434523 ZP_00519233 CwatDRAFT_0438 hypothetical protein [Crocosphaera watsoni</t>
  </si>
  <si>
    <t>R.NQSNSWQFIVFR.Q</t>
  </si>
  <si>
    <t>R.GSALELMGR.P</t>
  </si>
  <si>
    <t>R.EVAQM*LVEFAGR.R</t>
  </si>
  <si>
    <t>K.GRPGDLVTEADK.K</t>
  </si>
  <si>
    <t>K.NSEGHIYEK.S</t>
  </si>
  <si>
    <t>R.QTPETTSTLADR.Y</t>
  </si>
  <si>
    <t>R.ANPEQGWNWYALK.D</t>
  </si>
  <si>
    <t>12/24</t>
  </si>
  <si>
    <t>R.NDAWQQLK.D</t>
  </si>
  <si>
    <t>K.FNHFFNPNYSK.I</t>
  </si>
  <si>
    <t>638431199 ZP_00515931 CwatDRAFT_3997 Single-strand binding protein [Crocosphae</t>
  </si>
  <si>
    <t>R.VGFDPEVR.Y</t>
  </si>
  <si>
    <t>K.KANIEINR.K</t>
  </si>
  <si>
    <t>K.FVLEPLER.G</t>
  </si>
  <si>
    <t>638434370 ZP_00519081 CwatDRAFT_0545 inner-membrane translocator [Crocosphaera</t>
  </si>
  <si>
    <t>K.AIREDEEVPR.A</t>
  </si>
  <si>
    <t>-.M*LDKEQVQR.I</t>
  </si>
  <si>
    <t>R.MTALIANLPIR.R</t>
  </si>
  <si>
    <t>R.DM*SAQAGTELTSYLDYVINSMS.-</t>
  </si>
  <si>
    <t>638432222 ZP_00516936 CwatDRAFT_2951 Peptidase S14, ClpP [Crocosphaera watsoni</t>
  </si>
  <si>
    <t>R.AFDIYSR.L</t>
  </si>
  <si>
    <t>R.IEDALNATK.A</t>
  </si>
  <si>
    <t>K.ALAFQWGTSA</t>
  </si>
  <si>
    <t>R.NFDEILR.V</t>
  </si>
  <si>
    <t>K.IFINAGAIAR.T</t>
  </si>
  <si>
    <t>R.FDLASILSR.D</t>
  </si>
  <si>
    <t>638434071 ZP_00518777 CwatDRAFT_1000 hypothetical protein [Crocosphaera watsoni</t>
  </si>
  <si>
    <t>R.FGNM*YYIR.D</t>
  </si>
  <si>
    <t>638433278 ZP_00517991 CwatDRAFT_2146 Adenosine/AMP deaminase [Crocosphaera wat</t>
  </si>
  <si>
    <t>K.EPPASLLIGLLK.E</t>
  </si>
  <si>
    <t>R.SSDAVLLAAIGGYK.W</t>
  </si>
  <si>
    <t>R.DSGMVIVSR.T</t>
  </si>
  <si>
    <t>R.AILLFNLR.G</t>
  </si>
  <si>
    <t>R.EWLTQHFLNK.Y</t>
  </si>
  <si>
    <t>K.SQNSTPMGAR.I</t>
  </si>
  <si>
    <t>R.AVM*ADAGSALMGIGIGSGK.S</t>
  </si>
  <si>
    <t>K.QRPDPLENAK.L</t>
  </si>
  <si>
    <t>K.LVAQM*QPYHEAK.A</t>
  </si>
  <si>
    <t>K.SDDIPADVR.M</t>
  </si>
  <si>
    <t>R.DRVTLMAEK.Y</t>
  </si>
  <si>
    <t>R.GPQLLVSR.G</t>
  </si>
  <si>
    <t>K.AGIVYSNAVNTVSPHHAWEAR.F</t>
  </si>
  <si>
    <t>K.NPDYYGPPWQLR.R</t>
  </si>
  <si>
    <t>K.YNNWLQQSR.A</t>
  </si>
  <si>
    <t>K.LLELLEMR.L</t>
  </si>
  <si>
    <t>K.DYNLQAYLFK.G</t>
  </si>
  <si>
    <t>K.TGMILAEVYR.D</t>
  </si>
  <si>
    <t>638429033 ZP_00513778 CwatDRAFT_6619 Protein of unknown function DUF820 [Crocos</t>
  </si>
  <si>
    <t>R.GISEYWIIDPEK.E</t>
  </si>
  <si>
    <t>R.EAIFHAIVR.K</t>
  </si>
  <si>
    <t>R.LGFGAGLCR.F</t>
  </si>
  <si>
    <t>638431940 ZP_00516662 CwatDRAFT_2738 Peptidase S16, lon N-terminal [Crocosphaer</t>
  </si>
  <si>
    <t>K.VLTM*GQQR.F</t>
  </si>
  <si>
    <t>R.YALPIENEPIRK.V</t>
  </si>
  <si>
    <t>K.QGIDTPAHTNFCQK.I</t>
  </si>
  <si>
    <t>R.QSYAYAAASR.M</t>
  </si>
  <si>
    <t>K.SYLDEWQAFDR.L</t>
  </si>
  <si>
    <t>R.FVLGEGIEK.Q</t>
  </si>
  <si>
    <t>K.ILEIIPGR.V</t>
  </si>
  <si>
    <t>K.LEMLGSAR.R</t>
  </si>
  <si>
    <t>K.KLAAPPAAK.G</t>
  </si>
  <si>
    <t>K.YGRPLLGCTIKPK.L</t>
  </si>
  <si>
    <t>32/48</t>
  </si>
  <si>
    <t>R.NNLYIHQER.L</t>
  </si>
  <si>
    <t>K.IDWLVASR.A</t>
  </si>
  <si>
    <t>R.YGQEAHLDDSLER.L</t>
  </si>
  <si>
    <t>638433612 ZP_00518327 CwatDRAFT_1050 Fumarate hydratase, class II [Crocosphaera</t>
  </si>
  <si>
    <t>R.YFAIGDDTMPR.E</t>
  </si>
  <si>
    <t>R.SLTHLPIMIDPSHGTGK.S</t>
  </si>
  <si>
    <t>24/64</t>
  </si>
  <si>
    <t>R.PVDLHVR.G</t>
  </si>
  <si>
    <t>K.MTDGSGVGAIVEFSDK.S</t>
  </si>
  <si>
    <t>R.KTFQGVGVER.V</t>
  </si>
  <si>
    <t>K.ATVDDDFNSPGGLAVLFELAK.N</t>
  </si>
  <si>
    <t>13/40</t>
  </si>
  <si>
    <t>R.LSPHSSQNILLGK.I</t>
  </si>
  <si>
    <t>638434081 ZP_00518792 CwatDRAFT_0943 hypothetical protein [Crocosphaera watsoni</t>
  </si>
  <si>
    <t>K.LVFNSGDNPR.Q</t>
  </si>
  <si>
    <t>R.GIQKEDIER.G</t>
  </si>
  <si>
    <t>638431144 ZP_00515869 CwatDRAFT_4095 Peroxidase [Crocosphaera watsonii WH 8501</t>
  </si>
  <si>
    <t>R.SVFIIDPNKK.L</t>
  </si>
  <si>
    <t>R.LEDIRFPVALIK.T</t>
  </si>
  <si>
    <t>638433403 ZP_00518129 CwatDRAFT_1290 hypothetical protein [Crocosphaera watsoni</t>
  </si>
  <si>
    <t>R.TTENANVNIR.T</t>
  </si>
  <si>
    <t>638431153 ZP_00515863 CwatDRAFT_4089 Aspartyl-tRNA synthetase bacterial/mitocho</t>
  </si>
  <si>
    <t>K.TQQASCLLTEAPASVDAK.Q</t>
  </si>
  <si>
    <t>K.EFEVGNLYINR.T</t>
  </si>
  <si>
    <t>R.LLDTSCEK.I</t>
  </si>
  <si>
    <t>638432717 ZP_00517435 CwatDRAFT_2328 AAA ATPase, central region:Clp, N termina</t>
  </si>
  <si>
    <t>K.AGDTIFVDVEDER.L</t>
  </si>
  <si>
    <t>R.IHEVTPQK.G</t>
  </si>
  <si>
    <t>R.SGIHDAYLSGR.G</t>
  </si>
  <si>
    <t>K.LGEFAPTR.T</t>
  </si>
  <si>
    <t>K.TIQFTLPGTSFPK.A</t>
  </si>
  <si>
    <t>638430513 ZP_00515228 CwatDRAFT_4689 GatB/Yqey [Crocosphaera watsonii WH 8501]</t>
  </si>
  <si>
    <t>K.GQDQLTPEQELELLAQQAK.Q</t>
  </si>
  <si>
    <t>K.VTNAIFER.T</t>
  </si>
  <si>
    <t>R.NVLM*IFENLK.S</t>
  </si>
  <si>
    <t>K.GSEGEYGIR.A</t>
  </si>
  <si>
    <t>R.ADVTAISNR.L</t>
  </si>
  <si>
    <t>638431817 ZP_00516527 CwatDRAFT_3402 Glycosyl transferase, family 51:Penicillin</t>
  </si>
  <si>
    <t>R.AADIGRPAAGK.T</t>
  </si>
  <si>
    <t>K.STSIATGLR.S</t>
  </si>
  <si>
    <t>R.CVFLQVFPR.P</t>
  </si>
  <si>
    <t>638431257 ZP_00516020 CwatDRAFT_3762 hypothetical protein [Crocosphaera watsoni</t>
  </si>
  <si>
    <t>K.SSGSGFGSSR.L</t>
  </si>
  <si>
    <t>K.VGDKPIFR.Y</t>
  </si>
  <si>
    <t>K.QTPASFEPTIDYVVTK.I</t>
  </si>
  <si>
    <t>K.VGAATETEM*K.D</t>
  </si>
  <si>
    <t>K.SCWYADKK.R</t>
  </si>
  <si>
    <t>K.KVIVVPGK.L</t>
  </si>
  <si>
    <t>K.LVQTSVEK.A</t>
  </si>
  <si>
    <t>R.TYSASLIPNR.G</t>
  </si>
  <si>
    <t>K.SNVPLYLLK.H</t>
  </si>
  <si>
    <t>K.TTLASTLEK.Y</t>
  </si>
  <si>
    <t>K.FLEVDEER.N</t>
  </si>
  <si>
    <t>K.LTNLNWPELTGDR.L</t>
  </si>
  <si>
    <t>R.LGELLGQK.V</t>
  </si>
  <si>
    <t>R.SILGTEETVCQVSR.E</t>
  </si>
  <si>
    <t>K.LEEIAQEIR.E</t>
  </si>
  <si>
    <t>R.KIIEAISK.A</t>
  </si>
  <si>
    <t>K.IGTEYANK.R</t>
  </si>
  <si>
    <t>K.SVGAYLEFPVK.D</t>
  </si>
  <si>
    <t>K.LAGGVAVIK.V</t>
  </si>
  <si>
    <t>R.REGNQILWQLEK.I</t>
  </si>
  <si>
    <t>K.VEAIIRPFK.L</t>
  </si>
  <si>
    <t>R.PGDVISVR.N</t>
  </si>
  <si>
    <t>R.DLSDEDVAK.L</t>
  </si>
  <si>
    <t>638429640 ZP_00514380 CwatDRAFT_5893 conserved hypothetical protein [Crocosphae</t>
  </si>
  <si>
    <t>R.SMIPQNIDNLLVTGK.S</t>
  </si>
  <si>
    <t>R.IADLVNDKR.I</t>
  </si>
  <si>
    <t xml:space="preserve">638428817 ZP_00513563 CwatDRAFT_6730 Photosystem I reaction centre, subunit IX </t>
  </si>
  <si>
    <t>R.FFPDLLFHPLG</t>
  </si>
  <si>
    <t>K.VGLIGAALR.A</t>
  </si>
  <si>
    <t>R.M*QNDTEIDVK.A</t>
  </si>
  <si>
    <t>638429647 ZP_00514387 CwatDRAFT_5888 Small GTP-binding protein domain:GTP-bind</t>
  </si>
  <si>
    <t>R.GVFFIIPGTK.V</t>
  </si>
  <si>
    <t>K.GHEVVLFNR.G</t>
  </si>
  <si>
    <t>R.QIICQTLTPYR.N</t>
  </si>
  <si>
    <t>638432837 ZP_00517567 CwatDRAFT_2386 Protein of unknown function DUF1092 [Croco</t>
  </si>
  <si>
    <t>K.AGDFLDYFR.D</t>
  </si>
  <si>
    <t>K.GESDQPPEEK.L</t>
  </si>
  <si>
    <t>R.GGLM*AGIGR.A</t>
  </si>
  <si>
    <t>K.NGNFHELR.G</t>
  </si>
  <si>
    <t>R.HFQALGMR.V</t>
  </si>
  <si>
    <t>R.YGGLEVAK.G</t>
  </si>
  <si>
    <t>K.TFQGVGVER.V</t>
  </si>
  <si>
    <t>K.LWGLTVNQTSSK.L</t>
  </si>
  <si>
    <t>R.LNTYQGVK.Q</t>
  </si>
  <si>
    <t>638431520 ZP_00516247 CwatDRAFT_3659 Trehalose-phosphatase:HAD-superfamily hydr</t>
  </si>
  <si>
    <t>R.YAQAAADPETLASEVK.Y</t>
  </si>
  <si>
    <t>K.SGDVSLPLLEQR.E</t>
  </si>
  <si>
    <t>638432309 ZP_00517030 CwatDRAFT_2396 SecY protein [Crocosphaera watsonii WH 850</t>
  </si>
  <si>
    <t>K.MGSSIPGLRPGEK.T</t>
  </si>
  <si>
    <t>K.SAQLISQR.W</t>
  </si>
  <si>
    <t>638430710 ZP_00515425 CwatDRAFT_4490 hypothetical protein [Crocosphaera watsoni</t>
  </si>
  <si>
    <t>R.QKGISETEIEK.S</t>
  </si>
  <si>
    <t>K.TTFVPENLTIGR.I</t>
  </si>
  <si>
    <t>K.TYTPQAWEAAQ</t>
  </si>
  <si>
    <t>638430979 ZP_00515769 CwatDRAFT_4301 Biopolymer transport protein ExbD/TolR [Cr</t>
  </si>
  <si>
    <t>K.SPSSSVYSR.P</t>
  </si>
  <si>
    <t>638430733 ZP_00515545 CwatDRAFT_4623 Beta-ketoacyl-acyl carrier protein synthas</t>
  </si>
  <si>
    <t>K.VQAILQANR.A</t>
  </si>
  <si>
    <t>K.MNSAFLER.S</t>
  </si>
  <si>
    <t>R.VIQILGR.R</t>
  </si>
  <si>
    <t>R.TVEQAITQR.S</t>
  </si>
  <si>
    <t>K.GQATWAIAR.A</t>
  </si>
  <si>
    <t>638432027 ZP_00516745 CwatDRAFT_3309 CO2 hydration [Crocosphaera watsonii WH 85</t>
  </si>
  <si>
    <t>K.DAAKPITYQVK.I</t>
  </si>
  <si>
    <t>R.QFVDHVQITVAETVGVEDR.A</t>
  </si>
  <si>
    <t>23/72</t>
  </si>
  <si>
    <t>R.LWQETPSR.D</t>
  </si>
  <si>
    <t>638430312 ZP_00515047 CwatDRAFT_4965 Anthranilate phosphoribosyl transferase [</t>
  </si>
  <si>
    <t>R.ETLDEAGLGDVTDVAFLK.E</t>
  </si>
  <si>
    <t xml:space="preserve">638431981 ZP_00516696 CwatDRAFT_3002 ABC transporter, transmembrane region:ABC </t>
  </si>
  <si>
    <t>K.FYQQQYAK.G</t>
  </si>
  <si>
    <t>K.LLAEAQGK.E</t>
  </si>
  <si>
    <t>K.FEHAFYCK.R</t>
  </si>
  <si>
    <t>R.EVPEVVR.T</t>
  </si>
  <si>
    <t>K.M*GADNGMLAFQPK.Q</t>
  </si>
  <si>
    <t>-.MLDAFSR.A</t>
  </si>
  <si>
    <t>R.YALPIENEPIR.K</t>
  </si>
  <si>
    <t>K.LVFKEDIIPAK.A</t>
  </si>
  <si>
    <t>K.DSKVCNVLTMRELDR.R</t>
  </si>
  <si>
    <t>K.SLDHLETK.D</t>
  </si>
  <si>
    <t>K.TQNLQMAR.L</t>
  </si>
  <si>
    <t>K.DSLLLFSR.Y</t>
  </si>
  <si>
    <t>K.VGAVIEELGFK.Y</t>
  </si>
  <si>
    <t>R.YPETTGLENHLINMK.E</t>
  </si>
  <si>
    <t>638430801 ZP_00515517 CwatDRAFT_4593 DNA polymerase III, beta chain [Crocosphae</t>
  </si>
  <si>
    <t>K.SASGQFQVR.A</t>
  </si>
  <si>
    <t>Supporting Information Dataset 1: Global Proteome Spectral Count Data</t>
  </si>
  <si>
    <t xml:space="preserve">Supplementary Dataset 2.  Unique peptides from Day-Night experiment, 2-D Chromatography Analyses, treatments combined </t>
  </si>
  <si>
    <t>**** NIGHT-UP ****</t>
  </si>
  <si>
    <t>2-Fold Flag * (see note)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</si>
</sst>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"/>
    <numFmt numFmtId="166" formatCode="0.0"/>
  </numFmts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8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0" fillId="0" borderId="1" xfId="0" applyBorder="1"/>
    <xf numFmtId="0" fontId="2" fillId="0" borderId="0" xfId="0" applyFont="1" applyFill="1" applyBorder="1"/>
    <xf numFmtId="0" fontId="0" fillId="0" borderId="0" xfId="0" applyFill="1"/>
    <xf numFmtId="0" fontId="0" fillId="0" borderId="0" xfId="0" applyFill="1" applyBorder="1"/>
    <xf numFmtId="49" fontId="0" fillId="0" borderId="0" xfId="0" applyNumberFormat="1"/>
    <xf numFmtId="0" fontId="0" fillId="4" borderId="0" xfId="0" applyFill="1"/>
    <xf numFmtId="2" fontId="0" fillId="0" borderId="0" xfId="0" applyNumberFormat="1" applyFill="1"/>
    <xf numFmtId="0" fontId="0" fillId="4" borderId="0" xfId="0" applyFill="1" applyBorder="1"/>
    <xf numFmtId="0" fontId="0" fillId="0" borderId="0" xfId="0" applyBorder="1"/>
    <xf numFmtId="0" fontId="0" fillId="0" borderId="2" xfId="0" applyBorder="1"/>
    <xf numFmtId="0" fontId="0" fillId="0" borderId="0" xfId="0" quotePrefix="1" applyFill="1" applyBorder="1"/>
    <xf numFmtId="2" fontId="0" fillId="0" borderId="0" xfId="0" applyNumberFormat="1" applyFill="1" applyBorder="1"/>
    <xf numFmtId="0" fontId="4" fillId="0" borderId="0" xfId="0" applyFont="1" applyBorder="1"/>
    <xf numFmtId="0" fontId="0" fillId="3" borderId="0" xfId="0" applyFill="1" applyBorder="1"/>
    <xf numFmtId="0" fontId="2" fillId="4" borderId="2" xfId="0" applyFont="1" applyFill="1" applyBorder="1"/>
    <xf numFmtId="0" fontId="2" fillId="5" borderId="2" xfId="0" applyFont="1" applyFill="1" applyBorder="1"/>
    <xf numFmtId="0" fontId="0" fillId="6" borderId="2" xfId="0" applyFill="1" applyBorder="1"/>
    <xf numFmtId="0" fontId="0" fillId="7" borderId="2" xfId="0" applyFill="1" applyBorder="1"/>
    <xf numFmtId="0" fontId="1" fillId="0" borderId="2" xfId="0" applyFont="1" applyBorder="1"/>
    <xf numFmtId="0" fontId="1" fillId="0" borderId="0" xfId="0" applyFont="1" applyFill="1" applyBorder="1"/>
    <xf numFmtId="0" fontId="0" fillId="9" borderId="2" xfId="0" applyFill="1" applyBorder="1"/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0" borderId="6" xfId="0" applyBorder="1"/>
    <xf numFmtId="0" fontId="1" fillId="0" borderId="7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2" fontId="1" fillId="0" borderId="0" xfId="0" applyNumberFormat="1" applyFont="1" applyBorder="1"/>
    <xf numFmtId="2" fontId="1" fillId="0" borderId="9" xfId="0" applyNumberFormat="1" applyFont="1" applyBorder="1"/>
    <xf numFmtId="0" fontId="0" fillId="4" borderId="8" xfId="0" applyFill="1" applyBorder="1"/>
    <xf numFmtId="0" fontId="0" fillId="0" borderId="10" xfId="0" applyFill="1" applyBorder="1"/>
    <xf numFmtId="0" fontId="0" fillId="0" borderId="1" xfId="0" applyFill="1" applyBorder="1"/>
    <xf numFmtId="2" fontId="1" fillId="0" borderId="1" xfId="0" applyNumberFormat="1" applyFont="1" applyBorder="1"/>
    <xf numFmtId="2" fontId="1" fillId="0" borderId="11" xfId="0" applyNumberFormat="1" applyFont="1" applyBorder="1"/>
    <xf numFmtId="0" fontId="0" fillId="0" borderId="3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8" borderId="3" xfId="0" applyFill="1" applyBorder="1"/>
    <xf numFmtId="0" fontId="0" fillId="8" borderId="4" xfId="0" applyFill="1" applyBorder="1"/>
    <xf numFmtId="0" fontId="0" fillId="8" borderId="4" xfId="0" quotePrefix="1" applyFill="1" applyBorder="1"/>
    <xf numFmtId="0" fontId="0" fillId="8" borderId="5" xfId="0" quotePrefix="1" applyFill="1" applyBorder="1"/>
    <xf numFmtId="0" fontId="0" fillId="9" borderId="7" xfId="0" applyFill="1" applyBorder="1"/>
    <xf numFmtId="0" fontId="0" fillId="10" borderId="2" xfId="0" applyFill="1" applyBorder="1"/>
    <xf numFmtId="0" fontId="0" fillId="11" borderId="6" xfId="0" applyFill="1" applyBorder="1"/>
    <xf numFmtId="0" fontId="0" fillId="11" borderId="2" xfId="0" applyFill="1" applyBorder="1"/>
    <xf numFmtId="2" fontId="1" fillId="0" borderId="0" xfId="0" applyNumberFormat="1" applyFont="1" applyFill="1" applyBorder="1"/>
    <xf numFmtId="2" fontId="1" fillId="0" borderId="9" xfId="0" applyNumberFormat="1" applyFont="1" applyFill="1" applyBorder="1"/>
    <xf numFmtId="2" fontId="1" fillId="0" borderId="1" xfId="0" applyNumberFormat="1" applyFont="1" applyFill="1" applyBorder="1"/>
    <xf numFmtId="2" fontId="1" fillId="0" borderId="11" xfId="0" applyNumberFormat="1" applyFont="1" applyFill="1" applyBorder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5" fillId="0" borderId="4" xfId="0" applyFont="1" applyBorder="1"/>
    <xf numFmtId="0" fontId="0" fillId="0" borderId="0" xfId="0" applyBorder="1" applyAlignment="1">
      <alignment horizontal="left"/>
    </xf>
    <xf numFmtId="0" fontId="0" fillId="0" borderId="9" xfId="0" applyBorder="1"/>
    <xf numFmtId="0" fontId="5" fillId="0" borderId="8" xfId="0" applyFont="1" applyBorder="1"/>
    <xf numFmtId="0" fontId="5" fillId="0" borderId="10" xfId="0" applyFont="1" applyBorder="1"/>
    <xf numFmtId="0" fontId="0" fillId="0" borderId="1" xfId="0" applyBorder="1" applyAlignment="1">
      <alignment horizontal="left"/>
    </xf>
    <xf numFmtId="0" fontId="0" fillId="0" borderId="11" xfId="0" applyBorder="1"/>
    <xf numFmtId="1" fontId="6" fillId="0" borderId="1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left"/>
    </xf>
    <xf numFmtId="11" fontId="6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166" fontId="6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11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11" fontId="0" fillId="0" borderId="0" xfId="0" applyNumberFormat="1"/>
    <xf numFmtId="2" fontId="7" fillId="0" borderId="9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07"/>
  <sheetViews>
    <sheetView workbookViewId="0">
      <selection activeCell="AB2" sqref="AB2"/>
    </sheetView>
  </sheetViews>
  <sheetFormatPr defaultRowHeight="15"/>
  <cols>
    <col min="1" max="3" width="17.7109375" customWidth="1"/>
    <col min="4" max="4" width="40" customWidth="1"/>
    <col min="17" max="18" width="21.28515625" customWidth="1"/>
    <col min="31" max="31" width="16.42578125" customWidth="1"/>
    <col min="32" max="32" width="16.140625" customWidth="1"/>
    <col min="33" max="33" width="15.7109375" customWidth="1"/>
    <col min="34" max="34" width="17.42578125" customWidth="1"/>
    <col min="35" max="35" width="18.140625" customWidth="1"/>
    <col min="36" max="36" width="17.85546875" customWidth="1"/>
    <col min="37" max="37" width="16" customWidth="1"/>
    <col min="38" max="38" width="16.7109375" customWidth="1"/>
    <col min="39" max="39" width="15.5703125" customWidth="1"/>
    <col min="40" max="40" width="18.140625" customWidth="1"/>
    <col min="41" max="42" width="18.5703125" customWidth="1"/>
    <col min="43" max="43" width="15.28515625" style="5" customWidth="1"/>
    <col min="44" max="44" width="19" style="5" customWidth="1"/>
    <col min="45" max="45" width="12.7109375" style="5" customWidth="1"/>
    <col min="46" max="46" width="23.42578125" style="5" customWidth="1"/>
    <col min="47" max="47" width="18.7109375" style="5" customWidth="1"/>
  </cols>
  <sheetData>
    <row r="1" spans="1:51" ht="21">
      <c r="A1" s="14" t="s">
        <v>6850</v>
      </c>
      <c r="B1" s="10"/>
      <c r="C1" s="10"/>
      <c r="D1" s="10"/>
      <c r="E1" s="23" t="s">
        <v>0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 t="s">
        <v>1980</v>
      </c>
      <c r="R1" s="24" t="s">
        <v>1980</v>
      </c>
      <c r="S1" s="15" t="s">
        <v>1</v>
      </c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40" t="s">
        <v>1997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2" t="s">
        <v>1993</v>
      </c>
      <c r="AR1" s="42" t="s">
        <v>1993</v>
      </c>
      <c r="AS1" s="42" t="s">
        <v>1996</v>
      </c>
      <c r="AT1" s="43" t="s">
        <v>1996</v>
      </c>
      <c r="AU1" s="12"/>
      <c r="AV1" s="1"/>
      <c r="AY1" s="6"/>
    </row>
    <row r="2" spans="1:51" ht="19.5" thickBot="1">
      <c r="A2" s="11"/>
      <c r="B2" s="11"/>
      <c r="C2" s="11"/>
      <c r="D2" s="11"/>
      <c r="E2" s="25" t="s">
        <v>2</v>
      </c>
      <c r="F2" s="11" t="s">
        <v>2</v>
      </c>
      <c r="G2" s="11" t="s">
        <v>2</v>
      </c>
      <c r="H2" s="11" t="s">
        <v>2</v>
      </c>
      <c r="I2" s="11" t="s">
        <v>2</v>
      </c>
      <c r="J2" s="11" t="s">
        <v>2</v>
      </c>
      <c r="K2" s="11" t="s">
        <v>3</v>
      </c>
      <c r="L2" s="11" t="s">
        <v>3</v>
      </c>
      <c r="M2" s="11" t="s">
        <v>3</v>
      </c>
      <c r="N2" s="11" t="s">
        <v>3</v>
      </c>
      <c r="O2" s="11" t="s">
        <v>3</v>
      </c>
      <c r="P2" s="11" t="s">
        <v>3</v>
      </c>
      <c r="Q2" s="20" t="s">
        <v>1994</v>
      </c>
      <c r="R2" s="26" t="s">
        <v>6853</v>
      </c>
      <c r="S2" s="16">
        <v>3.75</v>
      </c>
      <c r="T2" s="16">
        <v>6.25</v>
      </c>
      <c r="U2" s="16">
        <v>8.75</v>
      </c>
      <c r="V2" s="16">
        <v>11.25</v>
      </c>
      <c r="W2" s="16">
        <v>13.75</v>
      </c>
      <c r="X2" s="17">
        <v>15.25</v>
      </c>
      <c r="Y2" s="17">
        <v>17.75</v>
      </c>
      <c r="Z2" s="17">
        <v>20</v>
      </c>
      <c r="AA2" s="17">
        <v>22.5</v>
      </c>
      <c r="AB2" s="16">
        <v>25</v>
      </c>
      <c r="AC2" s="16">
        <v>27.5</v>
      </c>
      <c r="AD2" s="16">
        <v>30</v>
      </c>
      <c r="AE2" s="46" t="s">
        <v>1981</v>
      </c>
      <c r="AF2" s="47" t="s">
        <v>1982</v>
      </c>
      <c r="AG2" s="47" t="s">
        <v>1983</v>
      </c>
      <c r="AH2" s="18" t="s">
        <v>1984</v>
      </c>
      <c r="AI2" s="18" t="s">
        <v>1985</v>
      </c>
      <c r="AJ2" s="18" t="s">
        <v>1986</v>
      </c>
      <c r="AK2" s="19" t="s">
        <v>1987</v>
      </c>
      <c r="AL2" s="19" t="s">
        <v>1988</v>
      </c>
      <c r="AM2" s="19" t="s">
        <v>1989</v>
      </c>
      <c r="AN2" s="45" t="s">
        <v>1990</v>
      </c>
      <c r="AO2" s="45" t="s">
        <v>1991</v>
      </c>
      <c r="AP2" s="45" t="s">
        <v>1992</v>
      </c>
      <c r="AQ2" s="22" t="s">
        <v>1979</v>
      </c>
      <c r="AR2" s="22" t="s">
        <v>1995</v>
      </c>
      <c r="AS2" s="22" t="s">
        <v>1979</v>
      </c>
      <c r="AT2" s="44" t="s">
        <v>1995</v>
      </c>
      <c r="AV2" s="1"/>
      <c r="AY2" s="6"/>
    </row>
    <row r="3" spans="1:51" ht="18.75">
      <c r="A3" t="s">
        <v>4</v>
      </c>
      <c r="C3" t="s">
        <v>5</v>
      </c>
      <c r="D3" t="s">
        <v>6</v>
      </c>
      <c r="E3" s="27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21"/>
      <c r="R3" s="28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8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21"/>
      <c r="AR3" s="21"/>
      <c r="AS3" s="21"/>
      <c r="AT3" s="28"/>
      <c r="AV3" s="1"/>
      <c r="AY3" s="6"/>
    </row>
    <row r="4" spans="1:51">
      <c r="A4">
        <v>638431670</v>
      </c>
      <c r="B4" t="s">
        <v>871</v>
      </c>
      <c r="C4" t="s">
        <v>872</v>
      </c>
      <c r="D4" t="s">
        <v>873</v>
      </c>
      <c r="E4" s="27">
        <v>0</v>
      </c>
      <c r="F4" s="5">
        <v>0</v>
      </c>
      <c r="G4" s="5">
        <v>0</v>
      </c>
      <c r="H4" s="5">
        <v>1</v>
      </c>
      <c r="I4" s="5">
        <v>0</v>
      </c>
      <c r="J4" s="5">
        <v>0</v>
      </c>
      <c r="K4" s="5">
        <v>31</v>
      </c>
      <c r="L4" s="5">
        <v>35</v>
      </c>
      <c r="M4" s="5">
        <v>37</v>
      </c>
      <c r="N4" s="5">
        <v>21</v>
      </c>
      <c r="O4" s="5">
        <v>26</v>
      </c>
      <c r="P4" s="5">
        <v>25</v>
      </c>
      <c r="Q4" s="29">
        <f t="shared" ref="Q4:Q67" si="0">IF(SUM(E4:P4)&gt;0.5,AVERAGE(K4:P4)/AVERAGE(E4:J4),"")</f>
        <v>175.00000000000003</v>
      </c>
      <c r="R4" s="30" t="str">
        <f t="shared" ref="R4:R67" si="1">IF(Q4="","",IF(Q4&gt;1.99,"**** NIGHT-UP ****",IF(Q4&lt;0.5,"++++ DAY-UP ++++","&lt; 2-fold")))</f>
        <v>**** NIGHT-UP ****</v>
      </c>
      <c r="S4" s="4">
        <v>0</v>
      </c>
      <c r="T4" s="4">
        <v>1</v>
      </c>
      <c r="U4" s="4">
        <v>1</v>
      </c>
      <c r="V4" s="4">
        <v>1</v>
      </c>
      <c r="W4" s="4">
        <v>4</v>
      </c>
      <c r="X4" s="4">
        <v>18</v>
      </c>
      <c r="Y4" s="4">
        <v>15</v>
      </c>
      <c r="Z4" s="4">
        <v>27</v>
      </c>
      <c r="AA4" s="4">
        <v>4</v>
      </c>
      <c r="AB4" s="4">
        <v>1</v>
      </c>
      <c r="AC4" s="4">
        <v>0</v>
      </c>
      <c r="AD4" s="4">
        <v>0</v>
      </c>
      <c r="AE4" s="38"/>
      <c r="AF4" s="10"/>
      <c r="AG4" s="10"/>
      <c r="AH4" s="10"/>
      <c r="AI4" s="10"/>
      <c r="AJ4" s="10"/>
      <c r="AK4" s="5"/>
      <c r="AL4" s="5"/>
      <c r="AM4" s="5"/>
      <c r="AN4" s="5"/>
      <c r="AO4" s="5"/>
      <c r="AP4" s="5"/>
      <c r="AQ4" s="48" t="str">
        <f t="shared" ref="AQ4:AQ67" si="2">IF(SUM(AE4:AG4)&gt;0.5,AVERAGE(AE4:AG4)/AVERAGE(AH4:AJ4),"")</f>
        <v/>
      </c>
      <c r="AR4" s="48" t="str">
        <f t="shared" ref="AR4:AR67" si="3">IF(AQ4="","",IF(AQ4&gt;1.99,"++++ DFB-UP ++++",IF(AQ4&lt;0.5,"**** DFB-DOWN ****","&lt; 2-fold")))</f>
        <v/>
      </c>
      <c r="AS4" s="48" t="str">
        <f t="shared" ref="AS4:AS67" si="4">IF(SUM(AH4:AJ4)&gt;0.5,AVERAGE(AN4:AP4)/AVERAGE(AH4:AJ4),"")</f>
        <v/>
      </c>
      <c r="AT4" s="49" t="str">
        <f t="shared" ref="AT4:AT67" si="5">IF(AS4="","",IF(AS4&gt;1.99,"++++ Low-Fe UP ++++",IF(AS4&lt;0.5,"** Low-Fe DOWN **","&lt; 2-fold")))</f>
        <v/>
      </c>
      <c r="AU4" s="13"/>
    </row>
    <row r="5" spans="1:51">
      <c r="A5">
        <v>638430995</v>
      </c>
      <c r="B5" t="s">
        <v>672</v>
      </c>
      <c r="C5" t="s">
        <v>673</v>
      </c>
      <c r="D5" t="s">
        <v>674</v>
      </c>
      <c r="E5" s="27">
        <v>1</v>
      </c>
      <c r="F5" s="5">
        <v>1</v>
      </c>
      <c r="G5" s="5">
        <v>0</v>
      </c>
      <c r="H5" s="5">
        <v>1</v>
      </c>
      <c r="I5" s="5">
        <v>0</v>
      </c>
      <c r="J5" s="5">
        <v>0</v>
      </c>
      <c r="K5" s="5">
        <v>48</v>
      </c>
      <c r="L5" s="5">
        <v>44</v>
      </c>
      <c r="M5" s="5">
        <v>28</v>
      </c>
      <c r="N5" s="5">
        <v>24</v>
      </c>
      <c r="O5" s="5">
        <v>24</v>
      </c>
      <c r="P5" s="5">
        <v>27</v>
      </c>
      <c r="Q5" s="29">
        <f t="shared" si="0"/>
        <v>65</v>
      </c>
      <c r="R5" s="30" t="str">
        <f t="shared" si="1"/>
        <v>**** NIGHT-UP ****</v>
      </c>
      <c r="S5" s="4">
        <v>55</v>
      </c>
      <c r="T5" s="4">
        <v>24</v>
      </c>
      <c r="U5" s="4">
        <v>14</v>
      </c>
      <c r="V5" s="4">
        <v>8</v>
      </c>
      <c r="W5" s="4">
        <v>8</v>
      </c>
      <c r="X5" s="4">
        <v>44</v>
      </c>
      <c r="Y5" s="4">
        <v>59</v>
      </c>
      <c r="Z5" s="4">
        <v>70</v>
      </c>
      <c r="AA5" s="4">
        <v>59</v>
      </c>
      <c r="AB5" s="4">
        <v>40</v>
      </c>
      <c r="AC5" s="4">
        <v>23</v>
      </c>
      <c r="AD5" s="4">
        <v>8</v>
      </c>
      <c r="AE5" s="38">
        <v>7</v>
      </c>
      <c r="AF5" s="10">
        <v>7</v>
      </c>
      <c r="AG5" s="10">
        <v>11</v>
      </c>
      <c r="AH5" s="10">
        <v>14</v>
      </c>
      <c r="AI5" s="10">
        <v>13</v>
      </c>
      <c r="AJ5" s="10">
        <v>13</v>
      </c>
      <c r="AK5" s="5">
        <v>7</v>
      </c>
      <c r="AL5" s="5">
        <v>3</v>
      </c>
      <c r="AM5" s="5">
        <v>3</v>
      </c>
      <c r="AN5" s="5">
        <v>2</v>
      </c>
      <c r="AO5" s="5">
        <v>5</v>
      </c>
      <c r="AP5" s="5">
        <v>4</v>
      </c>
      <c r="AQ5" s="48">
        <f t="shared" si="2"/>
        <v>0.625</v>
      </c>
      <c r="AR5" s="48" t="str">
        <f t="shared" si="3"/>
        <v>&lt; 2-fold</v>
      </c>
      <c r="AS5" s="48">
        <f t="shared" si="4"/>
        <v>0.27499999999999997</v>
      </c>
      <c r="AT5" s="49" t="str">
        <f t="shared" si="5"/>
        <v>** Low-Fe DOWN **</v>
      </c>
      <c r="AU5" s="13"/>
    </row>
    <row r="6" spans="1:51">
      <c r="A6">
        <v>638429695</v>
      </c>
      <c r="B6" t="s">
        <v>300</v>
      </c>
      <c r="C6" t="s">
        <v>301</v>
      </c>
      <c r="D6" t="s">
        <v>44</v>
      </c>
      <c r="E6" s="27">
        <v>0</v>
      </c>
      <c r="F6" s="5">
        <v>0</v>
      </c>
      <c r="G6" s="5">
        <v>1</v>
      </c>
      <c r="H6" s="5">
        <v>0</v>
      </c>
      <c r="I6" s="5">
        <v>0</v>
      </c>
      <c r="J6" s="5">
        <v>0</v>
      </c>
      <c r="K6" s="5">
        <v>1</v>
      </c>
      <c r="L6" s="5">
        <v>6</v>
      </c>
      <c r="M6" s="5">
        <v>4</v>
      </c>
      <c r="N6" s="5">
        <v>5</v>
      </c>
      <c r="O6" s="5">
        <v>3</v>
      </c>
      <c r="P6" s="5">
        <v>4</v>
      </c>
      <c r="Q6" s="29">
        <f t="shared" si="0"/>
        <v>23.000000000000004</v>
      </c>
      <c r="R6" s="30" t="str">
        <f t="shared" si="1"/>
        <v>**** NIGHT-UP ****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38"/>
      <c r="AF6" s="10"/>
      <c r="AG6" s="10"/>
      <c r="AH6" s="10"/>
      <c r="AI6" s="10"/>
      <c r="AJ6" s="10"/>
      <c r="AK6" s="5"/>
      <c r="AL6" s="5"/>
      <c r="AM6" s="5"/>
      <c r="AN6" s="5"/>
      <c r="AO6" s="5"/>
      <c r="AP6" s="5"/>
      <c r="AQ6" s="48" t="str">
        <f t="shared" si="2"/>
        <v/>
      </c>
      <c r="AR6" s="48" t="str">
        <f t="shared" si="3"/>
        <v/>
      </c>
      <c r="AS6" s="48" t="str">
        <f t="shared" si="4"/>
        <v/>
      </c>
      <c r="AT6" s="49" t="str">
        <f t="shared" si="5"/>
        <v/>
      </c>
      <c r="AU6" s="13"/>
    </row>
    <row r="7" spans="1:51">
      <c r="A7">
        <v>638434596</v>
      </c>
      <c r="B7" t="s">
        <v>1718</v>
      </c>
      <c r="C7" t="s">
        <v>1719</v>
      </c>
      <c r="D7" t="s">
        <v>47</v>
      </c>
      <c r="E7" s="27">
        <v>0</v>
      </c>
      <c r="F7" s="5">
        <v>0</v>
      </c>
      <c r="G7" s="5">
        <v>1</v>
      </c>
      <c r="H7" s="5">
        <v>1</v>
      </c>
      <c r="I7" s="5">
        <v>1</v>
      </c>
      <c r="J7" s="5">
        <v>1</v>
      </c>
      <c r="K7" s="5">
        <v>12</v>
      </c>
      <c r="L7" s="5">
        <v>16</v>
      </c>
      <c r="M7" s="5">
        <v>15</v>
      </c>
      <c r="N7" s="5">
        <v>15</v>
      </c>
      <c r="O7" s="5">
        <v>10</v>
      </c>
      <c r="P7" s="5">
        <v>14</v>
      </c>
      <c r="Q7" s="29">
        <f t="shared" si="0"/>
        <v>20.5</v>
      </c>
      <c r="R7" s="30" t="str">
        <f t="shared" si="1"/>
        <v>**** NIGHT-UP ****</v>
      </c>
      <c r="S7" s="4">
        <v>15</v>
      </c>
      <c r="T7" s="4">
        <v>7</v>
      </c>
      <c r="U7" s="4">
        <v>0</v>
      </c>
      <c r="V7" s="4">
        <v>2</v>
      </c>
      <c r="W7" s="4">
        <v>106</v>
      </c>
      <c r="X7" s="4">
        <v>15</v>
      </c>
      <c r="Y7" s="4">
        <v>13</v>
      </c>
      <c r="Z7" s="4">
        <v>18</v>
      </c>
      <c r="AA7" s="4">
        <v>19</v>
      </c>
      <c r="AB7" s="4">
        <v>24</v>
      </c>
      <c r="AC7" s="4">
        <v>0</v>
      </c>
      <c r="AD7" s="4">
        <v>0</v>
      </c>
      <c r="AE7" s="38">
        <v>4</v>
      </c>
      <c r="AF7" s="10">
        <v>4</v>
      </c>
      <c r="AG7" s="10">
        <v>5</v>
      </c>
      <c r="AH7" s="10">
        <v>4</v>
      </c>
      <c r="AI7" s="10">
        <v>3</v>
      </c>
      <c r="AJ7" s="10">
        <v>4</v>
      </c>
      <c r="AK7" s="5">
        <v>1</v>
      </c>
      <c r="AL7" s="5">
        <v>1</v>
      </c>
      <c r="AM7" s="5">
        <v>1</v>
      </c>
      <c r="AN7" s="5">
        <v>1</v>
      </c>
      <c r="AO7" s="5">
        <v>2</v>
      </c>
      <c r="AP7" s="5">
        <v>1</v>
      </c>
      <c r="AQ7" s="48">
        <f t="shared" si="2"/>
        <v>1.1818181818181819</v>
      </c>
      <c r="AR7" s="48" t="str">
        <f t="shared" si="3"/>
        <v>&lt; 2-fold</v>
      </c>
      <c r="AS7" s="48">
        <f t="shared" si="4"/>
        <v>0.36363636363636365</v>
      </c>
      <c r="AT7" s="49" t="str">
        <f t="shared" si="5"/>
        <v>** Low-Fe DOWN **</v>
      </c>
      <c r="AU7" s="13"/>
    </row>
    <row r="8" spans="1:51">
      <c r="A8">
        <v>638432334</v>
      </c>
      <c r="B8" t="s">
        <v>1144</v>
      </c>
      <c r="C8" t="s">
        <v>1145</v>
      </c>
      <c r="D8" t="s">
        <v>542</v>
      </c>
      <c r="E8" s="27">
        <v>1</v>
      </c>
      <c r="F8" s="5">
        <v>0</v>
      </c>
      <c r="G8" s="5">
        <v>0</v>
      </c>
      <c r="H8" s="5">
        <v>1</v>
      </c>
      <c r="I8" s="5">
        <v>0</v>
      </c>
      <c r="J8" s="5">
        <v>1</v>
      </c>
      <c r="K8" s="5">
        <v>10</v>
      </c>
      <c r="L8" s="5">
        <v>12</v>
      </c>
      <c r="M8" s="5">
        <v>8</v>
      </c>
      <c r="N8" s="5">
        <v>9</v>
      </c>
      <c r="O8" s="5">
        <v>5</v>
      </c>
      <c r="P8" s="5">
        <v>5</v>
      </c>
      <c r="Q8" s="29">
        <f t="shared" si="0"/>
        <v>16.333333333333332</v>
      </c>
      <c r="R8" s="30" t="str">
        <f t="shared" si="1"/>
        <v>**** NIGHT-UP ****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2</v>
      </c>
      <c r="Z8" s="4">
        <v>5</v>
      </c>
      <c r="AA8" s="4">
        <v>1</v>
      </c>
      <c r="AB8" s="4">
        <v>3</v>
      </c>
      <c r="AC8" s="4">
        <v>1</v>
      </c>
      <c r="AD8" s="4">
        <v>0</v>
      </c>
      <c r="AE8" s="38"/>
      <c r="AF8" s="10"/>
      <c r="AG8" s="10"/>
      <c r="AH8" s="10"/>
      <c r="AI8" s="10"/>
      <c r="AJ8" s="10"/>
      <c r="AK8" s="5"/>
      <c r="AL8" s="5"/>
      <c r="AM8" s="5"/>
      <c r="AN8" s="5"/>
      <c r="AO8" s="5"/>
      <c r="AP8" s="5"/>
      <c r="AQ8" s="48" t="str">
        <f t="shared" si="2"/>
        <v/>
      </c>
      <c r="AR8" s="48" t="str">
        <f t="shared" si="3"/>
        <v/>
      </c>
      <c r="AS8" s="48" t="str">
        <f t="shared" si="4"/>
        <v/>
      </c>
      <c r="AT8" s="49" t="str">
        <f t="shared" si="5"/>
        <v/>
      </c>
      <c r="AU8" s="13"/>
    </row>
    <row r="9" spans="1:51">
      <c r="A9">
        <v>638431669</v>
      </c>
      <c r="B9" t="s">
        <v>868</v>
      </c>
      <c r="C9" t="s">
        <v>869</v>
      </c>
      <c r="D9" t="s">
        <v>870</v>
      </c>
      <c r="E9" s="27">
        <v>2</v>
      </c>
      <c r="F9" s="5">
        <v>2</v>
      </c>
      <c r="G9" s="5">
        <v>4</v>
      </c>
      <c r="H9" s="5">
        <v>3</v>
      </c>
      <c r="I9" s="5">
        <v>3</v>
      </c>
      <c r="J9" s="5">
        <v>4</v>
      </c>
      <c r="K9" s="5">
        <v>52</v>
      </c>
      <c r="L9" s="5">
        <v>46</v>
      </c>
      <c r="M9" s="5">
        <v>46</v>
      </c>
      <c r="N9" s="5">
        <v>38</v>
      </c>
      <c r="O9" s="5">
        <v>37</v>
      </c>
      <c r="P9" s="5">
        <v>46</v>
      </c>
      <c r="Q9" s="29">
        <f t="shared" si="0"/>
        <v>14.722222222222221</v>
      </c>
      <c r="R9" s="30" t="str">
        <f t="shared" si="1"/>
        <v>**** NIGHT-UP ****</v>
      </c>
      <c r="S9" s="4">
        <v>16</v>
      </c>
      <c r="T9" s="4">
        <v>7</v>
      </c>
      <c r="U9" s="4">
        <v>2</v>
      </c>
      <c r="V9" s="4">
        <v>0</v>
      </c>
      <c r="W9" s="4">
        <v>15</v>
      </c>
      <c r="X9" s="4">
        <v>22</v>
      </c>
      <c r="Y9" s="4">
        <v>16</v>
      </c>
      <c r="Z9" s="4">
        <v>61</v>
      </c>
      <c r="AA9" s="4">
        <v>18</v>
      </c>
      <c r="AB9" s="4">
        <v>6</v>
      </c>
      <c r="AC9" s="4">
        <v>6</v>
      </c>
      <c r="AD9" s="4">
        <v>2</v>
      </c>
      <c r="AE9" s="38">
        <v>8</v>
      </c>
      <c r="AF9" s="10">
        <v>4</v>
      </c>
      <c r="AG9" s="10">
        <v>6</v>
      </c>
      <c r="AH9" s="10">
        <v>7</v>
      </c>
      <c r="AI9" s="10">
        <v>6</v>
      </c>
      <c r="AJ9" s="10">
        <v>5</v>
      </c>
      <c r="AK9" s="5">
        <v>2</v>
      </c>
      <c r="AL9" s="5">
        <v>2</v>
      </c>
      <c r="AM9" s="5">
        <v>2</v>
      </c>
      <c r="AN9" s="5">
        <v>1</v>
      </c>
      <c r="AO9" s="5">
        <v>2</v>
      </c>
      <c r="AP9" s="5">
        <v>2</v>
      </c>
      <c r="AQ9" s="48">
        <f t="shared" si="2"/>
        <v>1</v>
      </c>
      <c r="AR9" s="48" t="str">
        <f t="shared" si="3"/>
        <v>&lt; 2-fold</v>
      </c>
      <c r="AS9" s="48">
        <f t="shared" si="4"/>
        <v>0.27777777777777779</v>
      </c>
      <c r="AT9" s="49" t="str">
        <f t="shared" si="5"/>
        <v>** Low-Fe DOWN **</v>
      </c>
      <c r="AU9" s="13"/>
    </row>
    <row r="10" spans="1:51">
      <c r="A10">
        <v>638429047</v>
      </c>
      <c r="B10" t="s">
        <v>84</v>
      </c>
      <c r="C10" t="s">
        <v>85</v>
      </c>
      <c r="D10" t="s">
        <v>86</v>
      </c>
      <c r="E10" s="27">
        <v>0</v>
      </c>
      <c r="F10" s="5">
        <v>0</v>
      </c>
      <c r="G10" s="5">
        <v>0</v>
      </c>
      <c r="H10" s="5">
        <v>1</v>
      </c>
      <c r="I10" s="5">
        <v>0</v>
      </c>
      <c r="J10" s="5">
        <v>0</v>
      </c>
      <c r="K10" s="5">
        <v>2</v>
      </c>
      <c r="L10" s="5">
        <v>3</v>
      </c>
      <c r="M10" s="5">
        <v>0</v>
      </c>
      <c r="N10" s="5">
        <v>3</v>
      </c>
      <c r="O10" s="5">
        <v>2</v>
      </c>
      <c r="P10" s="5">
        <v>3</v>
      </c>
      <c r="Q10" s="29">
        <f t="shared" si="0"/>
        <v>13</v>
      </c>
      <c r="R10" s="30" t="str">
        <f t="shared" si="1"/>
        <v>**** NIGHT-UP ****</v>
      </c>
      <c r="S10" s="4">
        <v>1</v>
      </c>
      <c r="T10" s="4">
        <v>4</v>
      </c>
      <c r="U10" s="4">
        <v>4</v>
      </c>
      <c r="V10" s="4">
        <v>1</v>
      </c>
      <c r="W10" s="4">
        <v>2</v>
      </c>
      <c r="X10" s="4">
        <v>3</v>
      </c>
      <c r="Y10" s="4">
        <v>3</v>
      </c>
      <c r="Z10" s="4">
        <v>6</v>
      </c>
      <c r="AA10" s="4">
        <v>1</v>
      </c>
      <c r="AB10" s="4">
        <v>1</v>
      </c>
      <c r="AC10" s="4">
        <v>5</v>
      </c>
      <c r="AD10" s="4">
        <v>1</v>
      </c>
      <c r="AE10" s="38">
        <v>5</v>
      </c>
      <c r="AF10" s="10">
        <v>4</v>
      </c>
      <c r="AG10" s="10">
        <v>5</v>
      </c>
      <c r="AH10" s="10">
        <v>3</v>
      </c>
      <c r="AI10" s="10">
        <v>4</v>
      </c>
      <c r="AJ10" s="10">
        <v>5</v>
      </c>
      <c r="AK10" s="5">
        <v>2</v>
      </c>
      <c r="AL10" s="5">
        <v>4</v>
      </c>
      <c r="AM10" s="5">
        <v>4</v>
      </c>
      <c r="AN10" s="5">
        <v>1</v>
      </c>
      <c r="AO10" s="5">
        <v>3</v>
      </c>
      <c r="AP10" s="5">
        <v>2</v>
      </c>
      <c r="AQ10" s="48">
        <f t="shared" si="2"/>
        <v>1.1666666666666667</v>
      </c>
      <c r="AR10" s="48" t="str">
        <f t="shared" si="3"/>
        <v>&lt; 2-fold</v>
      </c>
      <c r="AS10" s="48">
        <f t="shared" si="4"/>
        <v>0.5</v>
      </c>
      <c r="AT10" s="49" t="str">
        <f t="shared" si="5"/>
        <v>&lt; 2-fold</v>
      </c>
      <c r="AU10" s="13"/>
    </row>
    <row r="11" spans="1:51">
      <c r="A11">
        <v>638431968</v>
      </c>
      <c r="B11" t="s">
        <v>1006</v>
      </c>
      <c r="C11" t="s">
        <v>1007</v>
      </c>
      <c r="D11" t="s">
        <v>1005</v>
      </c>
      <c r="E11" s="27">
        <v>0</v>
      </c>
      <c r="F11" s="5">
        <v>0</v>
      </c>
      <c r="G11" s="5">
        <v>1</v>
      </c>
      <c r="H11" s="5">
        <v>0</v>
      </c>
      <c r="I11" s="5">
        <v>0</v>
      </c>
      <c r="J11" s="5">
        <v>0</v>
      </c>
      <c r="K11" s="5">
        <v>3</v>
      </c>
      <c r="L11" s="5">
        <v>2</v>
      </c>
      <c r="M11" s="5">
        <v>4</v>
      </c>
      <c r="N11" s="5">
        <v>1</v>
      </c>
      <c r="O11" s="5">
        <v>1</v>
      </c>
      <c r="P11" s="5">
        <v>1</v>
      </c>
      <c r="Q11" s="29">
        <f t="shared" si="0"/>
        <v>12</v>
      </c>
      <c r="R11" s="30" t="str">
        <f t="shared" si="1"/>
        <v>**** NIGHT-UP ****</v>
      </c>
      <c r="S11" s="4">
        <v>3</v>
      </c>
      <c r="T11" s="4">
        <v>2</v>
      </c>
      <c r="U11" s="4">
        <v>2</v>
      </c>
      <c r="V11" s="4">
        <v>1</v>
      </c>
      <c r="W11" s="4">
        <v>2</v>
      </c>
      <c r="X11" s="4">
        <v>1</v>
      </c>
      <c r="Y11" s="4">
        <v>2</v>
      </c>
      <c r="Z11" s="4">
        <v>3</v>
      </c>
      <c r="AA11" s="4">
        <v>1</v>
      </c>
      <c r="AB11" s="4">
        <v>1</v>
      </c>
      <c r="AC11" s="4">
        <v>1</v>
      </c>
      <c r="AD11" s="4">
        <v>0</v>
      </c>
      <c r="AE11" s="38">
        <v>2</v>
      </c>
      <c r="AF11" s="10">
        <v>0</v>
      </c>
      <c r="AG11" s="10">
        <v>2</v>
      </c>
      <c r="AH11" s="10">
        <v>3</v>
      </c>
      <c r="AI11" s="10">
        <v>1</v>
      </c>
      <c r="AJ11" s="10">
        <v>2</v>
      </c>
      <c r="AK11" s="5">
        <v>3</v>
      </c>
      <c r="AL11" s="5">
        <v>3</v>
      </c>
      <c r="AM11" s="5">
        <v>1</v>
      </c>
      <c r="AN11" s="5">
        <v>2</v>
      </c>
      <c r="AO11" s="5">
        <v>2</v>
      </c>
      <c r="AP11" s="5">
        <v>3</v>
      </c>
      <c r="AQ11" s="48">
        <f t="shared" si="2"/>
        <v>0.66666666666666663</v>
      </c>
      <c r="AR11" s="48" t="str">
        <f t="shared" si="3"/>
        <v>&lt; 2-fold</v>
      </c>
      <c r="AS11" s="48">
        <f t="shared" si="4"/>
        <v>1.1666666666666667</v>
      </c>
      <c r="AT11" s="49" t="str">
        <f t="shared" si="5"/>
        <v>&lt; 2-fold</v>
      </c>
      <c r="AU11" s="13"/>
    </row>
    <row r="12" spans="1:51">
      <c r="A12">
        <v>638429893</v>
      </c>
      <c r="B12" t="s">
        <v>380</v>
      </c>
      <c r="C12" t="s">
        <v>381</v>
      </c>
      <c r="D12" t="s">
        <v>218</v>
      </c>
      <c r="E12" s="27">
        <v>0</v>
      </c>
      <c r="F12" s="5">
        <v>0</v>
      </c>
      <c r="G12" s="5">
        <v>0</v>
      </c>
      <c r="H12" s="5">
        <v>0</v>
      </c>
      <c r="I12" s="5">
        <v>1</v>
      </c>
      <c r="J12" s="5">
        <v>0</v>
      </c>
      <c r="K12" s="5">
        <v>3</v>
      </c>
      <c r="L12" s="5">
        <v>2</v>
      </c>
      <c r="M12" s="5">
        <v>1</v>
      </c>
      <c r="N12" s="5">
        <v>3</v>
      </c>
      <c r="O12" s="5">
        <v>1</v>
      </c>
      <c r="P12" s="5">
        <v>1</v>
      </c>
      <c r="Q12" s="29">
        <f t="shared" si="0"/>
        <v>11</v>
      </c>
      <c r="R12" s="30" t="str">
        <f t="shared" si="1"/>
        <v>**** NIGHT-UP ****</v>
      </c>
      <c r="S12" s="4">
        <v>2</v>
      </c>
      <c r="T12" s="4">
        <v>3</v>
      </c>
      <c r="U12" s="4">
        <v>2</v>
      </c>
      <c r="V12" s="4">
        <v>2</v>
      </c>
      <c r="W12" s="4">
        <v>3</v>
      </c>
      <c r="X12" s="4">
        <v>2</v>
      </c>
      <c r="Y12" s="4">
        <v>2</v>
      </c>
      <c r="Z12" s="4">
        <v>2</v>
      </c>
      <c r="AA12" s="4">
        <v>1</v>
      </c>
      <c r="AB12" s="4">
        <v>1</v>
      </c>
      <c r="AC12" s="4">
        <v>0</v>
      </c>
      <c r="AD12" s="4">
        <v>0</v>
      </c>
      <c r="AE12" s="38">
        <v>5</v>
      </c>
      <c r="AF12" s="10">
        <v>5</v>
      </c>
      <c r="AG12" s="10">
        <v>3</v>
      </c>
      <c r="AH12" s="10">
        <v>4</v>
      </c>
      <c r="AI12" s="10">
        <v>3</v>
      </c>
      <c r="AJ12" s="10">
        <v>0</v>
      </c>
      <c r="AK12" s="5">
        <v>3</v>
      </c>
      <c r="AL12" s="5">
        <v>2</v>
      </c>
      <c r="AM12" s="5">
        <v>3</v>
      </c>
      <c r="AN12" s="5">
        <v>2</v>
      </c>
      <c r="AO12" s="5">
        <v>2</v>
      </c>
      <c r="AP12" s="5">
        <v>2</v>
      </c>
      <c r="AQ12" s="48">
        <f t="shared" si="2"/>
        <v>1.857142857142857</v>
      </c>
      <c r="AR12" s="48" t="str">
        <f t="shared" si="3"/>
        <v>&lt; 2-fold</v>
      </c>
      <c r="AS12" s="48">
        <f t="shared" si="4"/>
        <v>0.8571428571428571</v>
      </c>
      <c r="AT12" s="49" t="str">
        <f t="shared" si="5"/>
        <v>&lt; 2-fold</v>
      </c>
      <c r="AU12" s="13"/>
    </row>
    <row r="13" spans="1:51">
      <c r="A13">
        <v>638430665</v>
      </c>
      <c r="B13" t="s">
        <v>607</v>
      </c>
      <c r="C13" t="s">
        <v>608</v>
      </c>
      <c r="D13" t="s">
        <v>609</v>
      </c>
      <c r="E13" s="27">
        <v>0</v>
      </c>
      <c r="F13" s="5">
        <v>0</v>
      </c>
      <c r="G13" s="5">
        <v>1</v>
      </c>
      <c r="H13" s="5">
        <v>0</v>
      </c>
      <c r="I13" s="5">
        <v>0</v>
      </c>
      <c r="J13" s="5">
        <v>0</v>
      </c>
      <c r="K13" s="5">
        <v>3</v>
      </c>
      <c r="L13" s="5">
        <v>1</v>
      </c>
      <c r="M13" s="5">
        <v>2</v>
      </c>
      <c r="N13" s="5">
        <v>2</v>
      </c>
      <c r="O13" s="5">
        <v>1</v>
      </c>
      <c r="P13" s="5">
        <v>2</v>
      </c>
      <c r="Q13" s="29">
        <f t="shared" si="0"/>
        <v>11</v>
      </c>
      <c r="R13" s="30" t="str">
        <f t="shared" si="1"/>
        <v>**** NIGHT-UP ****</v>
      </c>
      <c r="S13" s="4">
        <v>1</v>
      </c>
      <c r="T13" s="4">
        <v>3</v>
      </c>
      <c r="U13" s="4">
        <v>1</v>
      </c>
      <c r="V13" s="4">
        <v>3</v>
      </c>
      <c r="W13" s="4">
        <v>1</v>
      </c>
      <c r="X13" s="4">
        <v>4</v>
      </c>
      <c r="Y13" s="4">
        <v>1</v>
      </c>
      <c r="Z13" s="4">
        <v>2</v>
      </c>
      <c r="AA13" s="4">
        <v>0</v>
      </c>
      <c r="AB13" s="4">
        <v>2</v>
      </c>
      <c r="AC13" s="4">
        <v>1</v>
      </c>
      <c r="AD13" s="4">
        <v>0</v>
      </c>
      <c r="AE13" s="38">
        <v>6</v>
      </c>
      <c r="AF13" s="10">
        <v>6</v>
      </c>
      <c r="AG13" s="10">
        <v>4</v>
      </c>
      <c r="AH13" s="10">
        <v>3</v>
      </c>
      <c r="AI13" s="10">
        <v>2</v>
      </c>
      <c r="AJ13" s="10">
        <v>0</v>
      </c>
      <c r="AK13" s="5">
        <v>2</v>
      </c>
      <c r="AL13" s="5">
        <v>1</v>
      </c>
      <c r="AM13" s="5">
        <v>1</v>
      </c>
      <c r="AN13" s="5">
        <v>1</v>
      </c>
      <c r="AO13" s="5">
        <v>0</v>
      </c>
      <c r="AP13" s="5">
        <v>1</v>
      </c>
      <c r="AQ13" s="48">
        <f t="shared" si="2"/>
        <v>3.1999999999999997</v>
      </c>
      <c r="AR13" s="48" t="str">
        <f t="shared" si="3"/>
        <v>++++ DFB-UP ++++</v>
      </c>
      <c r="AS13" s="48">
        <f t="shared" si="4"/>
        <v>0.39999999999999997</v>
      </c>
      <c r="AT13" s="49" t="str">
        <f t="shared" si="5"/>
        <v>** Low-Fe DOWN **</v>
      </c>
      <c r="AU13" s="13"/>
    </row>
    <row r="14" spans="1:51">
      <c r="A14">
        <v>638429694</v>
      </c>
      <c r="B14" t="s">
        <v>298</v>
      </c>
      <c r="C14" t="s">
        <v>299</v>
      </c>
      <c r="D14" t="s">
        <v>18</v>
      </c>
      <c r="E14" s="27">
        <v>1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1</v>
      </c>
      <c r="L14" s="5">
        <v>1</v>
      </c>
      <c r="M14" s="5">
        <v>1</v>
      </c>
      <c r="N14" s="5">
        <v>3</v>
      </c>
      <c r="O14" s="5">
        <v>2</v>
      </c>
      <c r="P14" s="5">
        <v>2</v>
      </c>
      <c r="Q14" s="29">
        <f t="shared" si="0"/>
        <v>10.000000000000002</v>
      </c>
      <c r="R14" s="30" t="str">
        <f t="shared" si="1"/>
        <v>**** NIGHT-UP ****</v>
      </c>
      <c r="S14" s="4">
        <v>37</v>
      </c>
      <c r="T14" s="4">
        <v>34</v>
      </c>
      <c r="U14" s="4">
        <v>48</v>
      </c>
      <c r="V14" s="4">
        <v>40</v>
      </c>
      <c r="W14" s="4">
        <v>49</v>
      </c>
      <c r="X14" s="4">
        <v>31</v>
      </c>
      <c r="Y14" s="4">
        <v>22</v>
      </c>
      <c r="Z14" s="4">
        <v>40</v>
      </c>
      <c r="AA14" s="4">
        <v>8</v>
      </c>
      <c r="AB14" s="4">
        <v>10</v>
      </c>
      <c r="AC14" s="4">
        <v>12</v>
      </c>
      <c r="AD14" s="4">
        <v>7</v>
      </c>
      <c r="AE14" s="38">
        <v>10</v>
      </c>
      <c r="AF14" s="10">
        <v>10</v>
      </c>
      <c r="AG14" s="10">
        <v>5</v>
      </c>
      <c r="AH14" s="10">
        <v>11</v>
      </c>
      <c r="AI14" s="10">
        <v>9</v>
      </c>
      <c r="AJ14" s="10">
        <v>6</v>
      </c>
      <c r="AK14" s="5">
        <v>7</v>
      </c>
      <c r="AL14" s="5">
        <v>5</v>
      </c>
      <c r="AM14" s="5">
        <v>6</v>
      </c>
      <c r="AN14" s="5">
        <v>4</v>
      </c>
      <c r="AO14" s="5">
        <v>5</v>
      </c>
      <c r="AP14" s="5">
        <v>5</v>
      </c>
      <c r="AQ14" s="48">
        <f t="shared" si="2"/>
        <v>0.96153846153846168</v>
      </c>
      <c r="AR14" s="48" t="str">
        <f t="shared" si="3"/>
        <v>&lt; 2-fold</v>
      </c>
      <c r="AS14" s="48">
        <f t="shared" si="4"/>
        <v>0.53846153846153855</v>
      </c>
      <c r="AT14" s="49" t="str">
        <f t="shared" si="5"/>
        <v>&lt; 2-fold</v>
      </c>
      <c r="AU14" s="13"/>
    </row>
    <row r="15" spans="1:51">
      <c r="A15">
        <v>638429833</v>
      </c>
      <c r="B15" t="s">
        <v>372</v>
      </c>
      <c r="C15" t="s">
        <v>373</v>
      </c>
      <c r="D15" t="s">
        <v>374</v>
      </c>
      <c r="E15" s="27">
        <v>0</v>
      </c>
      <c r="F15" s="5">
        <v>1</v>
      </c>
      <c r="G15" s="5">
        <v>1</v>
      </c>
      <c r="H15" s="5">
        <v>0</v>
      </c>
      <c r="I15" s="5">
        <v>0</v>
      </c>
      <c r="J15" s="5">
        <v>0</v>
      </c>
      <c r="K15" s="5">
        <v>6</v>
      </c>
      <c r="L15" s="5">
        <v>5</v>
      </c>
      <c r="M15" s="5">
        <v>4</v>
      </c>
      <c r="N15" s="5">
        <v>1</v>
      </c>
      <c r="O15" s="5">
        <v>2</v>
      </c>
      <c r="P15" s="5">
        <v>2</v>
      </c>
      <c r="Q15" s="29">
        <f t="shared" si="0"/>
        <v>10.000000000000002</v>
      </c>
      <c r="R15" s="30" t="str">
        <f t="shared" si="1"/>
        <v>**** NIGHT-UP ****</v>
      </c>
      <c r="S15" s="4">
        <v>11</v>
      </c>
      <c r="T15" s="4">
        <v>11</v>
      </c>
      <c r="U15" s="4">
        <v>7</v>
      </c>
      <c r="V15" s="4">
        <v>9</v>
      </c>
      <c r="W15" s="4">
        <v>17</v>
      </c>
      <c r="X15" s="4">
        <v>12</v>
      </c>
      <c r="Y15" s="4">
        <v>9</v>
      </c>
      <c r="Z15" s="4">
        <v>5</v>
      </c>
      <c r="AA15" s="4">
        <v>4</v>
      </c>
      <c r="AB15" s="4">
        <v>9</v>
      </c>
      <c r="AC15" s="4">
        <v>3</v>
      </c>
      <c r="AD15" s="4">
        <v>2</v>
      </c>
      <c r="AE15" s="38">
        <v>12</v>
      </c>
      <c r="AF15" s="10">
        <v>10</v>
      </c>
      <c r="AG15" s="10">
        <v>9</v>
      </c>
      <c r="AH15" s="10">
        <v>11</v>
      </c>
      <c r="AI15" s="10">
        <v>12</v>
      </c>
      <c r="AJ15" s="10">
        <v>10</v>
      </c>
      <c r="AK15" s="5">
        <v>9</v>
      </c>
      <c r="AL15" s="5">
        <v>4</v>
      </c>
      <c r="AM15" s="5">
        <v>7</v>
      </c>
      <c r="AN15" s="5">
        <v>7</v>
      </c>
      <c r="AO15" s="5">
        <v>5</v>
      </c>
      <c r="AP15" s="5">
        <v>9</v>
      </c>
      <c r="AQ15" s="48">
        <f t="shared" si="2"/>
        <v>0.93939393939393945</v>
      </c>
      <c r="AR15" s="48" t="str">
        <f t="shared" si="3"/>
        <v>&lt; 2-fold</v>
      </c>
      <c r="AS15" s="48">
        <f t="shared" si="4"/>
        <v>0.63636363636363635</v>
      </c>
      <c r="AT15" s="49" t="str">
        <f t="shared" si="5"/>
        <v>&lt; 2-fold</v>
      </c>
      <c r="AU15" s="13"/>
    </row>
    <row r="16" spans="1:51">
      <c r="A16">
        <v>638432223</v>
      </c>
      <c r="B16" t="s">
        <v>1075</v>
      </c>
      <c r="C16" t="s">
        <v>1076</v>
      </c>
      <c r="D16" t="s">
        <v>1077</v>
      </c>
      <c r="E16" s="27">
        <v>0</v>
      </c>
      <c r="F16" s="5">
        <v>0</v>
      </c>
      <c r="G16" s="5">
        <v>0</v>
      </c>
      <c r="H16" s="5">
        <v>0</v>
      </c>
      <c r="I16" s="5">
        <v>1</v>
      </c>
      <c r="J16" s="5">
        <v>0</v>
      </c>
      <c r="K16" s="5">
        <v>3</v>
      </c>
      <c r="L16" s="5">
        <v>1</v>
      </c>
      <c r="M16" s="5">
        <v>2</v>
      </c>
      <c r="N16" s="5">
        <v>0</v>
      </c>
      <c r="O16" s="5">
        <v>0</v>
      </c>
      <c r="P16" s="5">
        <v>0</v>
      </c>
      <c r="Q16" s="29">
        <f t="shared" si="0"/>
        <v>6</v>
      </c>
      <c r="R16" s="30" t="str">
        <f t="shared" si="1"/>
        <v>**** NIGHT-UP ****</v>
      </c>
      <c r="S16" s="4">
        <v>4</v>
      </c>
      <c r="T16" s="4">
        <v>3</v>
      </c>
      <c r="U16" s="4">
        <v>5</v>
      </c>
      <c r="V16" s="4">
        <v>2</v>
      </c>
      <c r="W16" s="4">
        <v>5</v>
      </c>
      <c r="X16" s="4">
        <v>2</v>
      </c>
      <c r="Y16" s="4">
        <v>4</v>
      </c>
      <c r="Z16" s="4">
        <v>3</v>
      </c>
      <c r="AA16" s="4">
        <v>0</v>
      </c>
      <c r="AB16" s="4">
        <v>1</v>
      </c>
      <c r="AC16" s="4">
        <v>3</v>
      </c>
      <c r="AD16" s="4">
        <v>2</v>
      </c>
      <c r="AE16" s="38">
        <v>4</v>
      </c>
      <c r="AF16" s="10">
        <v>3</v>
      </c>
      <c r="AG16" s="10">
        <v>2</v>
      </c>
      <c r="AH16" s="10">
        <v>6</v>
      </c>
      <c r="AI16" s="10">
        <v>3</v>
      </c>
      <c r="AJ16" s="10">
        <v>0</v>
      </c>
      <c r="AK16" s="5">
        <v>6</v>
      </c>
      <c r="AL16" s="5">
        <v>3</v>
      </c>
      <c r="AM16" s="5">
        <v>5</v>
      </c>
      <c r="AN16" s="5">
        <v>5</v>
      </c>
      <c r="AO16" s="5">
        <v>2</v>
      </c>
      <c r="AP16" s="5">
        <v>2</v>
      </c>
      <c r="AQ16" s="48">
        <f t="shared" si="2"/>
        <v>1</v>
      </c>
      <c r="AR16" s="48" t="str">
        <f t="shared" si="3"/>
        <v>&lt; 2-fold</v>
      </c>
      <c r="AS16" s="48">
        <f t="shared" si="4"/>
        <v>1</v>
      </c>
      <c r="AT16" s="49" t="str">
        <f t="shared" si="5"/>
        <v>&lt; 2-fold</v>
      </c>
      <c r="AU16" s="13"/>
    </row>
    <row r="17" spans="1:47">
      <c r="A17">
        <v>638433247</v>
      </c>
      <c r="B17" t="s">
        <v>1397</v>
      </c>
      <c r="C17" t="s">
        <v>1398</v>
      </c>
      <c r="D17" t="s">
        <v>428</v>
      </c>
      <c r="E17" s="27">
        <v>0</v>
      </c>
      <c r="F17" s="5">
        <v>0</v>
      </c>
      <c r="G17" s="5">
        <v>1</v>
      </c>
      <c r="H17" s="5">
        <v>0</v>
      </c>
      <c r="I17" s="5">
        <v>0</v>
      </c>
      <c r="J17" s="5">
        <v>0</v>
      </c>
      <c r="K17" s="5">
        <v>3</v>
      </c>
      <c r="L17" s="5">
        <v>0</v>
      </c>
      <c r="M17" s="5">
        <v>2</v>
      </c>
      <c r="N17" s="5">
        <v>0</v>
      </c>
      <c r="O17" s="5">
        <v>0</v>
      </c>
      <c r="P17" s="5">
        <v>1</v>
      </c>
      <c r="Q17" s="29">
        <f t="shared" si="0"/>
        <v>6</v>
      </c>
      <c r="R17" s="30" t="str">
        <f t="shared" si="1"/>
        <v>**** NIGHT-UP ****</v>
      </c>
      <c r="S17" s="4">
        <v>6</v>
      </c>
      <c r="T17" s="4">
        <v>4</v>
      </c>
      <c r="U17" s="4">
        <v>3</v>
      </c>
      <c r="V17" s="4">
        <v>1</v>
      </c>
      <c r="W17" s="4">
        <v>5</v>
      </c>
      <c r="X17" s="4">
        <v>4</v>
      </c>
      <c r="Y17" s="4">
        <v>2</v>
      </c>
      <c r="Z17" s="4">
        <v>1</v>
      </c>
      <c r="AA17" s="4">
        <v>1</v>
      </c>
      <c r="AB17" s="4">
        <v>3</v>
      </c>
      <c r="AC17" s="4">
        <v>1</v>
      </c>
      <c r="AD17" s="4">
        <v>0</v>
      </c>
      <c r="AE17" s="38"/>
      <c r="AF17" s="10"/>
      <c r="AG17" s="10"/>
      <c r="AH17" s="10"/>
      <c r="AI17" s="10"/>
      <c r="AJ17" s="10"/>
      <c r="AK17" s="5"/>
      <c r="AL17" s="5"/>
      <c r="AM17" s="5"/>
      <c r="AN17" s="5"/>
      <c r="AO17" s="5"/>
      <c r="AP17" s="5"/>
      <c r="AQ17" s="48" t="str">
        <f t="shared" si="2"/>
        <v/>
      </c>
      <c r="AR17" s="48" t="str">
        <f t="shared" si="3"/>
        <v/>
      </c>
      <c r="AS17" s="48" t="str">
        <f t="shared" si="4"/>
        <v/>
      </c>
      <c r="AT17" s="49" t="str">
        <f t="shared" si="5"/>
        <v/>
      </c>
      <c r="AU17" s="13"/>
    </row>
    <row r="18" spans="1:47">
      <c r="A18">
        <v>638433892</v>
      </c>
      <c r="B18" t="s">
        <v>1556</v>
      </c>
      <c r="C18" t="s">
        <v>1557</v>
      </c>
      <c r="D18" t="s">
        <v>1558</v>
      </c>
      <c r="E18" s="27">
        <v>1</v>
      </c>
      <c r="F18" s="5">
        <v>3</v>
      </c>
      <c r="G18" s="5">
        <v>0</v>
      </c>
      <c r="H18" s="5">
        <v>2</v>
      </c>
      <c r="I18" s="5">
        <v>3</v>
      </c>
      <c r="J18" s="5">
        <v>1</v>
      </c>
      <c r="K18" s="5">
        <v>12</v>
      </c>
      <c r="L18" s="5">
        <v>10</v>
      </c>
      <c r="M18" s="5">
        <v>14</v>
      </c>
      <c r="N18" s="5">
        <v>7</v>
      </c>
      <c r="O18" s="5">
        <v>7</v>
      </c>
      <c r="P18" s="5">
        <v>10</v>
      </c>
      <c r="Q18" s="29">
        <f t="shared" si="0"/>
        <v>6</v>
      </c>
      <c r="R18" s="30" t="str">
        <f t="shared" si="1"/>
        <v>**** NIGHT-UP ****</v>
      </c>
      <c r="S18" s="4">
        <v>1</v>
      </c>
      <c r="T18" s="4">
        <v>3</v>
      </c>
      <c r="U18" s="4">
        <v>3</v>
      </c>
      <c r="V18" s="4">
        <v>5</v>
      </c>
      <c r="W18" s="4">
        <v>5</v>
      </c>
      <c r="X18" s="4">
        <v>6</v>
      </c>
      <c r="Y18" s="4">
        <v>3</v>
      </c>
      <c r="Z18" s="4">
        <v>5</v>
      </c>
      <c r="AA18" s="4">
        <v>0</v>
      </c>
      <c r="AB18" s="4">
        <v>3</v>
      </c>
      <c r="AC18" s="4">
        <v>1</v>
      </c>
      <c r="AD18" s="4">
        <v>1</v>
      </c>
      <c r="AE18" s="38">
        <v>4</v>
      </c>
      <c r="AF18" s="10">
        <v>6</v>
      </c>
      <c r="AG18" s="10">
        <v>3</v>
      </c>
      <c r="AH18" s="10">
        <v>1</v>
      </c>
      <c r="AI18" s="10">
        <v>5</v>
      </c>
      <c r="AJ18" s="10">
        <v>0</v>
      </c>
      <c r="AK18" s="5">
        <v>1</v>
      </c>
      <c r="AL18" s="5">
        <v>4</v>
      </c>
      <c r="AM18" s="5">
        <v>3</v>
      </c>
      <c r="AN18" s="5">
        <v>4</v>
      </c>
      <c r="AO18" s="5">
        <v>5</v>
      </c>
      <c r="AP18" s="5">
        <v>3</v>
      </c>
      <c r="AQ18" s="48">
        <f t="shared" si="2"/>
        <v>2.1666666666666665</v>
      </c>
      <c r="AR18" s="48" t="str">
        <f t="shared" si="3"/>
        <v>++++ DFB-UP ++++</v>
      </c>
      <c r="AS18" s="48">
        <f t="shared" si="4"/>
        <v>2</v>
      </c>
      <c r="AT18" s="49" t="str">
        <f t="shared" si="5"/>
        <v>++++ Low-Fe UP ++++</v>
      </c>
      <c r="AU18" s="13"/>
    </row>
    <row r="19" spans="1:47">
      <c r="A19">
        <v>638433142</v>
      </c>
      <c r="B19" t="s">
        <v>1351</v>
      </c>
      <c r="C19" t="s">
        <v>1352</v>
      </c>
      <c r="D19" t="s">
        <v>47</v>
      </c>
      <c r="E19" s="27">
        <v>0</v>
      </c>
      <c r="F19" s="5">
        <v>0</v>
      </c>
      <c r="G19" s="5">
        <v>1</v>
      </c>
      <c r="H19" s="5">
        <v>2</v>
      </c>
      <c r="I19" s="5">
        <v>0</v>
      </c>
      <c r="J19" s="5">
        <v>1</v>
      </c>
      <c r="K19" s="5">
        <v>4</v>
      </c>
      <c r="L19" s="5">
        <v>2</v>
      </c>
      <c r="M19" s="5">
        <v>5</v>
      </c>
      <c r="N19" s="5">
        <v>4</v>
      </c>
      <c r="O19" s="5">
        <v>2</v>
      </c>
      <c r="P19" s="5">
        <v>4</v>
      </c>
      <c r="Q19" s="29">
        <f t="shared" si="0"/>
        <v>5.25</v>
      </c>
      <c r="R19" s="30" t="str">
        <f t="shared" si="1"/>
        <v>**** NIGHT-UP ****</v>
      </c>
      <c r="S19" s="4">
        <v>3</v>
      </c>
      <c r="T19" s="4">
        <v>1</v>
      </c>
      <c r="U19" s="4">
        <v>2</v>
      </c>
      <c r="V19" s="4">
        <v>3</v>
      </c>
      <c r="W19" s="4">
        <v>2</v>
      </c>
      <c r="X19" s="4">
        <v>1</v>
      </c>
      <c r="Y19" s="4">
        <v>1</v>
      </c>
      <c r="Z19" s="4">
        <v>2</v>
      </c>
      <c r="AA19" s="4">
        <v>0</v>
      </c>
      <c r="AB19" s="4">
        <v>1</v>
      </c>
      <c r="AC19" s="4">
        <v>1</v>
      </c>
      <c r="AD19" s="4">
        <v>0</v>
      </c>
      <c r="AE19" s="38"/>
      <c r="AF19" s="10"/>
      <c r="AG19" s="10"/>
      <c r="AH19" s="10"/>
      <c r="AI19" s="10"/>
      <c r="AJ19" s="10"/>
      <c r="AK19" s="5"/>
      <c r="AL19" s="5"/>
      <c r="AM19" s="5"/>
      <c r="AN19" s="5"/>
      <c r="AO19" s="5"/>
      <c r="AP19" s="5"/>
      <c r="AQ19" s="48" t="str">
        <f t="shared" si="2"/>
        <v/>
      </c>
      <c r="AR19" s="48" t="str">
        <f t="shared" si="3"/>
        <v/>
      </c>
      <c r="AS19" s="48" t="str">
        <f t="shared" si="4"/>
        <v/>
      </c>
      <c r="AT19" s="49" t="str">
        <f t="shared" si="5"/>
        <v/>
      </c>
      <c r="AU19" s="13"/>
    </row>
    <row r="20" spans="1:47">
      <c r="A20">
        <v>638431657</v>
      </c>
      <c r="B20" t="s">
        <v>853</v>
      </c>
      <c r="C20" t="s">
        <v>854</v>
      </c>
      <c r="D20" t="s">
        <v>855</v>
      </c>
      <c r="E20" s="27">
        <v>1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2</v>
      </c>
      <c r="L20" s="5">
        <v>1</v>
      </c>
      <c r="M20" s="5">
        <v>0</v>
      </c>
      <c r="N20" s="5">
        <v>2</v>
      </c>
      <c r="O20" s="5">
        <v>0</v>
      </c>
      <c r="P20" s="5">
        <v>0</v>
      </c>
      <c r="Q20" s="29">
        <f t="shared" si="0"/>
        <v>5.0000000000000009</v>
      </c>
      <c r="R20" s="30" t="str">
        <f t="shared" si="1"/>
        <v>**** NIGHT-UP ****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38"/>
      <c r="AF20" s="10"/>
      <c r="AG20" s="10"/>
      <c r="AH20" s="10"/>
      <c r="AI20" s="10"/>
      <c r="AJ20" s="10"/>
      <c r="AK20" s="5"/>
      <c r="AL20" s="5"/>
      <c r="AM20" s="5"/>
      <c r="AN20" s="5"/>
      <c r="AO20" s="5"/>
      <c r="AP20" s="5"/>
      <c r="AQ20" s="48" t="str">
        <f t="shared" si="2"/>
        <v/>
      </c>
      <c r="AR20" s="48" t="str">
        <f t="shared" si="3"/>
        <v/>
      </c>
      <c r="AS20" s="48" t="str">
        <f t="shared" si="4"/>
        <v/>
      </c>
      <c r="AT20" s="49" t="str">
        <f t="shared" si="5"/>
        <v/>
      </c>
      <c r="AU20" s="13"/>
    </row>
    <row r="21" spans="1:47">
      <c r="A21">
        <v>638431842</v>
      </c>
      <c r="B21" t="s">
        <v>937</v>
      </c>
      <c r="C21" t="s">
        <v>938</v>
      </c>
      <c r="D21" t="s">
        <v>939</v>
      </c>
      <c r="E21" s="27">
        <v>0</v>
      </c>
      <c r="F21" s="5">
        <v>1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1</v>
      </c>
      <c r="M21" s="5">
        <v>1</v>
      </c>
      <c r="N21" s="5">
        <v>1</v>
      </c>
      <c r="O21" s="5">
        <v>1</v>
      </c>
      <c r="P21" s="5">
        <v>1</v>
      </c>
      <c r="Q21" s="29">
        <f t="shared" si="0"/>
        <v>5.0000000000000009</v>
      </c>
      <c r="R21" s="30" t="str">
        <f t="shared" si="1"/>
        <v>**** NIGHT-UP ****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38"/>
      <c r="AF21" s="10"/>
      <c r="AG21" s="10"/>
      <c r="AH21" s="10"/>
      <c r="AI21" s="10"/>
      <c r="AJ21" s="10"/>
      <c r="AK21" s="5"/>
      <c r="AL21" s="5"/>
      <c r="AM21" s="5"/>
      <c r="AN21" s="5"/>
      <c r="AO21" s="5"/>
      <c r="AP21" s="5"/>
      <c r="AQ21" s="48" t="str">
        <f t="shared" si="2"/>
        <v/>
      </c>
      <c r="AR21" s="48" t="str">
        <f t="shared" si="3"/>
        <v/>
      </c>
      <c r="AS21" s="48" t="str">
        <f t="shared" si="4"/>
        <v/>
      </c>
      <c r="AT21" s="49" t="str">
        <f t="shared" si="5"/>
        <v/>
      </c>
      <c r="AU21" s="13"/>
    </row>
    <row r="22" spans="1:47">
      <c r="A22">
        <v>638433195</v>
      </c>
      <c r="B22" t="s">
        <v>1376</v>
      </c>
      <c r="C22" t="s">
        <v>1377</v>
      </c>
      <c r="D22" t="s">
        <v>1378</v>
      </c>
      <c r="E22" s="27">
        <v>1</v>
      </c>
      <c r="F22" s="5">
        <v>1</v>
      </c>
      <c r="G22" s="5">
        <v>1</v>
      </c>
      <c r="H22" s="5">
        <v>0</v>
      </c>
      <c r="I22" s="5">
        <v>0</v>
      </c>
      <c r="J22" s="5">
        <v>0</v>
      </c>
      <c r="K22" s="5">
        <v>3</v>
      </c>
      <c r="L22" s="5">
        <v>3</v>
      </c>
      <c r="M22" s="5">
        <v>1</v>
      </c>
      <c r="N22" s="5">
        <v>3</v>
      </c>
      <c r="O22" s="5">
        <v>2</v>
      </c>
      <c r="P22" s="5">
        <v>3</v>
      </c>
      <c r="Q22" s="29">
        <f t="shared" si="0"/>
        <v>5</v>
      </c>
      <c r="R22" s="30" t="str">
        <f t="shared" si="1"/>
        <v>**** NIGHT-UP ****</v>
      </c>
      <c r="S22" s="4">
        <v>10</v>
      </c>
      <c r="T22" s="4">
        <v>17</v>
      </c>
      <c r="U22" s="4">
        <v>2</v>
      </c>
      <c r="V22" s="4">
        <v>12</v>
      </c>
      <c r="W22" s="4">
        <v>10</v>
      </c>
      <c r="X22" s="4">
        <v>11</v>
      </c>
      <c r="Y22" s="4">
        <v>5</v>
      </c>
      <c r="Z22" s="4">
        <v>4</v>
      </c>
      <c r="AA22" s="4">
        <v>4</v>
      </c>
      <c r="AB22" s="4">
        <v>7</v>
      </c>
      <c r="AC22" s="4">
        <v>2</v>
      </c>
      <c r="AD22" s="4">
        <v>1</v>
      </c>
      <c r="AE22" s="38">
        <v>4</v>
      </c>
      <c r="AF22" s="10">
        <v>2</v>
      </c>
      <c r="AG22" s="10">
        <v>2</v>
      </c>
      <c r="AH22" s="10">
        <v>3</v>
      </c>
      <c r="AI22" s="10">
        <v>1</v>
      </c>
      <c r="AJ22" s="10">
        <v>2</v>
      </c>
      <c r="AK22" s="5">
        <v>16</v>
      </c>
      <c r="AL22" s="5">
        <v>15</v>
      </c>
      <c r="AM22" s="5">
        <v>15</v>
      </c>
      <c r="AN22" s="5">
        <v>0</v>
      </c>
      <c r="AO22" s="5">
        <v>1</v>
      </c>
      <c r="AP22" s="5">
        <v>1</v>
      </c>
      <c r="AQ22" s="48">
        <f t="shared" si="2"/>
        <v>1.3333333333333333</v>
      </c>
      <c r="AR22" s="48" t="str">
        <f t="shared" si="3"/>
        <v>&lt; 2-fold</v>
      </c>
      <c r="AS22" s="48">
        <f t="shared" si="4"/>
        <v>0.33333333333333331</v>
      </c>
      <c r="AT22" s="49" t="str">
        <f t="shared" si="5"/>
        <v>** Low-Fe DOWN **</v>
      </c>
      <c r="AU22" s="13"/>
    </row>
    <row r="23" spans="1:47">
      <c r="A23">
        <v>638431678</v>
      </c>
      <c r="B23" t="s">
        <v>883</v>
      </c>
      <c r="C23" t="s">
        <v>884</v>
      </c>
      <c r="D23" t="s">
        <v>885</v>
      </c>
      <c r="E23" s="27">
        <v>1</v>
      </c>
      <c r="F23" s="5">
        <v>2</v>
      </c>
      <c r="G23" s="5">
        <v>3</v>
      </c>
      <c r="H23" s="5">
        <v>3</v>
      </c>
      <c r="I23" s="5">
        <v>2</v>
      </c>
      <c r="J23" s="5">
        <v>3</v>
      </c>
      <c r="K23" s="5">
        <v>9</v>
      </c>
      <c r="L23" s="5">
        <v>15</v>
      </c>
      <c r="M23" s="5">
        <v>12</v>
      </c>
      <c r="N23" s="5">
        <v>9</v>
      </c>
      <c r="O23" s="5">
        <v>13</v>
      </c>
      <c r="P23" s="5">
        <v>10</v>
      </c>
      <c r="Q23" s="29">
        <f t="shared" si="0"/>
        <v>4.8571428571428568</v>
      </c>
      <c r="R23" s="30" t="str">
        <f t="shared" si="1"/>
        <v>**** NIGHT-UP ****</v>
      </c>
      <c r="S23" s="4">
        <v>16</v>
      </c>
      <c r="T23" s="4">
        <v>7</v>
      </c>
      <c r="U23" s="4">
        <v>3</v>
      </c>
      <c r="V23" s="4">
        <v>0</v>
      </c>
      <c r="W23" s="4">
        <v>7</v>
      </c>
      <c r="X23" s="4">
        <v>20</v>
      </c>
      <c r="Y23" s="4">
        <v>11</v>
      </c>
      <c r="Z23" s="4">
        <v>16</v>
      </c>
      <c r="AA23" s="4">
        <v>15</v>
      </c>
      <c r="AB23" s="4">
        <v>12</v>
      </c>
      <c r="AC23" s="4">
        <v>7</v>
      </c>
      <c r="AD23" s="4">
        <v>7</v>
      </c>
      <c r="AE23" s="38">
        <v>2</v>
      </c>
      <c r="AF23" s="10">
        <v>4</v>
      </c>
      <c r="AG23" s="10">
        <v>5</v>
      </c>
      <c r="AH23" s="10">
        <v>2</v>
      </c>
      <c r="AI23" s="10">
        <v>4</v>
      </c>
      <c r="AJ23" s="10">
        <v>0</v>
      </c>
      <c r="AK23" s="5">
        <v>2</v>
      </c>
      <c r="AL23" s="5">
        <v>3</v>
      </c>
      <c r="AM23" s="5">
        <v>4</v>
      </c>
      <c r="AN23" s="5">
        <v>3</v>
      </c>
      <c r="AO23" s="5">
        <v>3</v>
      </c>
      <c r="AP23" s="5">
        <v>2</v>
      </c>
      <c r="AQ23" s="48">
        <f t="shared" si="2"/>
        <v>1.8333333333333333</v>
      </c>
      <c r="AR23" s="48" t="str">
        <f t="shared" si="3"/>
        <v>&lt; 2-fold</v>
      </c>
      <c r="AS23" s="48">
        <f t="shared" si="4"/>
        <v>1.3333333333333333</v>
      </c>
      <c r="AT23" s="49" t="str">
        <f t="shared" si="5"/>
        <v>&lt; 2-fold</v>
      </c>
      <c r="AU23" s="13"/>
    </row>
    <row r="24" spans="1:47">
      <c r="A24">
        <v>638431704</v>
      </c>
      <c r="B24" t="s">
        <v>889</v>
      </c>
      <c r="C24" t="s">
        <v>890</v>
      </c>
      <c r="D24" t="s">
        <v>98</v>
      </c>
      <c r="E24" s="27">
        <v>0</v>
      </c>
      <c r="F24" s="5">
        <v>0</v>
      </c>
      <c r="G24" s="5">
        <v>1</v>
      </c>
      <c r="H24" s="5">
        <v>1</v>
      </c>
      <c r="I24" s="5">
        <v>0</v>
      </c>
      <c r="J24" s="5">
        <v>2</v>
      </c>
      <c r="K24" s="5">
        <v>3</v>
      </c>
      <c r="L24" s="5">
        <v>3</v>
      </c>
      <c r="M24" s="5">
        <v>4</v>
      </c>
      <c r="N24" s="5">
        <v>2</v>
      </c>
      <c r="O24" s="5">
        <v>3</v>
      </c>
      <c r="P24" s="5">
        <v>4</v>
      </c>
      <c r="Q24" s="29">
        <f t="shared" si="0"/>
        <v>4.75</v>
      </c>
      <c r="R24" s="30" t="str">
        <f t="shared" si="1"/>
        <v>**** NIGHT-UP ****</v>
      </c>
      <c r="S24" s="4">
        <v>2</v>
      </c>
      <c r="T24" s="4">
        <v>3</v>
      </c>
      <c r="U24" s="4">
        <v>1</v>
      </c>
      <c r="V24" s="4">
        <v>2</v>
      </c>
      <c r="W24" s="4">
        <v>1</v>
      </c>
      <c r="X24" s="4">
        <v>7</v>
      </c>
      <c r="Y24" s="4">
        <v>4</v>
      </c>
      <c r="Z24" s="4">
        <v>2</v>
      </c>
      <c r="AA24" s="4">
        <v>0</v>
      </c>
      <c r="AB24" s="4">
        <v>2</v>
      </c>
      <c r="AC24" s="4">
        <v>0</v>
      </c>
      <c r="AD24" s="4">
        <v>0</v>
      </c>
      <c r="AE24" s="38">
        <v>2</v>
      </c>
      <c r="AF24" s="10">
        <v>2</v>
      </c>
      <c r="AG24" s="10">
        <v>2</v>
      </c>
      <c r="AH24" s="10">
        <v>1</v>
      </c>
      <c r="AI24" s="10">
        <v>2</v>
      </c>
      <c r="AJ24" s="10">
        <v>2</v>
      </c>
      <c r="AK24" s="5">
        <v>0</v>
      </c>
      <c r="AL24" s="5">
        <v>2</v>
      </c>
      <c r="AM24" s="5">
        <v>2</v>
      </c>
      <c r="AN24" s="5">
        <v>0</v>
      </c>
      <c r="AO24" s="5">
        <v>1</v>
      </c>
      <c r="AP24" s="5">
        <v>1</v>
      </c>
      <c r="AQ24" s="48">
        <f t="shared" si="2"/>
        <v>1.2</v>
      </c>
      <c r="AR24" s="48" t="str">
        <f t="shared" si="3"/>
        <v>&lt; 2-fold</v>
      </c>
      <c r="AS24" s="48">
        <f t="shared" si="4"/>
        <v>0.39999999999999997</v>
      </c>
      <c r="AT24" s="49" t="str">
        <f t="shared" si="5"/>
        <v>** Low-Fe DOWN **</v>
      </c>
      <c r="AU24" s="13"/>
    </row>
    <row r="25" spans="1:47">
      <c r="A25">
        <v>638428969</v>
      </c>
      <c r="B25" t="s">
        <v>57</v>
      </c>
      <c r="C25" t="s">
        <v>58</v>
      </c>
      <c r="D25" t="s">
        <v>59</v>
      </c>
      <c r="E25" s="27">
        <v>2</v>
      </c>
      <c r="F25" s="5">
        <v>1</v>
      </c>
      <c r="G25" s="5">
        <v>1</v>
      </c>
      <c r="H25" s="5">
        <v>0</v>
      </c>
      <c r="I25" s="5">
        <v>1</v>
      </c>
      <c r="J25" s="5">
        <v>0</v>
      </c>
      <c r="K25" s="5">
        <v>3</v>
      </c>
      <c r="L25" s="5">
        <v>5</v>
      </c>
      <c r="M25" s="5">
        <v>5</v>
      </c>
      <c r="N25" s="5">
        <v>5</v>
      </c>
      <c r="O25" s="5">
        <v>2</v>
      </c>
      <c r="P25" s="5">
        <v>3</v>
      </c>
      <c r="Q25" s="29">
        <f t="shared" si="0"/>
        <v>4.5999999999999996</v>
      </c>
      <c r="R25" s="30" t="str">
        <f t="shared" si="1"/>
        <v>**** NIGHT-UP ****</v>
      </c>
      <c r="S25" s="4">
        <v>1</v>
      </c>
      <c r="T25" s="4">
        <v>0</v>
      </c>
      <c r="U25" s="4">
        <v>1</v>
      </c>
      <c r="V25" s="4">
        <v>1</v>
      </c>
      <c r="W25" s="4">
        <v>4</v>
      </c>
      <c r="X25" s="4">
        <v>2</v>
      </c>
      <c r="Y25" s="4">
        <v>3</v>
      </c>
      <c r="Z25" s="4">
        <v>2</v>
      </c>
      <c r="AA25" s="4">
        <v>0</v>
      </c>
      <c r="AB25" s="4">
        <v>1</v>
      </c>
      <c r="AC25" s="4">
        <v>0</v>
      </c>
      <c r="AD25" s="4">
        <v>0</v>
      </c>
      <c r="AE25" s="38">
        <v>6</v>
      </c>
      <c r="AF25" s="10">
        <v>3</v>
      </c>
      <c r="AG25" s="10">
        <v>3</v>
      </c>
      <c r="AH25" s="10">
        <v>8</v>
      </c>
      <c r="AI25" s="10">
        <v>7</v>
      </c>
      <c r="AJ25" s="10">
        <v>0</v>
      </c>
      <c r="AK25" s="5">
        <v>1</v>
      </c>
      <c r="AL25" s="5">
        <v>4</v>
      </c>
      <c r="AM25" s="5">
        <v>2</v>
      </c>
      <c r="AN25" s="5">
        <v>1</v>
      </c>
      <c r="AO25" s="5">
        <v>1</v>
      </c>
      <c r="AP25" s="5">
        <v>2</v>
      </c>
      <c r="AQ25" s="48">
        <f t="shared" si="2"/>
        <v>0.8</v>
      </c>
      <c r="AR25" s="48" t="str">
        <f t="shared" si="3"/>
        <v>&lt; 2-fold</v>
      </c>
      <c r="AS25" s="48">
        <f t="shared" si="4"/>
        <v>0.26666666666666666</v>
      </c>
      <c r="AT25" s="49" t="str">
        <f t="shared" si="5"/>
        <v>** Low-Fe DOWN **</v>
      </c>
      <c r="AU25" s="13"/>
    </row>
    <row r="26" spans="1:47">
      <c r="A26">
        <v>638429197</v>
      </c>
      <c r="B26" t="s">
        <v>129</v>
      </c>
      <c r="C26" t="s">
        <v>130</v>
      </c>
      <c r="D26" t="s">
        <v>131</v>
      </c>
      <c r="E26" s="27">
        <v>2</v>
      </c>
      <c r="F26" s="5">
        <v>0</v>
      </c>
      <c r="G26" s="5">
        <v>0</v>
      </c>
      <c r="H26" s="5">
        <v>1</v>
      </c>
      <c r="I26" s="5">
        <v>0</v>
      </c>
      <c r="J26" s="5">
        <v>0</v>
      </c>
      <c r="K26" s="5">
        <v>4</v>
      </c>
      <c r="L26" s="5">
        <v>5</v>
      </c>
      <c r="M26" s="5">
        <v>1</v>
      </c>
      <c r="N26" s="5">
        <v>2</v>
      </c>
      <c r="O26" s="5">
        <v>0</v>
      </c>
      <c r="P26" s="5">
        <v>0</v>
      </c>
      <c r="Q26" s="29">
        <f t="shared" si="0"/>
        <v>4</v>
      </c>
      <c r="R26" s="30" t="str">
        <f t="shared" si="1"/>
        <v>**** NIGHT-UP ****</v>
      </c>
      <c r="S26" s="4">
        <v>4</v>
      </c>
      <c r="T26" s="4">
        <v>5</v>
      </c>
      <c r="U26" s="4">
        <v>8</v>
      </c>
      <c r="V26" s="4">
        <v>8</v>
      </c>
      <c r="W26" s="4">
        <v>2</v>
      </c>
      <c r="X26" s="4">
        <v>2</v>
      </c>
      <c r="Y26" s="4">
        <v>5</v>
      </c>
      <c r="Z26" s="4">
        <v>7</v>
      </c>
      <c r="AA26" s="4">
        <v>0</v>
      </c>
      <c r="AB26" s="4">
        <v>0</v>
      </c>
      <c r="AC26" s="4">
        <v>2</v>
      </c>
      <c r="AD26" s="4">
        <v>2</v>
      </c>
      <c r="AE26" s="38">
        <v>8</v>
      </c>
      <c r="AF26" s="10">
        <v>9</v>
      </c>
      <c r="AG26" s="10">
        <v>10</v>
      </c>
      <c r="AH26" s="10">
        <v>10</v>
      </c>
      <c r="AI26" s="10">
        <v>6</v>
      </c>
      <c r="AJ26" s="10">
        <v>11</v>
      </c>
      <c r="AK26" s="5">
        <v>8</v>
      </c>
      <c r="AL26" s="5">
        <v>7</v>
      </c>
      <c r="AM26" s="5">
        <v>5</v>
      </c>
      <c r="AN26" s="5">
        <v>5</v>
      </c>
      <c r="AO26" s="5">
        <v>5</v>
      </c>
      <c r="AP26" s="5">
        <v>6</v>
      </c>
      <c r="AQ26" s="48">
        <f t="shared" si="2"/>
        <v>1</v>
      </c>
      <c r="AR26" s="48" t="str">
        <f t="shared" si="3"/>
        <v>&lt; 2-fold</v>
      </c>
      <c r="AS26" s="48">
        <f t="shared" si="4"/>
        <v>0.59259259259259256</v>
      </c>
      <c r="AT26" s="49" t="str">
        <f t="shared" si="5"/>
        <v>&lt; 2-fold</v>
      </c>
      <c r="AU26" s="13"/>
    </row>
    <row r="27" spans="1:47">
      <c r="A27">
        <v>638429765</v>
      </c>
      <c r="B27" t="s">
        <v>332</v>
      </c>
      <c r="C27" t="s">
        <v>333</v>
      </c>
      <c r="D27" t="s">
        <v>18</v>
      </c>
      <c r="E27" s="27">
        <v>3</v>
      </c>
      <c r="F27" s="5">
        <v>3</v>
      </c>
      <c r="G27" s="5">
        <v>2</v>
      </c>
      <c r="H27" s="5">
        <v>3</v>
      </c>
      <c r="I27" s="5">
        <v>3</v>
      </c>
      <c r="J27" s="5">
        <v>1</v>
      </c>
      <c r="K27" s="5">
        <v>11</v>
      </c>
      <c r="L27" s="5">
        <v>13</v>
      </c>
      <c r="M27" s="5">
        <v>15</v>
      </c>
      <c r="N27" s="5">
        <v>8</v>
      </c>
      <c r="O27" s="5">
        <v>7</v>
      </c>
      <c r="P27" s="5">
        <v>6</v>
      </c>
      <c r="Q27" s="29">
        <f t="shared" si="0"/>
        <v>4</v>
      </c>
      <c r="R27" s="30" t="str">
        <f t="shared" si="1"/>
        <v>**** NIGHT-UP ****</v>
      </c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38">
        <v>13</v>
      </c>
      <c r="AF27" s="10">
        <v>12</v>
      </c>
      <c r="AG27" s="10">
        <v>11</v>
      </c>
      <c r="AH27" s="10">
        <v>10</v>
      </c>
      <c r="AI27" s="10">
        <v>10</v>
      </c>
      <c r="AJ27" s="10">
        <v>10</v>
      </c>
      <c r="AK27" s="5">
        <v>12</v>
      </c>
      <c r="AL27" s="5">
        <v>11</v>
      </c>
      <c r="AM27" s="5">
        <v>11</v>
      </c>
      <c r="AN27" s="5">
        <v>7</v>
      </c>
      <c r="AO27" s="5">
        <v>7</v>
      </c>
      <c r="AP27" s="5">
        <v>7</v>
      </c>
      <c r="AQ27" s="48">
        <f t="shared" si="2"/>
        <v>1.2</v>
      </c>
      <c r="AR27" s="48" t="str">
        <f t="shared" si="3"/>
        <v>&lt; 2-fold</v>
      </c>
      <c r="AS27" s="48">
        <f t="shared" si="4"/>
        <v>0.7</v>
      </c>
      <c r="AT27" s="49" t="str">
        <f t="shared" si="5"/>
        <v>&lt; 2-fold</v>
      </c>
      <c r="AU27" s="13"/>
    </row>
    <row r="28" spans="1:47">
      <c r="A28">
        <v>638430005</v>
      </c>
      <c r="B28" t="s">
        <v>414</v>
      </c>
      <c r="C28" t="s">
        <v>415</v>
      </c>
      <c r="D28" t="s">
        <v>416</v>
      </c>
      <c r="E28" s="27">
        <v>1</v>
      </c>
      <c r="F28" s="5">
        <v>0</v>
      </c>
      <c r="G28" s="5">
        <v>1</v>
      </c>
      <c r="H28" s="5">
        <v>0</v>
      </c>
      <c r="I28" s="5">
        <v>0</v>
      </c>
      <c r="J28" s="5">
        <v>0</v>
      </c>
      <c r="K28" s="5">
        <v>1</v>
      </c>
      <c r="L28" s="5">
        <v>1</v>
      </c>
      <c r="M28" s="5">
        <v>2</v>
      </c>
      <c r="N28" s="5">
        <v>2</v>
      </c>
      <c r="O28" s="5">
        <v>0</v>
      </c>
      <c r="P28" s="5">
        <v>2</v>
      </c>
      <c r="Q28" s="29">
        <f t="shared" si="0"/>
        <v>4</v>
      </c>
      <c r="R28" s="30" t="str">
        <f t="shared" si="1"/>
        <v>**** NIGHT-UP ****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38">
        <v>0</v>
      </c>
      <c r="AF28" s="10">
        <v>2</v>
      </c>
      <c r="AG28" s="10">
        <v>2</v>
      </c>
      <c r="AH28" s="10">
        <v>0</v>
      </c>
      <c r="AI28" s="10">
        <v>1</v>
      </c>
      <c r="AJ28" s="10">
        <v>2</v>
      </c>
      <c r="AK28" s="5">
        <v>0</v>
      </c>
      <c r="AL28" s="5">
        <v>1</v>
      </c>
      <c r="AM28" s="5">
        <v>2</v>
      </c>
      <c r="AN28" s="5">
        <v>0</v>
      </c>
      <c r="AO28" s="5">
        <v>1</v>
      </c>
      <c r="AP28" s="5">
        <v>2</v>
      </c>
      <c r="AQ28" s="48">
        <f t="shared" si="2"/>
        <v>1.3333333333333333</v>
      </c>
      <c r="AR28" s="48" t="str">
        <f t="shared" si="3"/>
        <v>&lt; 2-fold</v>
      </c>
      <c r="AS28" s="48">
        <f t="shared" si="4"/>
        <v>1</v>
      </c>
      <c r="AT28" s="49" t="str">
        <f t="shared" si="5"/>
        <v>&lt; 2-fold</v>
      </c>
      <c r="AU28" s="13"/>
    </row>
    <row r="29" spans="1:47">
      <c r="A29">
        <v>638431658</v>
      </c>
      <c r="B29" t="s">
        <v>856</v>
      </c>
      <c r="C29" t="s">
        <v>857</v>
      </c>
      <c r="D29" t="s">
        <v>858</v>
      </c>
      <c r="E29" s="27">
        <v>2</v>
      </c>
      <c r="F29" s="5">
        <v>2</v>
      </c>
      <c r="G29" s="5">
        <v>0</v>
      </c>
      <c r="H29" s="5">
        <v>1</v>
      </c>
      <c r="I29" s="5">
        <v>0</v>
      </c>
      <c r="J29" s="5">
        <v>0</v>
      </c>
      <c r="K29" s="5">
        <v>3</v>
      </c>
      <c r="L29" s="5">
        <v>4</v>
      </c>
      <c r="M29" s="5">
        <v>5</v>
      </c>
      <c r="N29" s="5">
        <v>3</v>
      </c>
      <c r="O29" s="5">
        <v>1</v>
      </c>
      <c r="P29" s="5">
        <v>4</v>
      </c>
      <c r="Q29" s="29">
        <f t="shared" si="0"/>
        <v>4</v>
      </c>
      <c r="R29" s="30" t="str">
        <f t="shared" si="1"/>
        <v>**** NIGHT-UP ****</v>
      </c>
      <c r="S29" s="4">
        <v>3</v>
      </c>
      <c r="T29" s="4">
        <v>2</v>
      </c>
      <c r="U29" s="4">
        <v>0</v>
      </c>
      <c r="V29" s="4">
        <v>0</v>
      </c>
      <c r="W29" s="4">
        <v>2</v>
      </c>
      <c r="X29" s="4">
        <v>4</v>
      </c>
      <c r="Y29" s="4">
        <v>2</v>
      </c>
      <c r="Z29" s="4">
        <v>3</v>
      </c>
      <c r="AA29" s="4">
        <v>3</v>
      </c>
      <c r="AB29" s="4">
        <v>2</v>
      </c>
      <c r="AC29" s="4">
        <v>2</v>
      </c>
      <c r="AD29" s="4">
        <v>0</v>
      </c>
      <c r="AE29" s="38"/>
      <c r="AF29" s="10"/>
      <c r="AG29" s="10"/>
      <c r="AH29" s="10"/>
      <c r="AI29" s="10"/>
      <c r="AJ29" s="10"/>
      <c r="AK29" s="5"/>
      <c r="AL29" s="5"/>
      <c r="AM29" s="5"/>
      <c r="AN29" s="5"/>
      <c r="AO29" s="5"/>
      <c r="AP29" s="5"/>
      <c r="AQ29" s="48" t="str">
        <f t="shared" si="2"/>
        <v/>
      </c>
      <c r="AR29" s="48" t="str">
        <f t="shared" si="3"/>
        <v/>
      </c>
      <c r="AS29" s="48" t="str">
        <f t="shared" si="4"/>
        <v/>
      </c>
      <c r="AT29" s="49" t="str">
        <f t="shared" si="5"/>
        <v/>
      </c>
      <c r="AU29" s="13"/>
    </row>
    <row r="30" spans="1:47">
      <c r="A30">
        <v>638430255</v>
      </c>
      <c r="B30" t="s">
        <v>481</v>
      </c>
      <c r="C30" t="s">
        <v>482</v>
      </c>
      <c r="D30" t="s">
        <v>483</v>
      </c>
      <c r="E30" s="27">
        <v>2</v>
      </c>
      <c r="F30" s="5">
        <v>2</v>
      </c>
      <c r="G30" s="5">
        <v>0</v>
      </c>
      <c r="H30" s="5">
        <v>3</v>
      </c>
      <c r="I30" s="5">
        <v>0</v>
      </c>
      <c r="J30" s="5">
        <v>2</v>
      </c>
      <c r="K30" s="5">
        <v>5</v>
      </c>
      <c r="L30" s="5">
        <v>7</v>
      </c>
      <c r="M30" s="5">
        <v>8</v>
      </c>
      <c r="N30" s="5">
        <v>4</v>
      </c>
      <c r="O30" s="5">
        <v>7</v>
      </c>
      <c r="P30" s="5">
        <v>3</v>
      </c>
      <c r="Q30" s="29">
        <f t="shared" si="0"/>
        <v>3.7777777777777781</v>
      </c>
      <c r="R30" s="30" t="str">
        <f t="shared" si="1"/>
        <v>**** NIGHT-UP ****</v>
      </c>
      <c r="S30" s="4">
        <v>2</v>
      </c>
      <c r="T30" s="4">
        <v>6</v>
      </c>
      <c r="U30" s="4">
        <v>5</v>
      </c>
      <c r="V30" s="4">
        <v>4</v>
      </c>
      <c r="W30" s="4">
        <v>4</v>
      </c>
      <c r="X30" s="4">
        <v>6</v>
      </c>
      <c r="Y30" s="4">
        <v>7</v>
      </c>
      <c r="Z30" s="4">
        <v>5</v>
      </c>
      <c r="AA30" s="4">
        <v>1</v>
      </c>
      <c r="AB30" s="4">
        <v>0</v>
      </c>
      <c r="AC30" s="4">
        <v>5</v>
      </c>
      <c r="AD30" s="4">
        <v>1</v>
      </c>
      <c r="AE30" s="38">
        <v>7</v>
      </c>
      <c r="AF30" s="10">
        <v>7</v>
      </c>
      <c r="AG30" s="10">
        <v>7</v>
      </c>
      <c r="AH30" s="10">
        <v>8</v>
      </c>
      <c r="AI30" s="10">
        <v>5</v>
      </c>
      <c r="AJ30" s="10">
        <v>0</v>
      </c>
      <c r="AK30" s="5">
        <v>7</v>
      </c>
      <c r="AL30" s="5">
        <v>3</v>
      </c>
      <c r="AM30" s="5">
        <v>5</v>
      </c>
      <c r="AN30" s="5">
        <v>5</v>
      </c>
      <c r="AO30" s="5">
        <v>5</v>
      </c>
      <c r="AP30" s="5">
        <v>5</v>
      </c>
      <c r="AQ30" s="48">
        <f t="shared" si="2"/>
        <v>1.6153846153846154</v>
      </c>
      <c r="AR30" s="48" t="str">
        <f t="shared" si="3"/>
        <v>&lt; 2-fold</v>
      </c>
      <c r="AS30" s="48">
        <f t="shared" si="4"/>
        <v>1.153846153846154</v>
      </c>
      <c r="AT30" s="49" t="str">
        <f t="shared" si="5"/>
        <v>&lt; 2-fold</v>
      </c>
      <c r="AU30" s="13"/>
    </row>
    <row r="31" spans="1:47">
      <c r="A31">
        <v>638431676</v>
      </c>
      <c r="B31" t="s">
        <v>880</v>
      </c>
      <c r="C31" t="s">
        <v>881</v>
      </c>
      <c r="D31" t="s">
        <v>882</v>
      </c>
      <c r="E31" s="27">
        <v>3</v>
      </c>
      <c r="F31" s="5">
        <v>1</v>
      </c>
      <c r="G31" s="5">
        <v>2</v>
      </c>
      <c r="H31" s="5">
        <v>2</v>
      </c>
      <c r="I31" s="5">
        <v>2</v>
      </c>
      <c r="J31" s="5">
        <v>3</v>
      </c>
      <c r="K31" s="5">
        <v>9</v>
      </c>
      <c r="L31" s="5">
        <v>7</v>
      </c>
      <c r="M31" s="5">
        <v>8</v>
      </c>
      <c r="N31" s="5">
        <v>9</v>
      </c>
      <c r="O31" s="5">
        <v>8</v>
      </c>
      <c r="P31" s="5">
        <v>7</v>
      </c>
      <c r="Q31" s="29">
        <f t="shared" si="0"/>
        <v>3.6923076923076925</v>
      </c>
      <c r="R31" s="30" t="str">
        <f t="shared" si="1"/>
        <v>**** NIGHT-UP ****</v>
      </c>
      <c r="S31" s="4">
        <v>2</v>
      </c>
      <c r="T31" s="4">
        <v>3</v>
      </c>
      <c r="U31" s="4">
        <v>3</v>
      </c>
      <c r="V31" s="4">
        <v>0</v>
      </c>
      <c r="W31" s="4">
        <v>2</v>
      </c>
      <c r="X31" s="4">
        <v>6</v>
      </c>
      <c r="Y31" s="4">
        <v>5</v>
      </c>
      <c r="Z31" s="4">
        <v>10</v>
      </c>
      <c r="AA31" s="4">
        <v>3</v>
      </c>
      <c r="AB31" s="4">
        <v>6</v>
      </c>
      <c r="AC31" s="4">
        <v>0</v>
      </c>
      <c r="AD31" s="4">
        <v>0</v>
      </c>
      <c r="AE31" s="38">
        <v>3</v>
      </c>
      <c r="AF31" s="10">
        <v>2</v>
      </c>
      <c r="AG31" s="10">
        <v>0</v>
      </c>
      <c r="AH31" s="10">
        <v>1</v>
      </c>
      <c r="AI31" s="10">
        <v>1</v>
      </c>
      <c r="AJ31" s="10">
        <v>1</v>
      </c>
      <c r="AK31" s="5">
        <v>0</v>
      </c>
      <c r="AL31" s="5">
        <v>0</v>
      </c>
      <c r="AM31" s="5">
        <v>0</v>
      </c>
      <c r="AN31" s="5">
        <v>0</v>
      </c>
      <c r="AO31" s="5">
        <v>1</v>
      </c>
      <c r="AP31" s="5">
        <v>1</v>
      </c>
      <c r="AQ31" s="48">
        <f t="shared" si="2"/>
        <v>1.6666666666666667</v>
      </c>
      <c r="AR31" s="48" t="str">
        <f t="shared" si="3"/>
        <v>&lt; 2-fold</v>
      </c>
      <c r="AS31" s="48">
        <f t="shared" si="4"/>
        <v>0.66666666666666663</v>
      </c>
      <c r="AT31" s="49" t="str">
        <f t="shared" si="5"/>
        <v>&lt; 2-fold</v>
      </c>
      <c r="AU31" s="13"/>
    </row>
    <row r="32" spans="1:47">
      <c r="A32">
        <v>638429927</v>
      </c>
      <c r="B32" t="s">
        <v>384</v>
      </c>
      <c r="C32" t="s">
        <v>385</v>
      </c>
      <c r="D32" t="s">
        <v>386</v>
      </c>
      <c r="E32" s="27">
        <v>1</v>
      </c>
      <c r="F32" s="5">
        <v>1</v>
      </c>
      <c r="G32" s="5">
        <v>1</v>
      </c>
      <c r="H32" s="5">
        <v>0</v>
      </c>
      <c r="I32" s="5">
        <v>0</v>
      </c>
      <c r="J32" s="5">
        <v>0</v>
      </c>
      <c r="K32" s="5">
        <v>3</v>
      </c>
      <c r="L32" s="5">
        <v>3</v>
      </c>
      <c r="M32" s="5">
        <v>2</v>
      </c>
      <c r="N32" s="5">
        <v>1</v>
      </c>
      <c r="O32" s="5">
        <v>1</v>
      </c>
      <c r="P32" s="5">
        <v>1</v>
      </c>
      <c r="Q32" s="29">
        <f t="shared" si="0"/>
        <v>3.6666666666666665</v>
      </c>
      <c r="R32" s="30" t="str">
        <f t="shared" si="1"/>
        <v>**** NIGHT-UP ****</v>
      </c>
      <c r="S32" s="4">
        <v>8</v>
      </c>
      <c r="T32" s="4">
        <v>12</v>
      </c>
      <c r="U32" s="4">
        <v>16</v>
      </c>
      <c r="V32" s="4">
        <v>9</v>
      </c>
      <c r="W32" s="4">
        <v>10</v>
      </c>
      <c r="X32" s="4">
        <v>14</v>
      </c>
      <c r="Y32" s="4">
        <v>15</v>
      </c>
      <c r="Z32" s="4">
        <v>18</v>
      </c>
      <c r="AA32" s="4">
        <v>3</v>
      </c>
      <c r="AB32" s="4">
        <v>13</v>
      </c>
      <c r="AC32" s="4">
        <v>15</v>
      </c>
      <c r="AD32" s="4">
        <v>4</v>
      </c>
      <c r="AE32" s="38">
        <v>11</v>
      </c>
      <c r="AF32" s="10">
        <v>10</v>
      </c>
      <c r="AG32" s="10">
        <v>12</v>
      </c>
      <c r="AH32" s="10">
        <v>14</v>
      </c>
      <c r="AI32" s="10">
        <v>17</v>
      </c>
      <c r="AJ32" s="10">
        <v>11</v>
      </c>
      <c r="AK32" s="5">
        <v>10</v>
      </c>
      <c r="AL32" s="5">
        <v>8</v>
      </c>
      <c r="AM32" s="5">
        <v>7</v>
      </c>
      <c r="AN32" s="5">
        <v>8</v>
      </c>
      <c r="AO32" s="5">
        <v>8</v>
      </c>
      <c r="AP32" s="5">
        <v>8</v>
      </c>
      <c r="AQ32" s="48">
        <f t="shared" si="2"/>
        <v>0.7857142857142857</v>
      </c>
      <c r="AR32" s="48" t="str">
        <f t="shared" si="3"/>
        <v>&lt; 2-fold</v>
      </c>
      <c r="AS32" s="48">
        <f t="shared" si="4"/>
        <v>0.5714285714285714</v>
      </c>
      <c r="AT32" s="49" t="str">
        <f t="shared" si="5"/>
        <v>&lt; 2-fold</v>
      </c>
      <c r="AU32" s="13"/>
    </row>
    <row r="33" spans="1:47">
      <c r="A33">
        <v>638430224</v>
      </c>
      <c r="B33" t="s">
        <v>473</v>
      </c>
      <c r="C33" t="s">
        <v>474</v>
      </c>
      <c r="D33" t="s">
        <v>475</v>
      </c>
      <c r="E33" s="27">
        <v>1</v>
      </c>
      <c r="F33" s="5">
        <v>1</v>
      </c>
      <c r="G33" s="5">
        <v>0</v>
      </c>
      <c r="H33" s="5">
        <v>0</v>
      </c>
      <c r="I33" s="5">
        <v>0</v>
      </c>
      <c r="J33" s="5">
        <v>0</v>
      </c>
      <c r="K33" s="5">
        <v>1</v>
      </c>
      <c r="L33" s="5">
        <v>2</v>
      </c>
      <c r="M33" s="5">
        <v>3</v>
      </c>
      <c r="N33" s="5">
        <v>0</v>
      </c>
      <c r="O33" s="5">
        <v>1</v>
      </c>
      <c r="P33" s="5">
        <v>0</v>
      </c>
      <c r="Q33" s="29">
        <f t="shared" si="0"/>
        <v>3.5000000000000004</v>
      </c>
      <c r="R33" s="30" t="str">
        <f t="shared" si="1"/>
        <v>**** NIGHT-UP ****</v>
      </c>
      <c r="S33" s="4">
        <v>1</v>
      </c>
      <c r="T33" s="4">
        <v>1</v>
      </c>
      <c r="U33" s="4">
        <v>4</v>
      </c>
      <c r="V33" s="4">
        <v>2</v>
      </c>
      <c r="W33" s="4">
        <v>2</v>
      </c>
      <c r="X33" s="4">
        <v>2</v>
      </c>
      <c r="Y33" s="4">
        <v>3</v>
      </c>
      <c r="Z33" s="4">
        <v>3</v>
      </c>
      <c r="AA33" s="4">
        <v>0</v>
      </c>
      <c r="AB33" s="4">
        <v>0</v>
      </c>
      <c r="AC33" s="4">
        <v>0</v>
      </c>
      <c r="AD33" s="4">
        <v>0</v>
      </c>
      <c r="AE33" s="38">
        <v>3</v>
      </c>
      <c r="AF33" s="10">
        <v>1</v>
      </c>
      <c r="AG33" s="10">
        <v>6</v>
      </c>
      <c r="AH33" s="10">
        <v>3</v>
      </c>
      <c r="AI33" s="10">
        <v>2</v>
      </c>
      <c r="AJ33" s="10">
        <v>4</v>
      </c>
      <c r="AK33" s="5">
        <v>2</v>
      </c>
      <c r="AL33" s="5">
        <v>4</v>
      </c>
      <c r="AM33" s="5">
        <v>1</v>
      </c>
      <c r="AN33" s="5">
        <v>3</v>
      </c>
      <c r="AO33" s="5">
        <v>2</v>
      </c>
      <c r="AP33" s="5">
        <v>2</v>
      </c>
      <c r="AQ33" s="48">
        <f t="shared" si="2"/>
        <v>1.1111111111111112</v>
      </c>
      <c r="AR33" s="48" t="str">
        <f t="shared" si="3"/>
        <v>&lt; 2-fold</v>
      </c>
      <c r="AS33" s="48">
        <f t="shared" si="4"/>
        <v>0.77777777777777779</v>
      </c>
      <c r="AT33" s="49" t="str">
        <f t="shared" si="5"/>
        <v>&lt; 2-fold</v>
      </c>
      <c r="AU33" s="13"/>
    </row>
    <row r="34" spans="1:47">
      <c r="A34">
        <v>638431666</v>
      </c>
      <c r="B34" t="s">
        <v>862</v>
      </c>
      <c r="C34" t="s">
        <v>863</v>
      </c>
      <c r="D34" t="s">
        <v>864</v>
      </c>
      <c r="E34" s="27">
        <v>1</v>
      </c>
      <c r="F34" s="5">
        <v>0</v>
      </c>
      <c r="G34" s="5">
        <v>1</v>
      </c>
      <c r="H34" s="5">
        <v>0</v>
      </c>
      <c r="I34" s="5">
        <v>0</v>
      </c>
      <c r="J34" s="5">
        <v>0</v>
      </c>
      <c r="K34" s="5">
        <v>0</v>
      </c>
      <c r="L34" s="5">
        <v>2</v>
      </c>
      <c r="M34" s="5">
        <v>2</v>
      </c>
      <c r="N34" s="5">
        <v>1</v>
      </c>
      <c r="O34" s="5">
        <v>1</v>
      </c>
      <c r="P34" s="5">
        <v>1</v>
      </c>
      <c r="Q34" s="29">
        <f t="shared" si="0"/>
        <v>3.5000000000000004</v>
      </c>
      <c r="R34" s="30" t="str">
        <f t="shared" si="1"/>
        <v>**** NIGHT-UP ****</v>
      </c>
      <c r="S34" s="4">
        <v>0</v>
      </c>
      <c r="T34" s="4">
        <v>1</v>
      </c>
      <c r="U34" s="4">
        <v>0</v>
      </c>
      <c r="V34" s="4">
        <v>0</v>
      </c>
      <c r="W34" s="4">
        <v>0</v>
      </c>
      <c r="X34" s="4">
        <v>5</v>
      </c>
      <c r="Y34" s="4">
        <v>3</v>
      </c>
      <c r="Z34" s="4">
        <v>1</v>
      </c>
      <c r="AA34" s="4">
        <v>1</v>
      </c>
      <c r="AB34" s="4">
        <v>1</v>
      </c>
      <c r="AC34" s="4">
        <v>2</v>
      </c>
      <c r="AD34" s="4">
        <v>1</v>
      </c>
      <c r="AE34" s="38"/>
      <c r="AF34" s="10"/>
      <c r="AG34" s="10"/>
      <c r="AH34" s="10"/>
      <c r="AI34" s="10"/>
      <c r="AJ34" s="10"/>
      <c r="AK34" s="5"/>
      <c r="AL34" s="5"/>
      <c r="AM34" s="5"/>
      <c r="AN34" s="5"/>
      <c r="AO34" s="5"/>
      <c r="AP34" s="5"/>
      <c r="AQ34" s="48" t="str">
        <f t="shared" si="2"/>
        <v/>
      </c>
      <c r="AR34" s="48" t="str">
        <f t="shared" si="3"/>
        <v/>
      </c>
      <c r="AS34" s="48" t="str">
        <f t="shared" si="4"/>
        <v/>
      </c>
      <c r="AT34" s="49" t="str">
        <f t="shared" si="5"/>
        <v/>
      </c>
      <c r="AU34" s="13"/>
    </row>
    <row r="35" spans="1:47">
      <c r="A35">
        <v>638429519</v>
      </c>
      <c r="B35" t="s">
        <v>237</v>
      </c>
      <c r="C35" t="s">
        <v>238</v>
      </c>
      <c r="D35" t="s">
        <v>239</v>
      </c>
      <c r="E35" s="27">
        <v>1</v>
      </c>
      <c r="F35" s="5">
        <v>1</v>
      </c>
      <c r="G35" s="5">
        <v>0</v>
      </c>
      <c r="H35" s="5">
        <v>1</v>
      </c>
      <c r="I35" s="5">
        <v>0</v>
      </c>
      <c r="J35" s="5">
        <v>0</v>
      </c>
      <c r="K35" s="5">
        <v>2</v>
      </c>
      <c r="L35" s="5">
        <v>0</v>
      </c>
      <c r="M35" s="5">
        <v>2</v>
      </c>
      <c r="N35" s="5">
        <v>1</v>
      </c>
      <c r="O35" s="5">
        <v>2</v>
      </c>
      <c r="P35" s="5">
        <v>3</v>
      </c>
      <c r="Q35" s="29">
        <f t="shared" si="0"/>
        <v>3.3333333333333335</v>
      </c>
      <c r="R35" s="30" t="str">
        <f t="shared" si="1"/>
        <v>**** NIGHT-UP ****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38">
        <v>3</v>
      </c>
      <c r="AF35" s="10">
        <v>5</v>
      </c>
      <c r="AG35" s="10">
        <v>3</v>
      </c>
      <c r="AH35" s="10">
        <v>4</v>
      </c>
      <c r="AI35" s="10">
        <v>3</v>
      </c>
      <c r="AJ35" s="10">
        <v>6</v>
      </c>
      <c r="AK35" s="5">
        <v>5</v>
      </c>
      <c r="AL35" s="5">
        <v>5</v>
      </c>
      <c r="AM35" s="5">
        <v>1</v>
      </c>
      <c r="AN35" s="5">
        <v>6</v>
      </c>
      <c r="AO35" s="5">
        <v>5</v>
      </c>
      <c r="AP35" s="5">
        <v>3</v>
      </c>
      <c r="AQ35" s="48">
        <f t="shared" si="2"/>
        <v>0.84615384615384615</v>
      </c>
      <c r="AR35" s="48" t="str">
        <f t="shared" si="3"/>
        <v>&lt; 2-fold</v>
      </c>
      <c r="AS35" s="48">
        <f t="shared" si="4"/>
        <v>1.0769230769230771</v>
      </c>
      <c r="AT35" s="49" t="str">
        <f t="shared" si="5"/>
        <v>&lt; 2-fold</v>
      </c>
      <c r="AU35" s="13"/>
    </row>
    <row r="36" spans="1:47">
      <c r="A36">
        <v>638428829</v>
      </c>
      <c r="B36" t="s">
        <v>39</v>
      </c>
      <c r="C36" t="s">
        <v>40</v>
      </c>
      <c r="D36" t="s">
        <v>41</v>
      </c>
      <c r="E36" s="27">
        <v>2</v>
      </c>
      <c r="F36" s="5">
        <v>3</v>
      </c>
      <c r="G36" s="5">
        <v>1</v>
      </c>
      <c r="H36" s="5">
        <v>2</v>
      </c>
      <c r="I36" s="5">
        <v>1</v>
      </c>
      <c r="J36" s="5">
        <v>1</v>
      </c>
      <c r="K36" s="5">
        <v>5</v>
      </c>
      <c r="L36" s="5">
        <v>5</v>
      </c>
      <c r="M36" s="5">
        <v>7</v>
      </c>
      <c r="N36" s="5">
        <v>5</v>
      </c>
      <c r="O36" s="5">
        <v>6</v>
      </c>
      <c r="P36" s="5">
        <v>4</v>
      </c>
      <c r="Q36" s="29">
        <f t="shared" si="0"/>
        <v>3.1999999999999997</v>
      </c>
      <c r="R36" s="30" t="str">
        <f t="shared" si="1"/>
        <v>**** NIGHT-UP ****</v>
      </c>
      <c r="S36" s="4">
        <v>8</v>
      </c>
      <c r="T36" s="4">
        <v>15</v>
      </c>
      <c r="U36" s="4">
        <v>15</v>
      </c>
      <c r="V36" s="4">
        <v>8</v>
      </c>
      <c r="W36" s="4">
        <v>8</v>
      </c>
      <c r="X36" s="4">
        <v>9</v>
      </c>
      <c r="Y36" s="4">
        <v>3</v>
      </c>
      <c r="Z36" s="4">
        <v>6</v>
      </c>
      <c r="AA36" s="4">
        <v>2</v>
      </c>
      <c r="AB36" s="4">
        <v>2</v>
      </c>
      <c r="AC36" s="4">
        <v>6</v>
      </c>
      <c r="AD36" s="4">
        <v>6</v>
      </c>
      <c r="AE36" s="38">
        <v>15</v>
      </c>
      <c r="AF36" s="10">
        <v>10</v>
      </c>
      <c r="AG36" s="10">
        <v>9</v>
      </c>
      <c r="AH36" s="10">
        <v>17</v>
      </c>
      <c r="AI36" s="10">
        <v>14</v>
      </c>
      <c r="AJ36" s="10">
        <v>14</v>
      </c>
      <c r="AK36" s="5">
        <v>13</v>
      </c>
      <c r="AL36" s="5">
        <v>11</v>
      </c>
      <c r="AM36" s="5">
        <v>9</v>
      </c>
      <c r="AN36" s="5">
        <v>10</v>
      </c>
      <c r="AO36" s="5">
        <v>13</v>
      </c>
      <c r="AP36" s="5">
        <v>13</v>
      </c>
      <c r="AQ36" s="48">
        <f t="shared" si="2"/>
        <v>0.75555555555555565</v>
      </c>
      <c r="AR36" s="48" t="str">
        <f t="shared" si="3"/>
        <v>&lt; 2-fold</v>
      </c>
      <c r="AS36" s="48">
        <f t="shared" si="4"/>
        <v>0.8</v>
      </c>
      <c r="AT36" s="49" t="str">
        <f t="shared" si="5"/>
        <v>&lt; 2-fold</v>
      </c>
      <c r="AU36" s="13"/>
    </row>
    <row r="37" spans="1:47">
      <c r="A37">
        <v>638431846</v>
      </c>
      <c r="B37" t="s">
        <v>943</v>
      </c>
      <c r="C37" t="s">
        <v>944</v>
      </c>
      <c r="D37" t="s">
        <v>815</v>
      </c>
      <c r="E37" s="27">
        <v>1</v>
      </c>
      <c r="F37" s="5">
        <v>2</v>
      </c>
      <c r="G37" s="5">
        <v>0</v>
      </c>
      <c r="H37" s="5">
        <v>1</v>
      </c>
      <c r="I37" s="5">
        <v>1</v>
      </c>
      <c r="J37" s="5">
        <v>0</v>
      </c>
      <c r="K37" s="5">
        <v>3</v>
      </c>
      <c r="L37" s="5">
        <v>3</v>
      </c>
      <c r="M37" s="5">
        <v>3</v>
      </c>
      <c r="N37" s="5">
        <v>3</v>
      </c>
      <c r="O37" s="5">
        <v>1</v>
      </c>
      <c r="P37" s="5">
        <v>3</v>
      </c>
      <c r="Q37" s="29">
        <f t="shared" si="0"/>
        <v>3.1999999999999997</v>
      </c>
      <c r="R37" s="30" t="str">
        <f t="shared" si="1"/>
        <v>**** NIGHT-UP ****</v>
      </c>
      <c r="S37" s="4">
        <v>1</v>
      </c>
      <c r="T37" s="4">
        <v>2</v>
      </c>
      <c r="U37" s="4">
        <v>3</v>
      </c>
      <c r="V37" s="4">
        <v>1</v>
      </c>
      <c r="W37" s="4">
        <v>1</v>
      </c>
      <c r="X37" s="4">
        <v>2</v>
      </c>
      <c r="Y37" s="4">
        <v>3</v>
      </c>
      <c r="Z37" s="4">
        <v>2</v>
      </c>
      <c r="AA37" s="4">
        <v>2</v>
      </c>
      <c r="AB37" s="4">
        <v>2</v>
      </c>
      <c r="AC37" s="4">
        <v>3</v>
      </c>
      <c r="AD37" s="4">
        <v>3</v>
      </c>
      <c r="AE37" s="38">
        <v>4</v>
      </c>
      <c r="AF37" s="10">
        <v>4</v>
      </c>
      <c r="AG37" s="10">
        <v>3</v>
      </c>
      <c r="AH37" s="10">
        <v>4</v>
      </c>
      <c r="AI37" s="10">
        <v>3</v>
      </c>
      <c r="AJ37" s="10">
        <v>1</v>
      </c>
      <c r="AK37" s="5">
        <v>4</v>
      </c>
      <c r="AL37" s="5">
        <v>2</v>
      </c>
      <c r="AM37" s="5">
        <v>2</v>
      </c>
      <c r="AN37" s="5">
        <v>3</v>
      </c>
      <c r="AO37" s="5">
        <v>4</v>
      </c>
      <c r="AP37" s="5">
        <v>2</v>
      </c>
      <c r="AQ37" s="48">
        <f t="shared" si="2"/>
        <v>1.375</v>
      </c>
      <c r="AR37" s="48" t="str">
        <f t="shared" si="3"/>
        <v>&lt; 2-fold</v>
      </c>
      <c r="AS37" s="48">
        <f t="shared" si="4"/>
        <v>1.125</v>
      </c>
      <c r="AT37" s="49" t="str">
        <f t="shared" si="5"/>
        <v>&lt; 2-fold</v>
      </c>
      <c r="AU37" s="13"/>
    </row>
    <row r="38" spans="1:47">
      <c r="A38">
        <v>638429113</v>
      </c>
      <c r="B38" t="s">
        <v>105</v>
      </c>
      <c r="C38" t="s">
        <v>106</v>
      </c>
      <c r="D38" t="s">
        <v>107</v>
      </c>
      <c r="E38" s="27">
        <v>1</v>
      </c>
      <c r="F38" s="5">
        <v>0</v>
      </c>
      <c r="G38" s="5">
        <v>2</v>
      </c>
      <c r="H38" s="5">
        <v>0</v>
      </c>
      <c r="I38" s="5">
        <v>1</v>
      </c>
      <c r="J38" s="5">
        <v>2</v>
      </c>
      <c r="K38" s="5">
        <v>4</v>
      </c>
      <c r="L38" s="5">
        <v>3</v>
      </c>
      <c r="M38" s="5">
        <v>2</v>
      </c>
      <c r="N38" s="5">
        <v>3</v>
      </c>
      <c r="O38" s="5">
        <v>3</v>
      </c>
      <c r="P38" s="5">
        <v>3</v>
      </c>
      <c r="Q38" s="29">
        <f t="shared" si="0"/>
        <v>3</v>
      </c>
      <c r="R38" s="30" t="str">
        <f t="shared" si="1"/>
        <v>**** NIGHT-UP ****</v>
      </c>
      <c r="S38" s="4">
        <v>1</v>
      </c>
      <c r="T38" s="4">
        <v>1</v>
      </c>
      <c r="U38" s="4">
        <v>2</v>
      </c>
      <c r="V38" s="4">
        <v>2</v>
      </c>
      <c r="W38" s="4">
        <v>1</v>
      </c>
      <c r="X38" s="4">
        <v>3</v>
      </c>
      <c r="Y38" s="4">
        <v>0</v>
      </c>
      <c r="Z38" s="4">
        <v>3</v>
      </c>
      <c r="AA38" s="4">
        <v>1</v>
      </c>
      <c r="AB38" s="4">
        <v>0</v>
      </c>
      <c r="AC38" s="4">
        <v>2</v>
      </c>
      <c r="AD38" s="4">
        <v>0</v>
      </c>
      <c r="AE38" s="38">
        <v>2</v>
      </c>
      <c r="AF38" s="10">
        <v>2</v>
      </c>
      <c r="AG38" s="10">
        <v>3</v>
      </c>
      <c r="AH38" s="10">
        <v>4</v>
      </c>
      <c r="AI38" s="10">
        <v>3</v>
      </c>
      <c r="AJ38" s="10">
        <v>7</v>
      </c>
      <c r="AK38" s="5">
        <v>2</v>
      </c>
      <c r="AL38" s="5">
        <v>2</v>
      </c>
      <c r="AM38" s="5">
        <v>1</v>
      </c>
      <c r="AN38" s="5">
        <v>4</v>
      </c>
      <c r="AO38" s="5">
        <v>3</v>
      </c>
      <c r="AP38" s="5">
        <v>3</v>
      </c>
      <c r="AQ38" s="48">
        <f t="shared" si="2"/>
        <v>0.5</v>
      </c>
      <c r="AR38" s="48" t="str">
        <f t="shared" si="3"/>
        <v>&lt; 2-fold</v>
      </c>
      <c r="AS38" s="48">
        <f t="shared" si="4"/>
        <v>0.7142857142857143</v>
      </c>
      <c r="AT38" s="49" t="str">
        <f t="shared" si="5"/>
        <v>&lt; 2-fold</v>
      </c>
      <c r="AU38" s="13"/>
    </row>
    <row r="39" spans="1:47">
      <c r="A39">
        <v>638431234</v>
      </c>
      <c r="B39" t="s">
        <v>743</v>
      </c>
      <c r="C39" t="s">
        <v>744</v>
      </c>
      <c r="D39" t="s">
        <v>745</v>
      </c>
      <c r="E39" s="27">
        <v>0</v>
      </c>
      <c r="F39" s="5">
        <v>1</v>
      </c>
      <c r="G39" s="5">
        <v>0</v>
      </c>
      <c r="H39" s="5">
        <v>0</v>
      </c>
      <c r="I39" s="5">
        <v>1</v>
      </c>
      <c r="J39" s="5">
        <v>0</v>
      </c>
      <c r="K39" s="5">
        <v>3</v>
      </c>
      <c r="L39" s="5">
        <v>2</v>
      </c>
      <c r="M39" s="5">
        <v>1</v>
      </c>
      <c r="N39" s="5">
        <v>0</v>
      </c>
      <c r="O39" s="5">
        <v>0</v>
      </c>
      <c r="P39" s="5">
        <v>0</v>
      </c>
      <c r="Q39" s="29">
        <f t="shared" si="0"/>
        <v>3</v>
      </c>
      <c r="R39" s="30" t="str">
        <f t="shared" si="1"/>
        <v>**** NIGHT-UP ****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38">
        <v>2</v>
      </c>
      <c r="AF39" s="10">
        <v>1</v>
      </c>
      <c r="AG39" s="10">
        <v>2</v>
      </c>
      <c r="AH39" s="10">
        <v>3</v>
      </c>
      <c r="AI39" s="10">
        <v>0</v>
      </c>
      <c r="AJ39" s="10">
        <v>1</v>
      </c>
      <c r="AK39" s="5">
        <v>0</v>
      </c>
      <c r="AL39" s="5">
        <v>1</v>
      </c>
      <c r="AM39" s="5">
        <v>1</v>
      </c>
      <c r="AN39" s="5">
        <v>2</v>
      </c>
      <c r="AO39" s="5">
        <v>1</v>
      </c>
      <c r="AP39" s="5">
        <v>1</v>
      </c>
      <c r="AQ39" s="48">
        <f t="shared" si="2"/>
        <v>1.2500000000000002</v>
      </c>
      <c r="AR39" s="48" t="str">
        <f t="shared" si="3"/>
        <v>&lt; 2-fold</v>
      </c>
      <c r="AS39" s="48">
        <f t="shared" si="4"/>
        <v>1</v>
      </c>
      <c r="AT39" s="49" t="str">
        <f t="shared" si="5"/>
        <v>&lt; 2-fold</v>
      </c>
      <c r="AU39" s="13"/>
    </row>
    <row r="40" spans="1:47">
      <c r="A40">
        <v>638431520</v>
      </c>
      <c r="B40" t="s">
        <v>827</v>
      </c>
      <c r="C40" t="s">
        <v>828</v>
      </c>
      <c r="D40" t="s">
        <v>829</v>
      </c>
      <c r="E40" s="27">
        <v>0</v>
      </c>
      <c r="F40" s="5">
        <v>0</v>
      </c>
      <c r="G40" s="5">
        <v>0</v>
      </c>
      <c r="H40" s="5">
        <v>1</v>
      </c>
      <c r="I40" s="5">
        <v>0</v>
      </c>
      <c r="J40" s="5">
        <v>0</v>
      </c>
      <c r="K40" s="5">
        <v>0</v>
      </c>
      <c r="L40" s="5">
        <v>0</v>
      </c>
      <c r="M40" s="5">
        <v>1</v>
      </c>
      <c r="N40" s="5">
        <v>1</v>
      </c>
      <c r="O40" s="5">
        <v>0</v>
      </c>
      <c r="P40" s="5">
        <v>1</v>
      </c>
      <c r="Q40" s="29">
        <f t="shared" si="0"/>
        <v>3</v>
      </c>
      <c r="R40" s="30" t="str">
        <f t="shared" si="1"/>
        <v>**** NIGHT-UP ****</v>
      </c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38">
        <v>1</v>
      </c>
      <c r="AF40" s="10">
        <v>1</v>
      </c>
      <c r="AG40" s="10">
        <v>0</v>
      </c>
      <c r="AH40" s="10">
        <v>1</v>
      </c>
      <c r="AI40" s="10">
        <v>0</v>
      </c>
      <c r="AJ40" s="10">
        <v>2</v>
      </c>
      <c r="AK40" s="5">
        <v>2</v>
      </c>
      <c r="AL40" s="5">
        <v>0</v>
      </c>
      <c r="AM40" s="5">
        <v>1</v>
      </c>
      <c r="AN40" s="5">
        <v>0</v>
      </c>
      <c r="AO40" s="5">
        <v>1</v>
      </c>
      <c r="AP40" s="5">
        <v>0</v>
      </c>
      <c r="AQ40" s="48">
        <f t="shared" si="2"/>
        <v>0.66666666666666663</v>
      </c>
      <c r="AR40" s="48" t="str">
        <f t="shared" si="3"/>
        <v>&lt; 2-fold</v>
      </c>
      <c r="AS40" s="48">
        <f t="shared" si="4"/>
        <v>0.33333333333333331</v>
      </c>
      <c r="AT40" s="49" t="str">
        <f t="shared" si="5"/>
        <v>** Low-Fe DOWN **</v>
      </c>
      <c r="AU40" s="13"/>
    </row>
    <row r="41" spans="1:47">
      <c r="A41">
        <v>638432128</v>
      </c>
      <c r="B41" t="s">
        <v>1054</v>
      </c>
      <c r="C41" t="s">
        <v>1055</v>
      </c>
      <c r="D41" t="s">
        <v>1056</v>
      </c>
      <c r="E41" s="27">
        <v>0</v>
      </c>
      <c r="F41" s="5">
        <v>0</v>
      </c>
      <c r="G41" s="5">
        <v>0</v>
      </c>
      <c r="H41" s="5">
        <v>0</v>
      </c>
      <c r="I41" s="5">
        <v>0</v>
      </c>
      <c r="J41" s="5">
        <v>1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2</v>
      </c>
      <c r="Q41" s="29">
        <f t="shared" si="0"/>
        <v>3</v>
      </c>
      <c r="R41" s="30" t="str">
        <f t="shared" si="1"/>
        <v>**** NIGHT-UP ****</v>
      </c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38">
        <v>1</v>
      </c>
      <c r="AF41" s="10">
        <v>5</v>
      </c>
      <c r="AG41" s="10">
        <v>4</v>
      </c>
      <c r="AH41" s="10">
        <v>1</v>
      </c>
      <c r="AI41" s="10">
        <v>2</v>
      </c>
      <c r="AJ41" s="10">
        <v>2</v>
      </c>
      <c r="AK41" s="5">
        <v>3</v>
      </c>
      <c r="AL41" s="5">
        <v>3</v>
      </c>
      <c r="AM41" s="5">
        <v>3</v>
      </c>
      <c r="AN41" s="5">
        <v>3</v>
      </c>
      <c r="AO41" s="5">
        <v>3</v>
      </c>
      <c r="AP41" s="5">
        <v>1</v>
      </c>
      <c r="AQ41" s="48">
        <f t="shared" si="2"/>
        <v>2</v>
      </c>
      <c r="AR41" s="48" t="str">
        <f t="shared" si="3"/>
        <v>++++ DFB-UP ++++</v>
      </c>
      <c r="AS41" s="48">
        <f t="shared" si="4"/>
        <v>1.4000000000000001</v>
      </c>
      <c r="AT41" s="49" t="str">
        <f t="shared" si="5"/>
        <v>&lt; 2-fold</v>
      </c>
      <c r="AU41" s="13"/>
    </row>
    <row r="42" spans="1:47">
      <c r="A42">
        <v>638432388</v>
      </c>
      <c r="B42" t="s">
        <v>1182</v>
      </c>
      <c r="C42" t="s">
        <v>1183</v>
      </c>
      <c r="D42" t="s">
        <v>815</v>
      </c>
      <c r="E42" s="27">
        <v>1</v>
      </c>
      <c r="F42" s="5">
        <v>1</v>
      </c>
      <c r="G42" s="5">
        <v>0</v>
      </c>
      <c r="H42" s="5">
        <v>0</v>
      </c>
      <c r="I42" s="5">
        <v>3</v>
      </c>
      <c r="J42" s="5">
        <v>0</v>
      </c>
      <c r="K42" s="5">
        <v>2</v>
      </c>
      <c r="L42" s="5">
        <v>2</v>
      </c>
      <c r="M42" s="5">
        <v>3</v>
      </c>
      <c r="N42" s="5">
        <v>1</v>
      </c>
      <c r="O42" s="5">
        <v>2</v>
      </c>
      <c r="P42" s="5">
        <v>5</v>
      </c>
      <c r="Q42" s="29">
        <f t="shared" si="0"/>
        <v>3</v>
      </c>
      <c r="R42" s="30" t="str">
        <f t="shared" si="1"/>
        <v>**** NIGHT-UP ****</v>
      </c>
      <c r="S42" s="4">
        <v>5</v>
      </c>
      <c r="T42" s="4">
        <v>4</v>
      </c>
      <c r="U42" s="4">
        <v>2</v>
      </c>
      <c r="V42" s="4">
        <v>3</v>
      </c>
      <c r="W42" s="4">
        <v>5</v>
      </c>
      <c r="X42" s="4">
        <v>2</v>
      </c>
      <c r="Y42" s="4">
        <v>1</v>
      </c>
      <c r="Z42" s="4">
        <v>3</v>
      </c>
      <c r="AA42" s="4">
        <v>1</v>
      </c>
      <c r="AB42" s="4">
        <v>2</v>
      </c>
      <c r="AC42" s="4">
        <v>1</v>
      </c>
      <c r="AD42" s="4">
        <v>1</v>
      </c>
      <c r="AE42" s="38">
        <v>3</v>
      </c>
      <c r="AF42" s="10">
        <v>3</v>
      </c>
      <c r="AG42" s="10">
        <v>4</v>
      </c>
      <c r="AH42" s="10">
        <v>2</v>
      </c>
      <c r="AI42" s="10">
        <v>3</v>
      </c>
      <c r="AJ42" s="10">
        <v>3</v>
      </c>
      <c r="AK42" s="5">
        <v>5</v>
      </c>
      <c r="AL42" s="5">
        <v>6</v>
      </c>
      <c r="AM42" s="5">
        <v>4</v>
      </c>
      <c r="AN42" s="5">
        <v>5</v>
      </c>
      <c r="AO42" s="5">
        <v>3</v>
      </c>
      <c r="AP42" s="5">
        <v>5</v>
      </c>
      <c r="AQ42" s="48">
        <f t="shared" si="2"/>
        <v>1.2500000000000002</v>
      </c>
      <c r="AR42" s="48" t="str">
        <f t="shared" si="3"/>
        <v>&lt; 2-fold</v>
      </c>
      <c r="AS42" s="48">
        <f t="shared" si="4"/>
        <v>1.625</v>
      </c>
      <c r="AT42" s="49" t="str">
        <f t="shared" si="5"/>
        <v>&lt; 2-fold</v>
      </c>
      <c r="AU42" s="13"/>
    </row>
    <row r="43" spans="1:47">
      <c r="A43">
        <v>638432439</v>
      </c>
      <c r="B43" t="s">
        <v>1195</v>
      </c>
      <c r="C43" t="s">
        <v>1196</v>
      </c>
      <c r="D43" t="s">
        <v>47</v>
      </c>
      <c r="E43" s="27">
        <v>0</v>
      </c>
      <c r="F43" s="5">
        <v>0</v>
      </c>
      <c r="G43" s="5">
        <v>1</v>
      </c>
      <c r="H43" s="5">
        <v>0</v>
      </c>
      <c r="I43" s="5">
        <v>2</v>
      </c>
      <c r="J43" s="5">
        <v>1</v>
      </c>
      <c r="K43" s="5">
        <v>4</v>
      </c>
      <c r="L43" s="5">
        <v>1</v>
      </c>
      <c r="M43" s="5">
        <v>2</v>
      </c>
      <c r="N43" s="5">
        <v>1</v>
      </c>
      <c r="O43" s="5">
        <v>1</v>
      </c>
      <c r="P43" s="5">
        <v>2</v>
      </c>
      <c r="Q43" s="29">
        <f t="shared" si="0"/>
        <v>2.75</v>
      </c>
      <c r="R43" s="30" t="str">
        <f t="shared" si="1"/>
        <v>**** NIGHT-UP ****</v>
      </c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38"/>
      <c r="AF43" s="10"/>
      <c r="AG43" s="10"/>
      <c r="AH43" s="10"/>
      <c r="AI43" s="10"/>
      <c r="AJ43" s="10"/>
      <c r="AK43" s="5"/>
      <c r="AL43" s="5"/>
      <c r="AM43" s="5"/>
      <c r="AN43" s="5"/>
      <c r="AO43" s="5"/>
      <c r="AP43" s="5"/>
      <c r="AQ43" s="48" t="str">
        <f t="shared" si="2"/>
        <v/>
      </c>
      <c r="AR43" s="48" t="str">
        <f t="shared" si="3"/>
        <v/>
      </c>
      <c r="AS43" s="48" t="str">
        <f t="shared" si="4"/>
        <v/>
      </c>
      <c r="AT43" s="49" t="str">
        <f t="shared" si="5"/>
        <v/>
      </c>
      <c r="AU43" s="13"/>
    </row>
    <row r="44" spans="1:47">
      <c r="A44">
        <v>638432717</v>
      </c>
      <c r="B44" t="s">
        <v>1240</v>
      </c>
      <c r="C44" t="s">
        <v>1241</v>
      </c>
      <c r="D44" t="s">
        <v>1242</v>
      </c>
      <c r="E44" s="27">
        <v>1</v>
      </c>
      <c r="F44" s="5">
        <v>0</v>
      </c>
      <c r="G44" s="5">
        <v>1</v>
      </c>
      <c r="H44" s="5">
        <v>1</v>
      </c>
      <c r="I44" s="5">
        <v>1</v>
      </c>
      <c r="J44" s="5">
        <v>0</v>
      </c>
      <c r="K44" s="5">
        <v>2</v>
      </c>
      <c r="L44" s="5">
        <v>1</v>
      </c>
      <c r="M44" s="5">
        <v>3</v>
      </c>
      <c r="N44" s="5">
        <v>1</v>
      </c>
      <c r="O44" s="5">
        <v>2</v>
      </c>
      <c r="P44" s="5">
        <v>2</v>
      </c>
      <c r="Q44" s="29">
        <f t="shared" si="0"/>
        <v>2.75</v>
      </c>
      <c r="R44" s="30" t="str">
        <f t="shared" si="1"/>
        <v>**** NIGHT-UP ****</v>
      </c>
      <c r="S44" s="4">
        <v>2</v>
      </c>
      <c r="T44" s="4">
        <v>6</v>
      </c>
      <c r="U44" s="4">
        <v>7</v>
      </c>
      <c r="V44" s="4">
        <v>2</v>
      </c>
      <c r="W44" s="4">
        <v>1</v>
      </c>
      <c r="X44" s="4">
        <v>2</v>
      </c>
      <c r="Y44" s="4">
        <v>3</v>
      </c>
      <c r="Z44" s="4">
        <v>2</v>
      </c>
      <c r="AA44" s="4">
        <v>2</v>
      </c>
      <c r="AB44" s="4">
        <v>2</v>
      </c>
      <c r="AC44" s="4">
        <v>3</v>
      </c>
      <c r="AD44" s="4">
        <v>5</v>
      </c>
      <c r="AE44" s="38">
        <v>2</v>
      </c>
      <c r="AF44" s="10">
        <v>2</v>
      </c>
      <c r="AG44" s="10">
        <v>1</v>
      </c>
      <c r="AH44" s="10">
        <v>2</v>
      </c>
      <c r="AI44" s="10">
        <v>2</v>
      </c>
      <c r="AJ44" s="10">
        <v>0</v>
      </c>
      <c r="AK44" s="5">
        <v>1</v>
      </c>
      <c r="AL44" s="5">
        <v>1</v>
      </c>
      <c r="AM44" s="5">
        <v>1</v>
      </c>
      <c r="AN44" s="5">
        <v>1</v>
      </c>
      <c r="AO44" s="5">
        <v>2</v>
      </c>
      <c r="AP44" s="5">
        <v>4</v>
      </c>
      <c r="AQ44" s="48">
        <f t="shared" si="2"/>
        <v>1.2500000000000002</v>
      </c>
      <c r="AR44" s="48" t="str">
        <f t="shared" si="3"/>
        <v>&lt; 2-fold</v>
      </c>
      <c r="AS44" s="48">
        <f t="shared" si="4"/>
        <v>1.7500000000000002</v>
      </c>
      <c r="AT44" s="49" t="str">
        <f t="shared" si="5"/>
        <v>&lt; 2-fold</v>
      </c>
      <c r="AU44" s="13"/>
    </row>
    <row r="45" spans="1:47">
      <c r="A45">
        <v>638431107</v>
      </c>
      <c r="B45" t="s">
        <v>718</v>
      </c>
      <c r="C45" t="s">
        <v>719</v>
      </c>
      <c r="D45" t="s">
        <v>720</v>
      </c>
      <c r="E45" s="27">
        <v>0</v>
      </c>
      <c r="F45" s="5">
        <v>0</v>
      </c>
      <c r="G45" s="5">
        <v>0</v>
      </c>
      <c r="H45" s="5">
        <v>1</v>
      </c>
      <c r="I45" s="5">
        <v>1</v>
      </c>
      <c r="J45" s="5">
        <v>1</v>
      </c>
      <c r="K45" s="5">
        <v>2</v>
      </c>
      <c r="L45" s="5">
        <v>1</v>
      </c>
      <c r="M45" s="5">
        <v>3</v>
      </c>
      <c r="N45" s="5">
        <v>2</v>
      </c>
      <c r="O45" s="5">
        <v>0</v>
      </c>
      <c r="P45" s="5">
        <v>0</v>
      </c>
      <c r="Q45" s="29">
        <f t="shared" si="0"/>
        <v>2.6666666666666665</v>
      </c>
      <c r="R45" s="30" t="str">
        <f t="shared" si="1"/>
        <v>**** NIGHT-UP ****</v>
      </c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38"/>
      <c r="AF45" s="10"/>
      <c r="AG45" s="10"/>
      <c r="AH45" s="10"/>
      <c r="AI45" s="10"/>
      <c r="AJ45" s="10"/>
      <c r="AK45" s="5"/>
      <c r="AL45" s="5"/>
      <c r="AM45" s="5"/>
      <c r="AN45" s="5"/>
      <c r="AO45" s="5"/>
      <c r="AP45" s="5"/>
      <c r="AQ45" s="48" t="str">
        <f t="shared" si="2"/>
        <v/>
      </c>
      <c r="AR45" s="48" t="str">
        <f t="shared" si="3"/>
        <v/>
      </c>
      <c r="AS45" s="48" t="str">
        <f t="shared" si="4"/>
        <v/>
      </c>
      <c r="AT45" s="49" t="str">
        <f t="shared" si="5"/>
        <v/>
      </c>
      <c r="AU45" s="13"/>
    </row>
    <row r="46" spans="1:47">
      <c r="A46">
        <v>638431611</v>
      </c>
      <c r="B46" t="s">
        <v>842</v>
      </c>
      <c r="C46" t="s">
        <v>843</v>
      </c>
      <c r="D46" t="s">
        <v>844</v>
      </c>
      <c r="E46" s="27">
        <v>33</v>
      </c>
      <c r="F46" s="5">
        <v>38</v>
      </c>
      <c r="G46" s="5">
        <v>34</v>
      </c>
      <c r="H46" s="5">
        <v>24</v>
      </c>
      <c r="I46" s="5">
        <v>27</v>
      </c>
      <c r="J46" s="5">
        <v>26</v>
      </c>
      <c r="K46" s="5">
        <v>104</v>
      </c>
      <c r="L46" s="5">
        <v>105</v>
      </c>
      <c r="M46" s="5">
        <v>76</v>
      </c>
      <c r="N46" s="5">
        <v>60</v>
      </c>
      <c r="O46" s="5">
        <v>63</v>
      </c>
      <c r="P46" s="5">
        <v>73</v>
      </c>
      <c r="Q46" s="29">
        <f t="shared" si="0"/>
        <v>2.6428571428571432</v>
      </c>
      <c r="R46" s="30" t="str">
        <f t="shared" si="1"/>
        <v>**** NIGHT-UP ****</v>
      </c>
      <c r="S46" s="4">
        <v>76</v>
      </c>
      <c r="T46" s="4">
        <v>76</v>
      </c>
      <c r="U46" s="4">
        <v>87</v>
      </c>
      <c r="V46" s="4">
        <v>68</v>
      </c>
      <c r="W46" s="4">
        <v>78</v>
      </c>
      <c r="X46" s="4">
        <v>78</v>
      </c>
      <c r="Y46" s="4">
        <v>79</v>
      </c>
      <c r="Z46" s="4">
        <v>115</v>
      </c>
      <c r="AA46" s="4">
        <v>48</v>
      </c>
      <c r="AB46" s="4">
        <v>48</v>
      </c>
      <c r="AC46" s="4">
        <v>35</v>
      </c>
      <c r="AD46" s="4">
        <v>24</v>
      </c>
      <c r="AE46" s="38">
        <v>26</v>
      </c>
      <c r="AF46" s="10">
        <v>20</v>
      </c>
      <c r="AG46" s="10">
        <v>33</v>
      </c>
      <c r="AH46" s="10">
        <v>26</v>
      </c>
      <c r="AI46" s="10">
        <v>34</v>
      </c>
      <c r="AJ46" s="10">
        <v>0</v>
      </c>
      <c r="AK46" s="5">
        <v>41</v>
      </c>
      <c r="AL46" s="5">
        <v>36</v>
      </c>
      <c r="AM46" s="5">
        <v>29</v>
      </c>
      <c r="AN46" s="5">
        <v>33</v>
      </c>
      <c r="AO46" s="5">
        <v>34</v>
      </c>
      <c r="AP46" s="5">
        <v>33</v>
      </c>
      <c r="AQ46" s="48">
        <f t="shared" si="2"/>
        <v>1.3166666666666667</v>
      </c>
      <c r="AR46" s="48" t="str">
        <f t="shared" si="3"/>
        <v>&lt; 2-fold</v>
      </c>
      <c r="AS46" s="48">
        <f t="shared" si="4"/>
        <v>1.6666666666666667</v>
      </c>
      <c r="AT46" s="49" t="str">
        <f t="shared" si="5"/>
        <v>&lt; 2-fold</v>
      </c>
      <c r="AU46" s="13"/>
    </row>
    <row r="47" spans="1:47">
      <c r="A47">
        <v>638431558</v>
      </c>
      <c r="B47" t="s">
        <v>836</v>
      </c>
      <c r="C47" t="s">
        <v>837</v>
      </c>
      <c r="D47" t="s">
        <v>838</v>
      </c>
      <c r="E47" s="27">
        <v>2</v>
      </c>
      <c r="F47" s="5">
        <v>2</v>
      </c>
      <c r="G47" s="5">
        <v>2</v>
      </c>
      <c r="H47" s="5">
        <v>1</v>
      </c>
      <c r="I47" s="5">
        <v>2</v>
      </c>
      <c r="J47" s="5">
        <v>0</v>
      </c>
      <c r="K47" s="5">
        <v>5</v>
      </c>
      <c r="L47" s="5">
        <v>8</v>
      </c>
      <c r="M47" s="5">
        <v>4</v>
      </c>
      <c r="N47" s="5">
        <v>2</v>
      </c>
      <c r="O47" s="5">
        <v>2</v>
      </c>
      <c r="P47" s="5">
        <v>2</v>
      </c>
      <c r="Q47" s="29">
        <f t="shared" si="0"/>
        <v>2.5555555555555558</v>
      </c>
      <c r="R47" s="30" t="str">
        <f t="shared" si="1"/>
        <v>**** NIGHT-UP ****</v>
      </c>
      <c r="S47" s="4">
        <v>9</v>
      </c>
      <c r="T47" s="4">
        <v>10</v>
      </c>
      <c r="U47" s="4">
        <v>6</v>
      </c>
      <c r="V47" s="4">
        <v>10</v>
      </c>
      <c r="W47" s="4">
        <v>10</v>
      </c>
      <c r="X47" s="4">
        <v>5</v>
      </c>
      <c r="Y47" s="4">
        <v>5</v>
      </c>
      <c r="Z47" s="4">
        <v>7</v>
      </c>
      <c r="AA47" s="4">
        <v>1</v>
      </c>
      <c r="AB47" s="4">
        <v>4</v>
      </c>
      <c r="AC47" s="4">
        <v>3</v>
      </c>
      <c r="AD47" s="4">
        <v>0</v>
      </c>
      <c r="AE47" s="38">
        <v>8</v>
      </c>
      <c r="AF47" s="10">
        <v>7</v>
      </c>
      <c r="AG47" s="10">
        <v>6</v>
      </c>
      <c r="AH47" s="10">
        <v>8</v>
      </c>
      <c r="AI47" s="10">
        <v>9</v>
      </c>
      <c r="AJ47" s="10">
        <v>0</v>
      </c>
      <c r="AK47" s="5">
        <v>7</v>
      </c>
      <c r="AL47" s="5">
        <v>8</v>
      </c>
      <c r="AM47" s="5">
        <v>7</v>
      </c>
      <c r="AN47" s="5">
        <v>6</v>
      </c>
      <c r="AO47" s="5">
        <v>6</v>
      </c>
      <c r="AP47" s="5">
        <v>6</v>
      </c>
      <c r="AQ47" s="48">
        <f t="shared" si="2"/>
        <v>1.2352941176470587</v>
      </c>
      <c r="AR47" s="48" t="str">
        <f t="shared" si="3"/>
        <v>&lt; 2-fold</v>
      </c>
      <c r="AS47" s="48">
        <f t="shared" si="4"/>
        <v>1.0588235294117647</v>
      </c>
      <c r="AT47" s="49" t="str">
        <f t="shared" si="5"/>
        <v>&lt; 2-fold</v>
      </c>
      <c r="AU47" s="13"/>
    </row>
    <row r="48" spans="1:47">
      <c r="A48">
        <v>638433132</v>
      </c>
      <c r="B48" t="s">
        <v>1347</v>
      </c>
      <c r="C48" t="s">
        <v>1348</v>
      </c>
      <c r="D48" t="s">
        <v>47</v>
      </c>
      <c r="E48" s="27">
        <v>0</v>
      </c>
      <c r="F48" s="5">
        <v>0</v>
      </c>
      <c r="G48" s="5">
        <v>0</v>
      </c>
      <c r="H48" s="5">
        <v>1</v>
      </c>
      <c r="I48" s="5">
        <v>0</v>
      </c>
      <c r="J48" s="5">
        <v>1</v>
      </c>
      <c r="K48" s="5">
        <v>0</v>
      </c>
      <c r="L48" s="5">
        <v>0</v>
      </c>
      <c r="M48" s="5">
        <v>0</v>
      </c>
      <c r="N48" s="5">
        <v>3</v>
      </c>
      <c r="O48" s="5">
        <v>2</v>
      </c>
      <c r="P48" s="5">
        <v>0</v>
      </c>
      <c r="Q48" s="29">
        <f t="shared" si="0"/>
        <v>2.5000000000000004</v>
      </c>
      <c r="R48" s="30" t="str">
        <f t="shared" si="1"/>
        <v>**** NIGHT-UP ****</v>
      </c>
      <c r="S48" s="4">
        <v>0</v>
      </c>
      <c r="T48" s="4">
        <v>1</v>
      </c>
      <c r="U48" s="4">
        <v>1</v>
      </c>
      <c r="V48" s="4">
        <v>0</v>
      </c>
      <c r="W48" s="4">
        <v>0</v>
      </c>
      <c r="X48" s="4">
        <v>1</v>
      </c>
      <c r="Y48" s="4">
        <v>3</v>
      </c>
      <c r="Z48" s="4">
        <v>1</v>
      </c>
      <c r="AA48" s="4">
        <v>2</v>
      </c>
      <c r="AB48" s="4">
        <v>2</v>
      </c>
      <c r="AC48" s="4">
        <v>2</v>
      </c>
      <c r="AD48" s="4">
        <v>1</v>
      </c>
      <c r="AE48" s="38"/>
      <c r="AF48" s="10"/>
      <c r="AG48" s="10"/>
      <c r="AH48" s="10"/>
      <c r="AI48" s="10"/>
      <c r="AJ48" s="10"/>
      <c r="AK48" s="5"/>
      <c r="AL48" s="5"/>
      <c r="AM48" s="5"/>
      <c r="AN48" s="5"/>
      <c r="AO48" s="5"/>
      <c r="AP48" s="5"/>
      <c r="AQ48" s="48" t="str">
        <f t="shared" si="2"/>
        <v/>
      </c>
      <c r="AR48" s="48" t="str">
        <f t="shared" si="3"/>
        <v/>
      </c>
      <c r="AS48" s="48" t="str">
        <f t="shared" si="4"/>
        <v/>
      </c>
      <c r="AT48" s="49" t="str">
        <f t="shared" si="5"/>
        <v/>
      </c>
      <c r="AU48" s="13"/>
    </row>
    <row r="49" spans="1:47">
      <c r="A49">
        <v>638434263</v>
      </c>
      <c r="B49" t="s">
        <v>1659</v>
      </c>
      <c r="C49" t="s">
        <v>1660</v>
      </c>
      <c r="D49" t="s">
        <v>1661</v>
      </c>
      <c r="E49" s="27">
        <v>1</v>
      </c>
      <c r="F49" s="5">
        <v>2</v>
      </c>
      <c r="G49" s="5">
        <v>1</v>
      </c>
      <c r="H49" s="5">
        <v>0</v>
      </c>
      <c r="I49" s="5">
        <v>2</v>
      </c>
      <c r="J49" s="5">
        <v>2</v>
      </c>
      <c r="K49" s="5">
        <v>5</v>
      </c>
      <c r="L49" s="5">
        <v>4</v>
      </c>
      <c r="M49" s="5">
        <v>3</v>
      </c>
      <c r="N49" s="5">
        <v>3</v>
      </c>
      <c r="O49" s="5">
        <v>2</v>
      </c>
      <c r="P49" s="5">
        <v>3</v>
      </c>
      <c r="Q49" s="29">
        <f t="shared" si="0"/>
        <v>2.5000000000000004</v>
      </c>
      <c r="R49" s="30" t="str">
        <f t="shared" si="1"/>
        <v>**** NIGHT-UP ****</v>
      </c>
      <c r="S49" s="4">
        <v>2</v>
      </c>
      <c r="T49" s="4">
        <v>4</v>
      </c>
      <c r="U49" s="4">
        <v>3</v>
      </c>
      <c r="V49" s="4">
        <v>2</v>
      </c>
      <c r="W49" s="4">
        <v>3</v>
      </c>
      <c r="X49" s="4">
        <v>4</v>
      </c>
      <c r="Y49" s="4">
        <v>2</v>
      </c>
      <c r="Z49" s="4">
        <v>4</v>
      </c>
      <c r="AA49" s="4">
        <v>3</v>
      </c>
      <c r="AB49" s="4">
        <v>2</v>
      </c>
      <c r="AC49" s="4">
        <v>2</v>
      </c>
      <c r="AD49" s="4">
        <v>3</v>
      </c>
      <c r="AE49" s="38">
        <v>3</v>
      </c>
      <c r="AF49" s="10">
        <v>2</v>
      </c>
      <c r="AG49" s="10">
        <v>3</v>
      </c>
      <c r="AH49" s="10">
        <v>4</v>
      </c>
      <c r="AI49" s="10">
        <v>3</v>
      </c>
      <c r="AJ49" s="10">
        <v>3</v>
      </c>
      <c r="AK49" s="5">
        <v>4</v>
      </c>
      <c r="AL49" s="5">
        <v>3</v>
      </c>
      <c r="AM49" s="5">
        <v>3</v>
      </c>
      <c r="AN49" s="5">
        <v>2</v>
      </c>
      <c r="AO49" s="5">
        <v>2</v>
      </c>
      <c r="AP49" s="5">
        <v>3</v>
      </c>
      <c r="AQ49" s="48">
        <f t="shared" si="2"/>
        <v>0.79999999999999993</v>
      </c>
      <c r="AR49" s="48" t="str">
        <f t="shared" si="3"/>
        <v>&lt; 2-fold</v>
      </c>
      <c r="AS49" s="48">
        <f t="shared" si="4"/>
        <v>0.70000000000000007</v>
      </c>
      <c r="AT49" s="49" t="str">
        <f t="shared" si="5"/>
        <v>&lt; 2-fold</v>
      </c>
      <c r="AU49" s="13"/>
    </row>
    <row r="50" spans="1:47">
      <c r="A50">
        <v>638428906</v>
      </c>
      <c r="B50" t="s">
        <v>48</v>
      </c>
      <c r="C50" t="s">
        <v>49</v>
      </c>
      <c r="D50" t="s">
        <v>50</v>
      </c>
      <c r="E50" s="27">
        <v>2</v>
      </c>
      <c r="F50" s="5">
        <v>1</v>
      </c>
      <c r="G50" s="5">
        <v>1</v>
      </c>
      <c r="H50" s="5">
        <v>0</v>
      </c>
      <c r="I50" s="5">
        <v>1</v>
      </c>
      <c r="J50" s="5">
        <v>0</v>
      </c>
      <c r="K50" s="5">
        <v>3</v>
      </c>
      <c r="L50" s="5">
        <v>2</v>
      </c>
      <c r="M50" s="5">
        <v>3</v>
      </c>
      <c r="N50" s="5">
        <v>3</v>
      </c>
      <c r="O50" s="5">
        <v>1</v>
      </c>
      <c r="P50" s="5">
        <v>0</v>
      </c>
      <c r="Q50" s="29">
        <f t="shared" si="0"/>
        <v>2.4</v>
      </c>
      <c r="R50" s="30" t="str">
        <f t="shared" si="1"/>
        <v>**** NIGHT-UP ****</v>
      </c>
      <c r="S50" s="4">
        <v>4</v>
      </c>
      <c r="T50" s="4">
        <v>1</v>
      </c>
      <c r="U50" s="4">
        <v>3</v>
      </c>
      <c r="V50" s="4">
        <v>1</v>
      </c>
      <c r="W50" s="4">
        <v>3</v>
      </c>
      <c r="X50" s="4">
        <v>2</v>
      </c>
      <c r="Y50" s="4">
        <v>1</v>
      </c>
      <c r="Z50" s="4">
        <v>2</v>
      </c>
      <c r="AA50" s="4">
        <v>2</v>
      </c>
      <c r="AB50" s="4">
        <v>1</v>
      </c>
      <c r="AC50" s="4">
        <v>1</v>
      </c>
      <c r="AD50" s="4">
        <v>0</v>
      </c>
      <c r="AE50" s="38">
        <v>3</v>
      </c>
      <c r="AF50" s="10">
        <v>2</v>
      </c>
      <c r="AG50" s="10">
        <v>6</v>
      </c>
      <c r="AH50" s="10">
        <v>4</v>
      </c>
      <c r="AI50" s="10">
        <v>4</v>
      </c>
      <c r="AJ50" s="10">
        <v>3</v>
      </c>
      <c r="AK50" s="5">
        <v>3</v>
      </c>
      <c r="AL50" s="5">
        <v>2</v>
      </c>
      <c r="AM50" s="5">
        <v>3</v>
      </c>
      <c r="AN50" s="5">
        <v>3</v>
      </c>
      <c r="AO50" s="5">
        <v>7</v>
      </c>
      <c r="AP50" s="5">
        <v>5</v>
      </c>
      <c r="AQ50" s="48">
        <f t="shared" si="2"/>
        <v>1</v>
      </c>
      <c r="AR50" s="48" t="str">
        <f t="shared" si="3"/>
        <v>&lt; 2-fold</v>
      </c>
      <c r="AS50" s="48">
        <f t="shared" si="4"/>
        <v>1.3636363636363638</v>
      </c>
      <c r="AT50" s="49" t="str">
        <f t="shared" si="5"/>
        <v>&lt; 2-fold</v>
      </c>
      <c r="AU50" s="13"/>
    </row>
    <row r="51" spans="1:47">
      <c r="A51">
        <v>638428977</v>
      </c>
      <c r="B51" t="s">
        <v>60</v>
      </c>
      <c r="C51" t="s">
        <v>61</v>
      </c>
      <c r="D51" t="s">
        <v>62</v>
      </c>
      <c r="E51" s="27">
        <v>2</v>
      </c>
      <c r="F51" s="5">
        <v>2</v>
      </c>
      <c r="G51" s="5">
        <v>1</v>
      </c>
      <c r="H51" s="5">
        <v>2</v>
      </c>
      <c r="I51" s="5">
        <v>2</v>
      </c>
      <c r="J51" s="5">
        <v>1</v>
      </c>
      <c r="K51" s="5">
        <v>8</v>
      </c>
      <c r="L51" s="5">
        <v>8</v>
      </c>
      <c r="M51" s="5">
        <v>5</v>
      </c>
      <c r="N51" s="5">
        <v>3</v>
      </c>
      <c r="O51" s="5">
        <v>0</v>
      </c>
      <c r="P51" s="5">
        <v>0</v>
      </c>
      <c r="Q51" s="29">
        <f t="shared" si="0"/>
        <v>2.4</v>
      </c>
      <c r="R51" s="30" t="str">
        <f t="shared" si="1"/>
        <v>**** NIGHT-UP ****</v>
      </c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38"/>
      <c r="AF51" s="10"/>
      <c r="AG51" s="10"/>
      <c r="AH51" s="10"/>
      <c r="AI51" s="10"/>
      <c r="AJ51" s="10"/>
      <c r="AK51" s="5"/>
      <c r="AL51" s="5"/>
      <c r="AM51" s="5"/>
      <c r="AN51" s="5"/>
      <c r="AO51" s="5"/>
      <c r="AP51" s="5"/>
      <c r="AQ51" s="48" t="str">
        <f t="shared" si="2"/>
        <v/>
      </c>
      <c r="AR51" s="48" t="str">
        <f t="shared" si="3"/>
        <v/>
      </c>
      <c r="AS51" s="48" t="str">
        <f t="shared" si="4"/>
        <v/>
      </c>
      <c r="AT51" s="49" t="str">
        <f t="shared" si="5"/>
        <v/>
      </c>
      <c r="AU51" s="13"/>
    </row>
    <row r="52" spans="1:47">
      <c r="A52">
        <v>638432383</v>
      </c>
      <c r="B52" t="s">
        <v>1179</v>
      </c>
      <c r="C52" t="s">
        <v>1180</v>
      </c>
      <c r="D52" t="s">
        <v>1181</v>
      </c>
      <c r="E52" s="27">
        <v>1</v>
      </c>
      <c r="F52" s="5">
        <v>4</v>
      </c>
      <c r="G52" s="5">
        <v>0</v>
      </c>
      <c r="H52" s="5">
        <v>2</v>
      </c>
      <c r="I52" s="5">
        <v>2</v>
      </c>
      <c r="J52" s="5">
        <v>1</v>
      </c>
      <c r="K52" s="5">
        <v>2</v>
      </c>
      <c r="L52" s="5">
        <v>3</v>
      </c>
      <c r="M52" s="5">
        <v>4</v>
      </c>
      <c r="N52" s="5">
        <v>7</v>
      </c>
      <c r="O52" s="5">
        <v>4</v>
      </c>
      <c r="P52" s="5">
        <v>4</v>
      </c>
      <c r="Q52" s="29">
        <f t="shared" si="0"/>
        <v>2.4</v>
      </c>
      <c r="R52" s="30" t="str">
        <f t="shared" si="1"/>
        <v>**** NIGHT-UP ****</v>
      </c>
      <c r="S52" s="4">
        <v>4</v>
      </c>
      <c r="T52" s="4">
        <v>5</v>
      </c>
      <c r="U52" s="4">
        <v>4</v>
      </c>
      <c r="V52" s="4">
        <v>3</v>
      </c>
      <c r="W52" s="4">
        <v>3</v>
      </c>
      <c r="X52" s="4">
        <v>3</v>
      </c>
      <c r="Y52" s="4">
        <v>6</v>
      </c>
      <c r="Z52" s="4">
        <v>4</v>
      </c>
      <c r="AA52" s="4">
        <v>4</v>
      </c>
      <c r="AB52" s="4">
        <v>5</v>
      </c>
      <c r="AC52" s="4">
        <v>1</v>
      </c>
      <c r="AD52" s="4">
        <v>0</v>
      </c>
      <c r="AE52" s="38">
        <v>5</v>
      </c>
      <c r="AF52" s="10">
        <v>4</v>
      </c>
      <c r="AG52" s="10">
        <v>4</v>
      </c>
      <c r="AH52" s="10">
        <v>3</v>
      </c>
      <c r="AI52" s="10">
        <v>3</v>
      </c>
      <c r="AJ52" s="10">
        <v>3</v>
      </c>
      <c r="AK52" s="5">
        <v>3</v>
      </c>
      <c r="AL52" s="5">
        <v>2</v>
      </c>
      <c r="AM52" s="5">
        <v>4</v>
      </c>
      <c r="AN52" s="5">
        <v>3</v>
      </c>
      <c r="AO52" s="5">
        <v>3</v>
      </c>
      <c r="AP52" s="5">
        <v>2</v>
      </c>
      <c r="AQ52" s="48">
        <f t="shared" si="2"/>
        <v>1.4444444444444444</v>
      </c>
      <c r="AR52" s="48" t="str">
        <f t="shared" si="3"/>
        <v>&lt; 2-fold</v>
      </c>
      <c r="AS52" s="48">
        <f t="shared" si="4"/>
        <v>0.88888888888888884</v>
      </c>
      <c r="AT52" s="49" t="str">
        <f t="shared" si="5"/>
        <v>&lt; 2-fold</v>
      </c>
      <c r="AU52" s="13"/>
    </row>
    <row r="53" spans="1:47">
      <c r="A53">
        <v>638429557</v>
      </c>
      <c r="B53" t="s">
        <v>261</v>
      </c>
      <c r="C53" t="s">
        <v>262</v>
      </c>
      <c r="D53" t="s">
        <v>263</v>
      </c>
      <c r="E53" s="27">
        <v>1</v>
      </c>
      <c r="F53" s="5">
        <v>2</v>
      </c>
      <c r="G53" s="5">
        <v>4</v>
      </c>
      <c r="H53" s="5">
        <v>0</v>
      </c>
      <c r="I53" s="5">
        <v>1</v>
      </c>
      <c r="J53" s="5">
        <v>0</v>
      </c>
      <c r="K53" s="5">
        <v>7</v>
      </c>
      <c r="L53" s="5">
        <v>5</v>
      </c>
      <c r="M53" s="5">
        <v>2</v>
      </c>
      <c r="N53" s="5">
        <v>1</v>
      </c>
      <c r="O53" s="5">
        <v>1</v>
      </c>
      <c r="P53" s="5">
        <v>3</v>
      </c>
      <c r="Q53" s="29">
        <f t="shared" si="0"/>
        <v>2.375</v>
      </c>
      <c r="R53" s="30" t="str">
        <f t="shared" si="1"/>
        <v>**** NIGHT-UP ****</v>
      </c>
      <c r="S53" s="4">
        <v>25</v>
      </c>
      <c r="T53" s="4">
        <v>20</v>
      </c>
      <c r="U53" s="4">
        <v>14</v>
      </c>
      <c r="V53" s="4">
        <v>23</v>
      </c>
      <c r="W53" s="4">
        <v>16</v>
      </c>
      <c r="X53" s="4">
        <v>10</v>
      </c>
      <c r="Y53" s="4">
        <v>1</v>
      </c>
      <c r="Z53" s="4">
        <v>1</v>
      </c>
      <c r="AA53" s="4">
        <v>4</v>
      </c>
      <c r="AB53" s="4">
        <v>6</v>
      </c>
      <c r="AC53" s="4">
        <v>2</v>
      </c>
      <c r="AD53" s="4">
        <v>1</v>
      </c>
      <c r="AE53" s="38">
        <v>19</v>
      </c>
      <c r="AF53" s="10">
        <v>18</v>
      </c>
      <c r="AG53" s="10">
        <v>22</v>
      </c>
      <c r="AH53" s="10">
        <v>20</v>
      </c>
      <c r="AI53" s="10">
        <v>23</v>
      </c>
      <c r="AJ53" s="10">
        <v>17</v>
      </c>
      <c r="AK53" s="5">
        <v>35</v>
      </c>
      <c r="AL53" s="5">
        <v>33</v>
      </c>
      <c r="AM53" s="5">
        <v>28</v>
      </c>
      <c r="AN53" s="5">
        <v>31</v>
      </c>
      <c r="AO53" s="5">
        <v>28</v>
      </c>
      <c r="AP53" s="5">
        <v>31</v>
      </c>
      <c r="AQ53" s="48">
        <f t="shared" si="2"/>
        <v>0.98333333333333339</v>
      </c>
      <c r="AR53" s="48" t="str">
        <f t="shared" si="3"/>
        <v>&lt; 2-fold</v>
      </c>
      <c r="AS53" s="48">
        <f t="shared" si="4"/>
        <v>1.5</v>
      </c>
      <c r="AT53" s="49" t="str">
        <f t="shared" si="5"/>
        <v>&lt; 2-fold</v>
      </c>
      <c r="AU53" s="13"/>
    </row>
    <row r="54" spans="1:47">
      <c r="A54">
        <v>638429114</v>
      </c>
      <c r="B54" t="s">
        <v>108</v>
      </c>
      <c r="C54" t="s">
        <v>109</v>
      </c>
      <c r="D54" t="s">
        <v>110</v>
      </c>
      <c r="E54" s="27">
        <v>1</v>
      </c>
      <c r="F54" s="5">
        <v>1</v>
      </c>
      <c r="G54" s="5">
        <v>2</v>
      </c>
      <c r="H54" s="5">
        <v>1</v>
      </c>
      <c r="I54" s="5">
        <v>1</v>
      </c>
      <c r="J54" s="5">
        <v>0</v>
      </c>
      <c r="K54" s="5">
        <v>3</v>
      </c>
      <c r="L54" s="5">
        <v>2</v>
      </c>
      <c r="M54" s="5">
        <v>3</v>
      </c>
      <c r="N54" s="5">
        <v>3</v>
      </c>
      <c r="O54" s="5">
        <v>2</v>
      </c>
      <c r="P54" s="5">
        <v>1</v>
      </c>
      <c r="Q54" s="29">
        <f t="shared" si="0"/>
        <v>2.3333333333333335</v>
      </c>
      <c r="R54" s="30" t="str">
        <f t="shared" si="1"/>
        <v>**** NIGHT-UP ****</v>
      </c>
      <c r="S54" s="4">
        <v>4</v>
      </c>
      <c r="T54" s="4">
        <v>3</v>
      </c>
      <c r="U54" s="4">
        <v>2</v>
      </c>
      <c r="V54" s="4">
        <v>2</v>
      </c>
      <c r="W54" s="4">
        <v>4</v>
      </c>
      <c r="X54" s="4">
        <v>5</v>
      </c>
      <c r="Y54" s="4">
        <v>2</v>
      </c>
      <c r="Z54" s="4">
        <v>6</v>
      </c>
      <c r="AA54" s="4">
        <v>1</v>
      </c>
      <c r="AB54" s="4">
        <v>2</v>
      </c>
      <c r="AC54" s="4">
        <v>1</v>
      </c>
      <c r="AD54" s="4">
        <v>0</v>
      </c>
      <c r="AE54" s="38">
        <v>1</v>
      </c>
      <c r="AF54" s="10">
        <v>2</v>
      </c>
      <c r="AG54" s="10">
        <v>2</v>
      </c>
      <c r="AH54" s="10">
        <v>2</v>
      </c>
      <c r="AI54" s="10">
        <v>2</v>
      </c>
      <c r="AJ54" s="10">
        <v>3</v>
      </c>
      <c r="AK54" s="5">
        <v>3</v>
      </c>
      <c r="AL54" s="5">
        <v>3</v>
      </c>
      <c r="AM54" s="5">
        <v>3</v>
      </c>
      <c r="AN54" s="5">
        <v>2</v>
      </c>
      <c r="AO54" s="5">
        <v>3</v>
      </c>
      <c r="AP54" s="5">
        <v>2</v>
      </c>
      <c r="AQ54" s="48">
        <f t="shared" si="2"/>
        <v>0.7142857142857143</v>
      </c>
      <c r="AR54" s="48" t="str">
        <f t="shared" si="3"/>
        <v>&lt; 2-fold</v>
      </c>
      <c r="AS54" s="48">
        <f t="shared" si="4"/>
        <v>1</v>
      </c>
      <c r="AT54" s="49" t="str">
        <f t="shared" si="5"/>
        <v>&lt; 2-fold</v>
      </c>
      <c r="AU54" s="13"/>
    </row>
    <row r="55" spans="1:47">
      <c r="A55">
        <v>638429725</v>
      </c>
      <c r="B55" t="s">
        <v>316</v>
      </c>
      <c r="C55" t="s">
        <v>317</v>
      </c>
      <c r="D55" t="s">
        <v>318</v>
      </c>
      <c r="E55" s="27">
        <v>1</v>
      </c>
      <c r="F55" s="5">
        <v>2</v>
      </c>
      <c r="G55" s="5">
        <v>4</v>
      </c>
      <c r="H55" s="5">
        <v>0</v>
      </c>
      <c r="I55" s="5">
        <v>1</v>
      </c>
      <c r="J55" s="5">
        <v>1</v>
      </c>
      <c r="K55" s="5">
        <v>4</v>
      </c>
      <c r="L55" s="5">
        <v>4</v>
      </c>
      <c r="M55" s="5">
        <v>4</v>
      </c>
      <c r="N55" s="5">
        <v>2</v>
      </c>
      <c r="O55" s="5">
        <v>4</v>
      </c>
      <c r="P55" s="5">
        <v>3</v>
      </c>
      <c r="Q55" s="29">
        <f t="shared" si="0"/>
        <v>2.3333333333333335</v>
      </c>
      <c r="R55" s="30" t="str">
        <f t="shared" si="1"/>
        <v>**** NIGHT-UP ****</v>
      </c>
      <c r="S55" s="4">
        <v>10</v>
      </c>
      <c r="T55" s="4">
        <v>25</v>
      </c>
      <c r="U55" s="4">
        <v>19</v>
      </c>
      <c r="V55" s="4">
        <v>21</v>
      </c>
      <c r="W55" s="4">
        <v>14</v>
      </c>
      <c r="X55" s="4">
        <v>12</v>
      </c>
      <c r="Y55" s="4">
        <v>13</v>
      </c>
      <c r="Z55" s="4">
        <v>15</v>
      </c>
      <c r="AA55" s="4">
        <v>2</v>
      </c>
      <c r="AB55" s="4">
        <v>3</v>
      </c>
      <c r="AC55" s="4">
        <v>3</v>
      </c>
      <c r="AD55" s="4">
        <v>1</v>
      </c>
      <c r="AE55" s="38"/>
      <c r="AF55" s="10"/>
      <c r="AG55" s="10"/>
      <c r="AH55" s="10"/>
      <c r="AI55" s="10"/>
      <c r="AJ55" s="10"/>
      <c r="AK55" s="5"/>
      <c r="AL55" s="5"/>
      <c r="AM55" s="5"/>
      <c r="AN55" s="5"/>
      <c r="AO55" s="5"/>
      <c r="AP55" s="5"/>
      <c r="AQ55" s="48" t="str">
        <f t="shared" si="2"/>
        <v/>
      </c>
      <c r="AR55" s="48" t="str">
        <f t="shared" si="3"/>
        <v/>
      </c>
      <c r="AS55" s="48" t="str">
        <f t="shared" si="4"/>
        <v/>
      </c>
      <c r="AT55" s="49" t="str">
        <f t="shared" si="5"/>
        <v/>
      </c>
      <c r="AU55" s="13"/>
    </row>
    <row r="56" spans="1:47">
      <c r="A56">
        <v>638432477</v>
      </c>
      <c r="B56" t="s">
        <v>1203</v>
      </c>
      <c r="C56" t="s">
        <v>1204</v>
      </c>
      <c r="D56" t="s">
        <v>1205</v>
      </c>
      <c r="E56" s="27">
        <v>3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1</v>
      </c>
      <c r="L56" s="5">
        <v>2</v>
      </c>
      <c r="M56" s="5">
        <v>1</v>
      </c>
      <c r="N56" s="5">
        <v>1</v>
      </c>
      <c r="O56" s="5">
        <v>2</v>
      </c>
      <c r="P56" s="5">
        <v>0</v>
      </c>
      <c r="Q56" s="29">
        <f t="shared" si="0"/>
        <v>2.3333333333333335</v>
      </c>
      <c r="R56" s="30" t="str">
        <f t="shared" si="1"/>
        <v>**** NIGHT-UP ****</v>
      </c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38"/>
      <c r="AF56" s="10"/>
      <c r="AG56" s="10"/>
      <c r="AH56" s="10"/>
      <c r="AI56" s="10"/>
      <c r="AJ56" s="10"/>
      <c r="AK56" s="5"/>
      <c r="AL56" s="5"/>
      <c r="AM56" s="5"/>
      <c r="AN56" s="5"/>
      <c r="AO56" s="5"/>
      <c r="AP56" s="5"/>
      <c r="AQ56" s="48" t="str">
        <f t="shared" si="2"/>
        <v/>
      </c>
      <c r="AR56" s="48" t="str">
        <f t="shared" si="3"/>
        <v/>
      </c>
      <c r="AS56" s="48" t="str">
        <f t="shared" si="4"/>
        <v/>
      </c>
      <c r="AT56" s="49" t="str">
        <f t="shared" si="5"/>
        <v/>
      </c>
      <c r="AU56" s="13"/>
    </row>
    <row r="57" spans="1:47">
      <c r="A57">
        <v>638430019</v>
      </c>
      <c r="B57" t="s">
        <v>417</v>
      </c>
      <c r="C57" t="s">
        <v>418</v>
      </c>
      <c r="D57" t="s">
        <v>419</v>
      </c>
      <c r="E57" s="27">
        <v>2</v>
      </c>
      <c r="F57" s="5">
        <v>1</v>
      </c>
      <c r="G57" s="5">
        <v>1</v>
      </c>
      <c r="H57" s="5">
        <v>1</v>
      </c>
      <c r="I57" s="5">
        <v>1</v>
      </c>
      <c r="J57" s="5">
        <v>1</v>
      </c>
      <c r="K57" s="5">
        <v>3</v>
      </c>
      <c r="L57" s="5">
        <v>3</v>
      </c>
      <c r="M57" s="5">
        <v>4</v>
      </c>
      <c r="N57" s="5">
        <v>2</v>
      </c>
      <c r="O57" s="5">
        <v>1</v>
      </c>
      <c r="P57" s="5">
        <v>3</v>
      </c>
      <c r="Q57" s="29">
        <f t="shared" si="0"/>
        <v>2.2857142857142856</v>
      </c>
      <c r="R57" s="30" t="str">
        <f t="shared" si="1"/>
        <v>**** NIGHT-UP ****</v>
      </c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38">
        <v>6</v>
      </c>
      <c r="AF57" s="10">
        <v>3</v>
      </c>
      <c r="AG57" s="10">
        <v>2</v>
      </c>
      <c r="AH57" s="10">
        <v>6</v>
      </c>
      <c r="AI57" s="10">
        <v>4</v>
      </c>
      <c r="AJ57" s="10">
        <v>4</v>
      </c>
      <c r="AK57" s="5">
        <v>5</v>
      </c>
      <c r="AL57" s="5">
        <v>3</v>
      </c>
      <c r="AM57" s="5">
        <v>2</v>
      </c>
      <c r="AN57" s="5">
        <v>5</v>
      </c>
      <c r="AO57" s="5">
        <v>4</v>
      </c>
      <c r="AP57" s="5">
        <v>3</v>
      </c>
      <c r="AQ57" s="48">
        <f t="shared" si="2"/>
        <v>0.78571428571428559</v>
      </c>
      <c r="AR57" s="48" t="str">
        <f t="shared" si="3"/>
        <v>&lt; 2-fold</v>
      </c>
      <c r="AS57" s="48">
        <f t="shared" si="4"/>
        <v>0.8571428571428571</v>
      </c>
      <c r="AT57" s="49" t="str">
        <f t="shared" si="5"/>
        <v>&lt; 2-fold</v>
      </c>
      <c r="AU57" s="13"/>
    </row>
    <row r="58" spans="1:47">
      <c r="A58">
        <v>638431519</v>
      </c>
      <c r="B58" t="s">
        <v>824</v>
      </c>
      <c r="C58" t="s">
        <v>825</v>
      </c>
      <c r="D58" t="s">
        <v>826</v>
      </c>
      <c r="E58" s="27">
        <v>11</v>
      </c>
      <c r="F58" s="5">
        <v>12</v>
      </c>
      <c r="G58" s="5">
        <v>10</v>
      </c>
      <c r="H58" s="5">
        <v>10</v>
      </c>
      <c r="I58" s="5">
        <v>11</v>
      </c>
      <c r="J58" s="5">
        <v>9</v>
      </c>
      <c r="K58" s="5">
        <v>24</v>
      </c>
      <c r="L58" s="5">
        <v>23</v>
      </c>
      <c r="M58" s="5">
        <v>27</v>
      </c>
      <c r="N58" s="5">
        <v>25</v>
      </c>
      <c r="O58" s="5">
        <v>23</v>
      </c>
      <c r="P58" s="5">
        <v>22</v>
      </c>
      <c r="Q58" s="29">
        <f t="shared" si="0"/>
        <v>2.2857142857142856</v>
      </c>
      <c r="R58" s="30" t="str">
        <f t="shared" si="1"/>
        <v>**** NIGHT-UP ****</v>
      </c>
      <c r="S58" s="4">
        <v>3</v>
      </c>
      <c r="T58" s="4">
        <v>2</v>
      </c>
      <c r="U58" s="4">
        <v>4</v>
      </c>
      <c r="V58" s="4">
        <v>5</v>
      </c>
      <c r="W58" s="4">
        <v>3</v>
      </c>
      <c r="X58" s="4">
        <v>3</v>
      </c>
      <c r="Y58" s="4">
        <v>2</v>
      </c>
      <c r="Z58" s="4">
        <v>6</v>
      </c>
      <c r="AA58" s="4">
        <v>1</v>
      </c>
      <c r="AB58" s="4">
        <v>2</v>
      </c>
      <c r="AC58" s="4">
        <v>1</v>
      </c>
      <c r="AD58" s="4">
        <v>0</v>
      </c>
      <c r="AE58" s="38">
        <v>22</v>
      </c>
      <c r="AF58" s="10">
        <v>19</v>
      </c>
      <c r="AG58" s="10">
        <v>27</v>
      </c>
      <c r="AH58" s="10">
        <v>21</v>
      </c>
      <c r="AI58" s="10">
        <v>21</v>
      </c>
      <c r="AJ58" s="10">
        <v>21</v>
      </c>
      <c r="AK58" s="5">
        <v>26</v>
      </c>
      <c r="AL58" s="5">
        <v>19</v>
      </c>
      <c r="AM58" s="5">
        <v>20</v>
      </c>
      <c r="AN58" s="5">
        <v>19</v>
      </c>
      <c r="AO58" s="5">
        <v>17</v>
      </c>
      <c r="AP58" s="5">
        <v>22</v>
      </c>
      <c r="AQ58" s="48">
        <f t="shared" si="2"/>
        <v>1.0793650793650795</v>
      </c>
      <c r="AR58" s="48" t="str">
        <f t="shared" si="3"/>
        <v>&lt; 2-fold</v>
      </c>
      <c r="AS58" s="48">
        <f t="shared" si="4"/>
        <v>0.92063492063492058</v>
      </c>
      <c r="AT58" s="49" t="str">
        <f t="shared" si="5"/>
        <v>&lt; 2-fold</v>
      </c>
      <c r="AU58" s="13"/>
    </row>
    <row r="59" spans="1:47">
      <c r="A59">
        <v>638429525</v>
      </c>
      <c r="B59" t="s">
        <v>246</v>
      </c>
      <c r="C59" t="s">
        <v>247</v>
      </c>
      <c r="D59" t="s">
        <v>47</v>
      </c>
      <c r="E59" s="27">
        <v>1</v>
      </c>
      <c r="F59" s="5">
        <v>1</v>
      </c>
      <c r="G59" s="5">
        <v>2</v>
      </c>
      <c r="H59" s="5">
        <v>0</v>
      </c>
      <c r="I59" s="5">
        <v>0</v>
      </c>
      <c r="J59" s="5">
        <v>0</v>
      </c>
      <c r="K59" s="5">
        <v>0</v>
      </c>
      <c r="L59" s="5">
        <v>1</v>
      </c>
      <c r="M59" s="5">
        <v>1</v>
      </c>
      <c r="N59" s="5">
        <v>1</v>
      </c>
      <c r="O59" s="5">
        <v>3</v>
      </c>
      <c r="P59" s="5">
        <v>3</v>
      </c>
      <c r="Q59" s="29">
        <f t="shared" si="0"/>
        <v>2.25</v>
      </c>
      <c r="R59" s="30" t="str">
        <f t="shared" si="1"/>
        <v>**** NIGHT-UP ****</v>
      </c>
      <c r="S59" s="4">
        <v>50</v>
      </c>
      <c r="T59" s="4">
        <v>55</v>
      </c>
      <c r="U59" s="4">
        <v>70</v>
      </c>
      <c r="V59" s="4">
        <v>50</v>
      </c>
      <c r="W59" s="4">
        <v>49</v>
      </c>
      <c r="X59" s="4">
        <v>44</v>
      </c>
      <c r="Y59" s="4">
        <v>41</v>
      </c>
      <c r="Z59" s="4">
        <v>67</v>
      </c>
      <c r="AA59" s="4">
        <v>26</v>
      </c>
      <c r="AB59" s="4">
        <v>27</v>
      </c>
      <c r="AC59" s="4">
        <v>25</v>
      </c>
      <c r="AD59" s="4">
        <v>22</v>
      </c>
      <c r="AE59" s="38">
        <v>2</v>
      </c>
      <c r="AF59" s="10">
        <v>2</v>
      </c>
      <c r="AG59" s="10">
        <v>1</v>
      </c>
      <c r="AH59" s="10">
        <v>3</v>
      </c>
      <c r="AI59" s="10">
        <v>3</v>
      </c>
      <c r="AJ59" s="10">
        <v>0</v>
      </c>
      <c r="AK59" s="5">
        <v>6</v>
      </c>
      <c r="AL59" s="5">
        <v>5</v>
      </c>
      <c r="AM59" s="5">
        <v>3</v>
      </c>
      <c r="AN59" s="5">
        <v>5</v>
      </c>
      <c r="AO59" s="5">
        <v>3</v>
      </c>
      <c r="AP59" s="5">
        <v>4</v>
      </c>
      <c r="AQ59" s="48">
        <f t="shared" si="2"/>
        <v>0.83333333333333337</v>
      </c>
      <c r="AR59" s="48" t="str">
        <f t="shared" si="3"/>
        <v>&lt; 2-fold</v>
      </c>
      <c r="AS59" s="48">
        <f t="shared" si="4"/>
        <v>2</v>
      </c>
      <c r="AT59" s="49" t="str">
        <f t="shared" si="5"/>
        <v>++++ Low-Fe UP ++++</v>
      </c>
      <c r="AU59" s="13"/>
    </row>
    <row r="60" spans="1:47">
      <c r="A60">
        <v>638434374</v>
      </c>
      <c r="B60" t="s">
        <v>1673</v>
      </c>
      <c r="C60" t="s">
        <v>1674</v>
      </c>
      <c r="D60" t="s">
        <v>1675</v>
      </c>
      <c r="E60" s="27">
        <v>10</v>
      </c>
      <c r="F60" s="5">
        <v>12</v>
      </c>
      <c r="G60" s="5">
        <v>8</v>
      </c>
      <c r="H60" s="5">
        <v>10</v>
      </c>
      <c r="I60" s="5">
        <v>7</v>
      </c>
      <c r="J60" s="5">
        <v>10</v>
      </c>
      <c r="K60" s="5">
        <v>19</v>
      </c>
      <c r="L60" s="5">
        <v>25</v>
      </c>
      <c r="M60" s="5">
        <v>24</v>
      </c>
      <c r="N60" s="5">
        <v>16</v>
      </c>
      <c r="O60" s="5">
        <v>23</v>
      </c>
      <c r="P60" s="5">
        <v>19</v>
      </c>
      <c r="Q60" s="29">
        <f t="shared" si="0"/>
        <v>2.2105263157894739</v>
      </c>
      <c r="R60" s="30" t="str">
        <f t="shared" si="1"/>
        <v>**** NIGHT-UP ****</v>
      </c>
      <c r="S60" s="4">
        <v>20</v>
      </c>
      <c r="T60" s="4">
        <v>20</v>
      </c>
      <c r="U60" s="4">
        <v>23</v>
      </c>
      <c r="V60" s="4">
        <v>11</v>
      </c>
      <c r="W60" s="4">
        <v>16</v>
      </c>
      <c r="X60" s="4">
        <v>20</v>
      </c>
      <c r="Y60" s="4">
        <v>16</v>
      </c>
      <c r="Z60" s="4">
        <v>23</v>
      </c>
      <c r="AA60" s="4">
        <v>12</v>
      </c>
      <c r="AB60" s="4">
        <v>15</v>
      </c>
      <c r="AC60" s="4">
        <v>16</v>
      </c>
      <c r="AD60" s="4">
        <v>0</v>
      </c>
      <c r="AE60" s="38">
        <v>19</v>
      </c>
      <c r="AF60" s="10">
        <v>13</v>
      </c>
      <c r="AG60" s="10">
        <v>19</v>
      </c>
      <c r="AH60" s="10">
        <v>24</v>
      </c>
      <c r="AI60" s="10">
        <v>25</v>
      </c>
      <c r="AJ60" s="10">
        <v>19</v>
      </c>
      <c r="AK60" s="5">
        <v>18</v>
      </c>
      <c r="AL60" s="5">
        <v>19</v>
      </c>
      <c r="AM60" s="5">
        <v>21</v>
      </c>
      <c r="AN60" s="5">
        <v>24</v>
      </c>
      <c r="AO60" s="5">
        <v>21</v>
      </c>
      <c r="AP60" s="5">
        <v>21</v>
      </c>
      <c r="AQ60" s="48">
        <f t="shared" si="2"/>
        <v>0.75</v>
      </c>
      <c r="AR60" s="48" t="str">
        <f t="shared" si="3"/>
        <v>&lt; 2-fold</v>
      </c>
      <c r="AS60" s="48">
        <f t="shared" si="4"/>
        <v>0.97058823529411764</v>
      </c>
      <c r="AT60" s="49" t="str">
        <f t="shared" si="5"/>
        <v>&lt; 2-fold</v>
      </c>
      <c r="AU60" s="13"/>
    </row>
    <row r="61" spans="1:47">
      <c r="A61">
        <v>638434031</v>
      </c>
      <c r="B61" t="s">
        <v>1587</v>
      </c>
      <c r="C61" t="s">
        <v>1588</v>
      </c>
      <c r="D61" t="s">
        <v>993</v>
      </c>
      <c r="E61" s="27">
        <v>1</v>
      </c>
      <c r="F61" s="5">
        <v>2</v>
      </c>
      <c r="G61" s="5">
        <v>0</v>
      </c>
      <c r="H61" s="5">
        <v>1</v>
      </c>
      <c r="I61" s="5">
        <v>0</v>
      </c>
      <c r="J61" s="5">
        <v>1</v>
      </c>
      <c r="K61" s="5">
        <v>3</v>
      </c>
      <c r="L61" s="5">
        <v>1</v>
      </c>
      <c r="M61" s="5">
        <v>3</v>
      </c>
      <c r="N61" s="5">
        <v>2</v>
      </c>
      <c r="O61" s="5">
        <v>1</v>
      </c>
      <c r="P61" s="5">
        <v>1</v>
      </c>
      <c r="Q61" s="29">
        <f t="shared" si="0"/>
        <v>2.1999999999999997</v>
      </c>
      <c r="R61" s="30" t="str">
        <f t="shared" si="1"/>
        <v>**** NIGHT-UP ****</v>
      </c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38">
        <v>3</v>
      </c>
      <c r="AF61" s="10">
        <v>1</v>
      </c>
      <c r="AG61" s="10">
        <v>0</v>
      </c>
      <c r="AH61" s="10">
        <v>2</v>
      </c>
      <c r="AI61" s="10">
        <v>2</v>
      </c>
      <c r="AJ61" s="10">
        <v>2</v>
      </c>
      <c r="AK61" s="5">
        <v>3</v>
      </c>
      <c r="AL61" s="5">
        <v>1</v>
      </c>
      <c r="AM61" s="5">
        <v>2</v>
      </c>
      <c r="AN61" s="5">
        <v>2</v>
      </c>
      <c r="AO61" s="5">
        <v>2</v>
      </c>
      <c r="AP61" s="5">
        <v>1</v>
      </c>
      <c r="AQ61" s="48">
        <f t="shared" si="2"/>
        <v>0.66666666666666663</v>
      </c>
      <c r="AR61" s="48" t="str">
        <f t="shared" si="3"/>
        <v>&lt; 2-fold</v>
      </c>
      <c r="AS61" s="48">
        <f t="shared" si="4"/>
        <v>0.83333333333333337</v>
      </c>
      <c r="AT61" s="49" t="str">
        <f t="shared" si="5"/>
        <v>&lt; 2-fold</v>
      </c>
      <c r="AU61" s="13"/>
    </row>
    <row r="62" spans="1:47">
      <c r="A62">
        <v>638429487</v>
      </c>
      <c r="B62" t="s">
        <v>222</v>
      </c>
      <c r="C62" t="s">
        <v>223</v>
      </c>
      <c r="D62" t="s">
        <v>224</v>
      </c>
      <c r="E62" s="27">
        <v>1</v>
      </c>
      <c r="F62" s="5">
        <v>3</v>
      </c>
      <c r="G62" s="5">
        <v>1</v>
      </c>
      <c r="H62" s="5">
        <v>1</v>
      </c>
      <c r="I62" s="5">
        <v>1</v>
      </c>
      <c r="J62" s="5">
        <v>0</v>
      </c>
      <c r="K62" s="5">
        <v>3</v>
      </c>
      <c r="L62" s="5">
        <v>3</v>
      </c>
      <c r="M62" s="5">
        <v>2</v>
      </c>
      <c r="N62" s="5">
        <v>4</v>
      </c>
      <c r="O62" s="5">
        <v>1</v>
      </c>
      <c r="P62" s="5">
        <v>2</v>
      </c>
      <c r="Q62" s="29">
        <f t="shared" si="0"/>
        <v>2.1428571428571428</v>
      </c>
      <c r="R62" s="30" t="str">
        <f t="shared" si="1"/>
        <v>**** NIGHT-UP ****</v>
      </c>
      <c r="S62" s="4">
        <v>18</v>
      </c>
      <c r="T62" s="4">
        <v>14</v>
      </c>
      <c r="U62" s="4">
        <v>12</v>
      </c>
      <c r="V62" s="4">
        <v>12</v>
      </c>
      <c r="W62" s="4">
        <v>16</v>
      </c>
      <c r="X62" s="4">
        <v>7</v>
      </c>
      <c r="Y62" s="4">
        <v>9</v>
      </c>
      <c r="Z62" s="4">
        <v>8</v>
      </c>
      <c r="AA62" s="4">
        <v>3</v>
      </c>
      <c r="AB62" s="4">
        <v>6</v>
      </c>
      <c r="AC62" s="4">
        <v>2</v>
      </c>
      <c r="AD62" s="4">
        <v>0</v>
      </c>
      <c r="AE62" s="38">
        <v>10</v>
      </c>
      <c r="AF62" s="10">
        <v>10</v>
      </c>
      <c r="AG62" s="10">
        <v>11</v>
      </c>
      <c r="AH62" s="10">
        <v>11</v>
      </c>
      <c r="AI62" s="10">
        <v>12</v>
      </c>
      <c r="AJ62" s="10">
        <v>6</v>
      </c>
      <c r="AK62" s="5">
        <v>11</v>
      </c>
      <c r="AL62" s="5">
        <v>9</v>
      </c>
      <c r="AM62" s="5">
        <v>10</v>
      </c>
      <c r="AN62" s="5">
        <v>7</v>
      </c>
      <c r="AO62" s="5">
        <v>8</v>
      </c>
      <c r="AP62" s="5">
        <v>8</v>
      </c>
      <c r="AQ62" s="48">
        <f t="shared" si="2"/>
        <v>1.0689655172413794</v>
      </c>
      <c r="AR62" s="48" t="str">
        <f t="shared" si="3"/>
        <v>&lt; 2-fold</v>
      </c>
      <c r="AS62" s="48">
        <f t="shared" si="4"/>
        <v>0.7931034482758621</v>
      </c>
      <c r="AT62" s="49" t="str">
        <f t="shared" si="5"/>
        <v>&lt; 2-fold</v>
      </c>
      <c r="AU62" s="13"/>
    </row>
    <row r="63" spans="1:47">
      <c r="A63">
        <v>638431736</v>
      </c>
      <c r="B63" t="s">
        <v>899</v>
      </c>
      <c r="C63" t="s">
        <v>900</v>
      </c>
      <c r="D63" t="s">
        <v>47</v>
      </c>
      <c r="E63" s="27">
        <v>3</v>
      </c>
      <c r="F63" s="5">
        <v>2</v>
      </c>
      <c r="G63" s="5">
        <v>2</v>
      </c>
      <c r="H63" s="5">
        <v>3</v>
      </c>
      <c r="I63" s="5">
        <v>3</v>
      </c>
      <c r="J63" s="5">
        <v>2</v>
      </c>
      <c r="K63" s="5">
        <v>4</v>
      </c>
      <c r="L63" s="5">
        <v>7</v>
      </c>
      <c r="M63" s="5">
        <v>7</v>
      </c>
      <c r="N63" s="5">
        <v>5</v>
      </c>
      <c r="O63" s="5">
        <v>4</v>
      </c>
      <c r="P63" s="5">
        <v>5</v>
      </c>
      <c r="Q63" s="29">
        <f t="shared" si="0"/>
        <v>2.1333333333333333</v>
      </c>
      <c r="R63" s="30" t="str">
        <f t="shared" si="1"/>
        <v>**** NIGHT-UP ****</v>
      </c>
      <c r="S63" s="4">
        <v>8</v>
      </c>
      <c r="T63" s="4">
        <v>5</v>
      </c>
      <c r="U63" s="4">
        <v>6</v>
      </c>
      <c r="V63" s="4">
        <v>8</v>
      </c>
      <c r="W63" s="4">
        <v>6</v>
      </c>
      <c r="X63" s="4">
        <v>8</v>
      </c>
      <c r="Y63" s="4">
        <v>7</v>
      </c>
      <c r="Z63" s="4">
        <v>9</v>
      </c>
      <c r="AA63" s="4">
        <v>5</v>
      </c>
      <c r="AB63" s="4">
        <v>11</v>
      </c>
      <c r="AC63" s="4">
        <v>7</v>
      </c>
      <c r="AD63" s="4">
        <v>2</v>
      </c>
      <c r="AE63" s="38">
        <v>4</v>
      </c>
      <c r="AF63" s="10">
        <v>5</v>
      </c>
      <c r="AG63" s="10">
        <v>3</v>
      </c>
      <c r="AH63" s="10">
        <v>3</v>
      </c>
      <c r="AI63" s="10">
        <v>4</v>
      </c>
      <c r="AJ63" s="10">
        <v>0</v>
      </c>
      <c r="AK63" s="5">
        <v>3</v>
      </c>
      <c r="AL63" s="5">
        <v>3</v>
      </c>
      <c r="AM63" s="5">
        <v>6</v>
      </c>
      <c r="AN63" s="5">
        <v>6</v>
      </c>
      <c r="AO63" s="5">
        <v>6</v>
      </c>
      <c r="AP63" s="5">
        <v>4</v>
      </c>
      <c r="AQ63" s="48">
        <f t="shared" si="2"/>
        <v>1.7142857142857142</v>
      </c>
      <c r="AR63" s="48" t="str">
        <f t="shared" si="3"/>
        <v>&lt; 2-fold</v>
      </c>
      <c r="AS63" s="48">
        <f t="shared" si="4"/>
        <v>2.2857142857142856</v>
      </c>
      <c r="AT63" s="49" t="str">
        <f t="shared" si="5"/>
        <v>++++ Low-Fe UP ++++</v>
      </c>
      <c r="AU63" s="13"/>
    </row>
    <row r="64" spans="1:47">
      <c r="A64">
        <v>638432580</v>
      </c>
      <c r="B64" t="s">
        <v>1216</v>
      </c>
      <c r="C64" t="s">
        <v>1217</v>
      </c>
      <c r="D64" t="s">
        <v>1218</v>
      </c>
      <c r="E64" s="27">
        <v>2</v>
      </c>
      <c r="F64" s="5">
        <v>5</v>
      </c>
      <c r="G64" s="5">
        <v>2</v>
      </c>
      <c r="H64" s="5">
        <v>2</v>
      </c>
      <c r="I64" s="5">
        <v>2</v>
      </c>
      <c r="J64" s="5">
        <v>2</v>
      </c>
      <c r="K64" s="5">
        <v>11</v>
      </c>
      <c r="L64" s="5">
        <v>7</v>
      </c>
      <c r="M64" s="5">
        <v>3</v>
      </c>
      <c r="N64" s="5">
        <v>5</v>
      </c>
      <c r="O64" s="5">
        <v>2</v>
      </c>
      <c r="P64" s="5">
        <v>4</v>
      </c>
      <c r="Q64" s="29">
        <f t="shared" si="0"/>
        <v>2.1333333333333333</v>
      </c>
      <c r="R64" s="30" t="str">
        <f t="shared" si="1"/>
        <v>**** NIGHT-UP ****</v>
      </c>
      <c r="S64" s="4">
        <v>3</v>
      </c>
      <c r="T64" s="4">
        <v>0</v>
      </c>
      <c r="U64" s="4">
        <v>2</v>
      </c>
      <c r="V64" s="4">
        <v>0</v>
      </c>
      <c r="W64" s="4">
        <v>1</v>
      </c>
      <c r="X64" s="4">
        <v>1</v>
      </c>
      <c r="Y64" s="4">
        <v>6</v>
      </c>
      <c r="Z64" s="4">
        <v>5</v>
      </c>
      <c r="AA64" s="4">
        <v>2</v>
      </c>
      <c r="AB64" s="4">
        <v>3</v>
      </c>
      <c r="AC64" s="4">
        <v>3</v>
      </c>
      <c r="AD64" s="4">
        <v>0</v>
      </c>
      <c r="AE64" s="38">
        <v>1</v>
      </c>
      <c r="AF64" s="10">
        <v>0</v>
      </c>
      <c r="AG64" s="10">
        <v>0</v>
      </c>
      <c r="AH64" s="10">
        <v>4</v>
      </c>
      <c r="AI64" s="10">
        <v>1</v>
      </c>
      <c r="AJ64" s="10">
        <v>2</v>
      </c>
      <c r="AK64" s="5">
        <v>1</v>
      </c>
      <c r="AL64" s="5">
        <v>4</v>
      </c>
      <c r="AM64" s="5">
        <v>1</v>
      </c>
      <c r="AN64" s="5">
        <v>2</v>
      </c>
      <c r="AO64" s="5">
        <v>3</v>
      </c>
      <c r="AP64" s="5">
        <v>3</v>
      </c>
      <c r="AQ64" s="48">
        <f t="shared" si="2"/>
        <v>0.14285714285714285</v>
      </c>
      <c r="AR64" s="48" t="str">
        <f t="shared" si="3"/>
        <v>**** DFB-DOWN ****</v>
      </c>
      <c r="AS64" s="48">
        <f t="shared" si="4"/>
        <v>1.1428571428571428</v>
      </c>
      <c r="AT64" s="49" t="str">
        <f t="shared" si="5"/>
        <v>&lt; 2-fold</v>
      </c>
      <c r="AU64" s="13"/>
    </row>
    <row r="65" spans="1:47">
      <c r="A65">
        <v>638433144</v>
      </c>
      <c r="B65" t="s">
        <v>1356</v>
      </c>
      <c r="C65" t="s">
        <v>1357</v>
      </c>
      <c r="D65" t="s">
        <v>1358</v>
      </c>
      <c r="E65" s="27">
        <v>2</v>
      </c>
      <c r="F65" s="5">
        <v>1</v>
      </c>
      <c r="G65" s="5">
        <v>1</v>
      </c>
      <c r="H65" s="5">
        <v>3</v>
      </c>
      <c r="I65" s="5">
        <v>2</v>
      </c>
      <c r="J65" s="5">
        <v>0</v>
      </c>
      <c r="K65" s="5">
        <v>3</v>
      </c>
      <c r="L65" s="5">
        <v>3</v>
      </c>
      <c r="M65" s="5">
        <v>3</v>
      </c>
      <c r="N65" s="5">
        <v>2</v>
      </c>
      <c r="O65" s="5">
        <v>3</v>
      </c>
      <c r="P65" s="5">
        <v>5</v>
      </c>
      <c r="Q65" s="29">
        <f t="shared" si="0"/>
        <v>2.1111111111111112</v>
      </c>
      <c r="R65" s="30" t="str">
        <f t="shared" si="1"/>
        <v>**** NIGHT-UP ****</v>
      </c>
      <c r="S65" s="4">
        <v>8</v>
      </c>
      <c r="T65" s="4">
        <v>6</v>
      </c>
      <c r="U65" s="4">
        <v>4</v>
      </c>
      <c r="V65" s="4">
        <v>8</v>
      </c>
      <c r="W65" s="4">
        <v>2</v>
      </c>
      <c r="X65" s="4">
        <v>3</v>
      </c>
      <c r="Y65" s="4">
        <v>1</v>
      </c>
      <c r="Z65" s="4">
        <v>4</v>
      </c>
      <c r="AA65" s="4">
        <v>2</v>
      </c>
      <c r="AB65" s="4">
        <v>3</v>
      </c>
      <c r="AC65" s="4">
        <v>0</v>
      </c>
      <c r="AD65" s="4">
        <v>2</v>
      </c>
      <c r="AE65" s="38">
        <v>3</v>
      </c>
      <c r="AF65" s="10">
        <v>6</v>
      </c>
      <c r="AG65" s="10">
        <v>9</v>
      </c>
      <c r="AH65" s="10">
        <v>6</v>
      </c>
      <c r="AI65" s="10">
        <v>2</v>
      </c>
      <c r="AJ65" s="10">
        <v>4</v>
      </c>
      <c r="AK65" s="5">
        <v>7</v>
      </c>
      <c r="AL65" s="5">
        <v>7</v>
      </c>
      <c r="AM65" s="5">
        <v>6</v>
      </c>
      <c r="AN65" s="5">
        <v>7</v>
      </c>
      <c r="AO65" s="5">
        <v>9</v>
      </c>
      <c r="AP65" s="5">
        <v>10</v>
      </c>
      <c r="AQ65" s="48">
        <f t="shared" si="2"/>
        <v>1.5</v>
      </c>
      <c r="AR65" s="48" t="str">
        <f t="shared" si="3"/>
        <v>&lt; 2-fold</v>
      </c>
      <c r="AS65" s="48">
        <f t="shared" si="4"/>
        <v>2.1666666666666665</v>
      </c>
      <c r="AT65" s="49" t="str">
        <f t="shared" si="5"/>
        <v>++++ Low-Fe UP ++++</v>
      </c>
      <c r="AU65" s="13"/>
    </row>
    <row r="66" spans="1:47">
      <c r="A66">
        <v>638431745</v>
      </c>
      <c r="B66" t="s">
        <v>904</v>
      </c>
      <c r="C66" t="s">
        <v>905</v>
      </c>
      <c r="D66" t="s">
        <v>906</v>
      </c>
      <c r="E66" s="27">
        <v>2</v>
      </c>
      <c r="F66" s="5">
        <v>1</v>
      </c>
      <c r="G66" s="5">
        <v>2</v>
      </c>
      <c r="H66" s="5">
        <v>3</v>
      </c>
      <c r="I66" s="5">
        <v>4</v>
      </c>
      <c r="J66" s="5">
        <v>3</v>
      </c>
      <c r="K66" s="5">
        <v>8</v>
      </c>
      <c r="L66" s="5">
        <v>4</v>
      </c>
      <c r="M66" s="5">
        <v>5</v>
      </c>
      <c r="N66" s="5">
        <v>5</v>
      </c>
      <c r="O66" s="5">
        <v>3</v>
      </c>
      <c r="P66" s="5">
        <v>6</v>
      </c>
      <c r="Q66" s="29">
        <f t="shared" si="0"/>
        <v>2.0666666666666669</v>
      </c>
      <c r="R66" s="30" t="str">
        <f t="shared" si="1"/>
        <v>**** NIGHT-UP ****</v>
      </c>
      <c r="S66" s="4">
        <v>41</v>
      </c>
      <c r="T66" s="4">
        <v>34</v>
      </c>
      <c r="U66" s="4">
        <v>38</v>
      </c>
      <c r="V66" s="4">
        <v>27</v>
      </c>
      <c r="W66" s="4">
        <v>36</v>
      </c>
      <c r="X66" s="4">
        <v>50</v>
      </c>
      <c r="Y66" s="4">
        <v>30</v>
      </c>
      <c r="Z66" s="4">
        <v>55</v>
      </c>
      <c r="AA66" s="4">
        <v>15</v>
      </c>
      <c r="AB66" s="4">
        <v>18</v>
      </c>
      <c r="AC66" s="4">
        <v>20</v>
      </c>
      <c r="AD66" s="4">
        <v>18</v>
      </c>
      <c r="AE66" s="38">
        <v>21</v>
      </c>
      <c r="AF66" s="10">
        <v>13</v>
      </c>
      <c r="AG66" s="10">
        <v>16</v>
      </c>
      <c r="AH66" s="10">
        <v>26</v>
      </c>
      <c r="AI66" s="10">
        <v>22</v>
      </c>
      <c r="AJ66" s="10">
        <v>20</v>
      </c>
      <c r="AK66" s="5">
        <v>24</v>
      </c>
      <c r="AL66" s="5">
        <v>16</v>
      </c>
      <c r="AM66" s="5">
        <v>14</v>
      </c>
      <c r="AN66" s="5">
        <v>25</v>
      </c>
      <c r="AO66" s="5">
        <v>18</v>
      </c>
      <c r="AP66" s="5">
        <v>24</v>
      </c>
      <c r="AQ66" s="48">
        <f t="shared" si="2"/>
        <v>0.73529411764705888</v>
      </c>
      <c r="AR66" s="48" t="str">
        <f t="shared" si="3"/>
        <v>&lt; 2-fold</v>
      </c>
      <c r="AS66" s="48">
        <f t="shared" si="4"/>
        <v>0.98529411764705876</v>
      </c>
      <c r="AT66" s="49" t="str">
        <f t="shared" si="5"/>
        <v>&lt; 2-fold</v>
      </c>
      <c r="AU66" s="13"/>
    </row>
    <row r="67" spans="1:47">
      <c r="A67">
        <v>638431397</v>
      </c>
      <c r="B67" t="s">
        <v>790</v>
      </c>
      <c r="C67" t="s">
        <v>791</v>
      </c>
      <c r="D67" t="s">
        <v>792</v>
      </c>
      <c r="E67" s="27">
        <v>33</v>
      </c>
      <c r="F67" s="5">
        <v>42</v>
      </c>
      <c r="G67" s="5">
        <v>40</v>
      </c>
      <c r="H67" s="5">
        <v>32</v>
      </c>
      <c r="I67" s="5">
        <v>31</v>
      </c>
      <c r="J67" s="5">
        <v>35</v>
      </c>
      <c r="K67" s="5">
        <v>77</v>
      </c>
      <c r="L67" s="5">
        <v>76</v>
      </c>
      <c r="M67" s="5">
        <v>77</v>
      </c>
      <c r="N67" s="5">
        <v>69</v>
      </c>
      <c r="O67" s="5">
        <v>63</v>
      </c>
      <c r="P67" s="5">
        <v>75</v>
      </c>
      <c r="Q67" s="29">
        <f t="shared" si="0"/>
        <v>2.051643192488263</v>
      </c>
      <c r="R67" s="30" t="str">
        <f t="shared" si="1"/>
        <v>**** NIGHT-UP ****</v>
      </c>
      <c r="S67" s="4">
        <v>35</v>
      </c>
      <c r="T67" s="4">
        <v>25</v>
      </c>
      <c r="U67" s="4">
        <v>19</v>
      </c>
      <c r="V67" s="4">
        <v>34</v>
      </c>
      <c r="W67" s="4">
        <v>39</v>
      </c>
      <c r="X67" s="4">
        <v>46</v>
      </c>
      <c r="Y67" s="4">
        <v>40</v>
      </c>
      <c r="Z67" s="4">
        <v>72</v>
      </c>
      <c r="AA67" s="4">
        <v>27</v>
      </c>
      <c r="AB67" s="4">
        <v>28</v>
      </c>
      <c r="AC67" s="4">
        <v>18</v>
      </c>
      <c r="AD67" s="4">
        <v>9</v>
      </c>
      <c r="AE67" s="38">
        <v>14</v>
      </c>
      <c r="AF67" s="10">
        <v>10</v>
      </c>
      <c r="AG67" s="10">
        <v>13</v>
      </c>
      <c r="AH67" s="10">
        <v>14</v>
      </c>
      <c r="AI67" s="10">
        <v>8</v>
      </c>
      <c r="AJ67" s="10">
        <v>11</v>
      </c>
      <c r="AK67" s="5">
        <v>29</v>
      </c>
      <c r="AL67" s="5">
        <v>27</v>
      </c>
      <c r="AM67" s="5">
        <v>27</v>
      </c>
      <c r="AN67" s="5">
        <v>23</v>
      </c>
      <c r="AO67" s="5">
        <v>22</v>
      </c>
      <c r="AP67" s="5">
        <v>23</v>
      </c>
      <c r="AQ67" s="48">
        <f t="shared" si="2"/>
        <v>1.1212121212121213</v>
      </c>
      <c r="AR67" s="48" t="str">
        <f t="shared" si="3"/>
        <v>&lt; 2-fold</v>
      </c>
      <c r="AS67" s="48">
        <f t="shared" si="4"/>
        <v>2.0606060606060606</v>
      </c>
      <c r="AT67" s="49" t="str">
        <f t="shared" si="5"/>
        <v>++++ Low-Fe UP ++++</v>
      </c>
      <c r="AU67" s="13"/>
    </row>
    <row r="68" spans="1:47">
      <c r="A68">
        <v>638431543</v>
      </c>
      <c r="B68" t="s">
        <v>833</v>
      </c>
      <c r="C68" t="s">
        <v>834</v>
      </c>
      <c r="D68" t="s">
        <v>835</v>
      </c>
      <c r="E68" s="27">
        <v>11</v>
      </c>
      <c r="F68" s="5">
        <v>9</v>
      </c>
      <c r="G68" s="5">
        <v>8</v>
      </c>
      <c r="H68" s="5">
        <v>7</v>
      </c>
      <c r="I68" s="5">
        <v>7</v>
      </c>
      <c r="J68" s="5">
        <v>6</v>
      </c>
      <c r="K68" s="5">
        <v>17</v>
      </c>
      <c r="L68" s="5">
        <v>19</v>
      </c>
      <c r="M68" s="5">
        <v>21</v>
      </c>
      <c r="N68" s="5">
        <v>15</v>
      </c>
      <c r="O68" s="5">
        <v>16</v>
      </c>
      <c r="P68" s="5">
        <v>10</v>
      </c>
      <c r="Q68" s="48">
        <f t="shared" ref="Q68:Q131" si="6">IF(SUM(E68:P68)&gt;0.5,AVERAGE(K68:P68)/AVERAGE(E68:J68),"")</f>
        <v>2.0416666666666665</v>
      </c>
      <c r="R68" s="49" t="str">
        <f t="shared" ref="R68:R131" si="7">IF(Q68="","",IF(Q68&gt;1.99,"**** NIGHT-UP ****",IF(Q68&lt;0.5,"++++ DAY-UP ++++","&lt; 2-fold")))</f>
        <v>**** NIGHT-UP ****</v>
      </c>
      <c r="S68" s="4">
        <v>31</v>
      </c>
      <c r="T68" s="4">
        <v>25</v>
      </c>
      <c r="U68" s="4">
        <v>20</v>
      </c>
      <c r="V68" s="4">
        <v>26</v>
      </c>
      <c r="W68" s="4">
        <v>16</v>
      </c>
      <c r="X68" s="4">
        <v>23</v>
      </c>
      <c r="Y68" s="4">
        <v>13</v>
      </c>
      <c r="Z68" s="4">
        <v>13</v>
      </c>
      <c r="AA68" s="4">
        <v>2</v>
      </c>
      <c r="AB68" s="4">
        <v>7</v>
      </c>
      <c r="AC68" s="4">
        <v>3</v>
      </c>
      <c r="AD68" s="4">
        <v>3</v>
      </c>
      <c r="AE68" s="38">
        <v>14</v>
      </c>
      <c r="AF68" s="10">
        <v>17</v>
      </c>
      <c r="AG68" s="10">
        <v>16</v>
      </c>
      <c r="AH68" s="10">
        <v>13</v>
      </c>
      <c r="AI68" s="10">
        <v>8</v>
      </c>
      <c r="AJ68" s="10">
        <v>12</v>
      </c>
      <c r="AK68" s="5">
        <v>15</v>
      </c>
      <c r="AL68" s="5">
        <v>17</v>
      </c>
      <c r="AM68" s="5">
        <v>13</v>
      </c>
      <c r="AN68" s="5">
        <v>10</v>
      </c>
      <c r="AO68" s="5">
        <v>9</v>
      </c>
      <c r="AP68" s="5">
        <v>8</v>
      </c>
      <c r="AQ68" s="48">
        <f t="shared" ref="AQ68:AQ131" si="8">IF(SUM(AE68:AG68)&gt;0.5,AVERAGE(AE68:AG68)/AVERAGE(AH68:AJ68),"")</f>
        <v>1.4242424242424241</v>
      </c>
      <c r="AR68" s="48" t="str">
        <f t="shared" ref="AR68:AR131" si="9">IF(AQ68="","",IF(AQ68&gt;1.99,"++++ DFB-UP ++++",IF(AQ68&lt;0.5,"**** DFB-DOWN ****","&lt; 2-fold")))</f>
        <v>&lt; 2-fold</v>
      </c>
      <c r="AS68" s="48">
        <f t="shared" ref="AS68:AS131" si="10">IF(SUM(AH68:AJ68)&gt;0.5,AVERAGE(AN68:AP68)/AVERAGE(AH68:AJ68),"")</f>
        <v>0.81818181818181823</v>
      </c>
      <c r="AT68" s="49" t="str">
        <f t="shared" ref="AT68:AT131" si="11">IF(AS68="","",IF(AS68&gt;1.99,"++++ Low-Fe UP ++++",IF(AS68&lt;0.5,"** Low-Fe DOWN **","&lt; 2-fold")))</f>
        <v>&lt; 2-fold</v>
      </c>
      <c r="AU68" s="13"/>
    </row>
    <row r="69" spans="1:47">
      <c r="A69">
        <v>638428834</v>
      </c>
      <c r="B69" t="s">
        <v>42</v>
      </c>
      <c r="C69" t="s">
        <v>43</v>
      </c>
      <c r="D69" t="s">
        <v>44</v>
      </c>
      <c r="E69" s="27">
        <v>1</v>
      </c>
      <c r="F69" s="5">
        <v>0</v>
      </c>
      <c r="G69" s="5">
        <v>0</v>
      </c>
      <c r="H69" s="5">
        <v>0</v>
      </c>
      <c r="I69" s="5">
        <v>1</v>
      </c>
      <c r="J69" s="5">
        <v>0</v>
      </c>
      <c r="K69" s="5">
        <v>2</v>
      </c>
      <c r="L69" s="5">
        <v>0</v>
      </c>
      <c r="M69" s="5">
        <v>0</v>
      </c>
      <c r="N69" s="5">
        <v>1</v>
      </c>
      <c r="O69" s="5">
        <v>0</v>
      </c>
      <c r="P69" s="5">
        <v>1</v>
      </c>
      <c r="Q69" s="29">
        <f t="shared" si="6"/>
        <v>2</v>
      </c>
      <c r="R69" s="30" t="str">
        <f t="shared" si="7"/>
        <v>**** NIGHT-UP ****</v>
      </c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38"/>
      <c r="AF69" s="10"/>
      <c r="AG69" s="10"/>
      <c r="AH69" s="10"/>
      <c r="AI69" s="10"/>
      <c r="AJ69" s="10"/>
      <c r="AK69" s="5"/>
      <c r="AL69" s="5"/>
      <c r="AM69" s="5"/>
      <c r="AN69" s="5"/>
      <c r="AO69" s="5"/>
      <c r="AP69" s="5"/>
      <c r="AQ69" s="48" t="str">
        <f t="shared" si="8"/>
        <v/>
      </c>
      <c r="AR69" s="48" t="str">
        <f t="shared" si="9"/>
        <v/>
      </c>
      <c r="AS69" s="48" t="str">
        <f t="shared" si="10"/>
        <v/>
      </c>
      <c r="AT69" s="49" t="str">
        <f t="shared" si="11"/>
        <v/>
      </c>
      <c r="AU69" s="13"/>
    </row>
    <row r="70" spans="1:47">
      <c r="A70">
        <v>638429505</v>
      </c>
      <c r="B70" t="s">
        <v>227</v>
      </c>
      <c r="C70" t="s">
        <v>228</v>
      </c>
      <c r="D70" t="s">
        <v>229</v>
      </c>
      <c r="E70" s="27">
        <v>1</v>
      </c>
      <c r="F70" s="5">
        <v>0</v>
      </c>
      <c r="G70" s="5">
        <v>1</v>
      </c>
      <c r="H70" s="5">
        <v>0</v>
      </c>
      <c r="I70" s="5">
        <v>1</v>
      </c>
      <c r="J70" s="5">
        <v>0</v>
      </c>
      <c r="K70" s="5">
        <v>1</v>
      </c>
      <c r="L70" s="5">
        <v>1</v>
      </c>
      <c r="M70" s="5">
        <v>1</v>
      </c>
      <c r="N70" s="5">
        <v>1</v>
      </c>
      <c r="O70" s="5">
        <v>2</v>
      </c>
      <c r="P70" s="5">
        <v>0</v>
      </c>
      <c r="Q70" s="29">
        <f t="shared" si="6"/>
        <v>2</v>
      </c>
      <c r="R70" s="30" t="str">
        <f t="shared" si="7"/>
        <v>**** NIGHT-UP ****</v>
      </c>
      <c r="S70" s="4">
        <v>3</v>
      </c>
      <c r="T70" s="4">
        <v>6</v>
      </c>
      <c r="U70" s="4">
        <v>7</v>
      </c>
      <c r="V70" s="4">
        <v>5</v>
      </c>
      <c r="W70" s="4">
        <v>3</v>
      </c>
      <c r="X70" s="4">
        <v>6</v>
      </c>
      <c r="Y70" s="4">
        <v>4</v>
      </c>
      <c r="Z70" s="4">
        <v>10</v>
      </c>
      <c r="AA70" s="4">
        <v>0</v>
      </c>
      <c r="AB70" s="4">
        <v>2</v>
      </c>
      <c r="AC70" s="4">
        <v>7</v>
      </c>
      <c r="AD70" s="4">
        <v>4</v>
      </c>
      <c r="AE70" s="38">
        <v>6</v>
      </c>
      <c r="AF70" s="10">
        <v>5</v>
      </c>
      <c r="AG70" s="10">
        <v>3</v>
      </c>
      <c r="AH70" s="10">
        <v>8</v>
      </c>
      <c r="AI70" s="10">
        <v>5</v>
      </c>
      <c r="AJ70" s="10">
        <v>5</v>
      </c>
      <c r="AK70" s="5">
        <v>8</v>
      </c>
      <c r="AL70" s="5">
        <v>6</v>
      </c>
      <c r="AM70" s="5">
        <v>3</v>
      </c>
      <c r="AN70" s="5">
        <v>8</v>
      </c>
      <c r="AO70" s="5">
        <v>4</v>
      </c>
      <c r="AP70" s="5">
        <v>3</v>
      </c>
      <c r="AQ70" s="48">
        <f t="shared" si="8"/>
        <v>0.77777777777777779</v>
      </c>
      <c r="AR70" s="48" t="str">
        <f t="shared" si="9"/>
        <v>&lt; 2-fold</v>
      </c>
      <c r="AS70" s="48">
        <f t="shared" si="10"/>
        <v>0.83333333333333337</v>
      </c>
      <c r="AT70" s="49" t="str">
        <f t="shared" si="11"/>
        <v>&lt; 2-fold</v>
      </c>
      <c r="AU70" s="13"/>
    </row>
    <row r="71" spans="1:47">
      <c r="A71">
        <v>638429806</v>
      </c>
      <c r="B71" t="s">
        <v>358</v>
      </c>
      <c r="C71" t="s">
        <v>359</v>
      </c>
      <c r="D71" t="s">
        <v>360</v>
      </c>
      <c r="E71" s="27">
        <v>2</v>
      </c>
      <c r="F71" s="5">
        <v>3</v>
      </c>
      <c r="G71" s="5">
        <v>1</v>
      </c>
      <c r="H71" s="5">
        <v>1</v>
      </c>
      <c r="I71" s="5">
        <v>0</v>
      </c>
      <c r="J71" s="5">
        <v>1</v>
      </c>
      <c r="K71" s="5">
        <v>2</v>
      </c>
      <c r="L71" s="5">
        <v>3</v>
      </c>
      <c r="M71" s="5">
        <v>2</v>
      </c>
      <c r="N71" s="5">
        <v>4</v>
      </c>
      <c r="O71" s="5">
        <v>3</v>
      </c>
      <c r="P71" s="5">
        <v>2</v>
      </c>
      <c r="Q71" s="29">
        <f t="shared" si="6"/>
        <v>2</v>
      </c>
      <c r="R71" s="30" t="str">
        <f t="shared" si="7"/>
        <v>**** NIGHT-UP ****</v>
      </c>
      <c r="S71" s="4">
        <v>3</v>
      </c>
      <c r="T71" s="4">
        <v>4</v>
      </c>
      <c r="U71" s="4">
        <v>2</v>
      </c>
      <c r="V71" s="4">
        <v>4</v>
      </c>
      <c r="W71" s="4">
        <v>2</v>
      </c>
      <c r="X71" s="4">
        <v>2</v>
      </c>
      <c r="Y71" s="4">
        <v>3</v>
      </c>
      <c r="Z71" s="4">
        <v>2</v>
      </c>
      <c r="AA71" s="4">
        <v>0</v>
      </c>
      <c r="AB71" s="4">
        <v>2</v>
      </c>
      <c r="AC71" s="4">
        <v>1</v>
      </c>
      <c r="AD71" s="4">
        <v>1</v>
      </c>
      <c r="AE71" s="38"/>
      <c r="AF71" s="10"/>
      <c r="AG71" s="10"/>
      <c r="AH71" s="10"/>
      <c r="AI71" s="10"/>
      <c r="AJ71" s="10"/>
      <c r="AK71" s="5"/>
      <c r="AL71" s="5"/>
      <c r="AM71" s="5"/>
      <c r="AN71" s="5"/>
      <c r="AO71" s="5"/>
      <c r="AP71" s="5"/>
      <c r="AQ71" s="48" t="str">
        <f t="shared" si="8"/>
        <v/>
      </c>
      <c r="AR71" s="48" t="str">
        <f t="shared" si="9"/>
        <v/>
      </c>
      <c r="AS71" s="48" t="str">
        <f t="shared" si="10"/>
        <v/>
      </c>
      <c r="AT71" s="49" t="str">
        <f t="shared" si="11"/>
        <v/>
      </c>
      <c r="AU71" s="13"/>
    </row>
    <row r="72" spans="1:47">
      <c r="A72">
        <v>638429988</v>
      </c>
      <c r="B72" t="s">
        <v>402</v>
      </c>
      <c r="C72" t="s">
        <v>403</v>
      </c>
      <c r="D72" t="s">
        <v>404</v>
      </c>
      <c r="E72" s="27">
        <v>0</v>
      </c>
      <c r="F72" s="5">
        <v>0</v>
      </c>
      <c r="G72" s="5">
        <v>2</v>
      </c>
      <c r="H72" s="5">
        <v>3</v>
      </c>
      <c r="I72" s="5">
        <v>1</v>
      </c>
      <c r="J72" s="5">
        <v>1</v>
      </c>
      <c r="K72" s="5">
        <v>2</v>
      </c>
      <c r="L72" s="5">
        <v>1</v>
      </c>
      <c r="M72" s="5">
        <v>2</v>
      </c>
      <c r="N72" s="5">
        <v>3</v>
      </c>
      <c r="O72" s="5">
        <v>2</v>
      </c>
      <c r="P72" s="5">
        <v>4</v>
      </c>
      <c r="Q72" s="29">
        <f t="shared" si="6"/>
        <v>2</v>
      </c>
      <c r="R72" s="30" t="str">
        <f t="shared" si="7"/>
        <v>**** NIGHT-UP ****</v>
      </c>
      <c r="S72" s="4">
        <v>2</v>
      </c>
      <c r="T72" s="4">
        <v>1</v>
      </c>
      <c r="U72" s="4">
        <v>3</v>
      </c>
      <c r="V72" s="4">
        <v>5</v>
      </c>
      <c r="W72" s="4">
        <v>1</v>
      </c>
      <c r="X72" s="4">
        <v>1</v>
      </c>
      <c r="Y72" s="4">
        <v>0</v>
      </c>
      <c r="Z72" s="4">
        <v>2</v>
      </c>
      <c r="AA72" s="4">
        <v>0</v>
      </c>
      <c r="AB72" s="4">
        <v>0</v>
      </c>
      <c r="AC72" s="4">
        <v>1</v>
      </c>
      <c r="AD72" s="4">
        <v>0</v>
      </c>
      <c r="AE72" s="38"/>
      <c r="AF72" s="10"/>
      <c r="AG72" s="10"/>
      <c r="AH72" s="10"/>
      <c r="AI72" s="10"/>
      <c r="AJ72" s="10"/>
      <c r="AK72" s="5"/>
      <c r="AL72" s="5"/>
      <c r="AM72" s="5"/>
      <c r="AN72" s="5"/>
      <c r="AO72" s="5"/>
      <c r="AP72" s="5"/>
      <c r="AQ72" s="48" t="str">
        <f t="shared" si="8"/>
        <v/>
      </c>
      <c r="AR72" s="48" t="str">
        <f t="shared" si="9"/>
        <v/>
      </c>
      <c r="AS72" s="48" t="str">
        <f t="shared" si="10"/>
        <v/>
      </c>
      <c r="AT72" s="49" t="str">
        <f t="shared" si="11"/>
        <v/>
      </c>
      <c r="AU72" s="13"/>
    </row>
    <row r="73" spans="1:47">
      <c r="A73">
        <v>638430320</v>
      </c>
      <c r="B73" t="s">
        <v>498</v>
      </c>
      <c r="C73" t="s">
        <v>499</v>
      </c>
      <c r="D73" t="s">
        <v>500</v>
      </c>
      <c r="E73" s="27">
        <v>0</v>
      </c>
      <c r="F73" s="5">
        <v>0</v>
      </c>
      <c r="G73" s="5">
        <v>0</v>
      </c>
      <c r="H73" s="5">
        <v>0</v>
      </c>
      <c r="I73" s="5">
        <v>2</v>
      </c>
      <c r="J73" s="5">
        <v>0</v>
      </c>
      <c r="K73" s="5">
        <v>1</v>
      </c>
      <c r="L73" s="5">
        <v>0</v>
      </c>
      <c r="M73" s="5">
        <v>1</v>
      </c>
      <c r="N73" s="5">
        <v>1</v>
      </c>
      <c r="O73" s="5">
        <v>0</v>
      </c>
      <c r="P73" s="5">
        <v>1</v>
      </c>
      <c r="Q73" s="29">
        <f t="shared" si="6"/>
        <v>2</v>
      </c>
      <c r="R73" s="30" t="str">
        <f t="shared" si="7"/>
        <v>**** NIGHT-UP ****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38"/>
      <c r="AF73" s="10"/>
      <c r="AG73" s="10"/>
      <c r="AH73" s="10"/>
      <c r="AI73" s="10"/>
      <c r="AJ73" s="10"/>
      <c r="AK73" s="5"/>
      <c r="AL73" s="5"/>
      <c r="AM73" s="5"/>
      <c r="AN73" s="5"/>
      <c r="AO73" s="5"/>
      <c r="AP73" s="5"/>
      <c r="AQ73" s="48" t="str">
        <f t="shared" si="8"/>
        <v/>
      </c>
      <c r="AR73" s="48" t="str">
        <f t="shared" si="9"/>
        <v/>
      </c>
      <c r="AS73" s="48" t="str">
        <f t="shared" si="10"/>
        <v/>
      </c>
      <c r="AT73" s="49" t="str">
        <f t="shared" si="11"/>
        <v/>
      </c>
      <c r="AU73" s="13"/>
    </row>
    <row r="74" spans="1:47">
      <c r="A74">
        <v>638430738</v>
      </c>
      <c r="B74" t="s">
        <v>618</v>
      </c>
      <c r="C74" t="s">
        <v>619</v>
      </c>
      <c r="D74" t="s">
        <v>620</v>
      </c>
      <c r="E74" s="27">
        <v>4</v>
      </c>
      <c r="F74" s="5">
        <v>2</v>
      </c>
      <c r="G74" s="5">
        <v>6</v>
      </c>
      <c r="H74" s="5">
        <v>4</v>
      </c>
      <c r="I74" s="5">
        <v>3</v>
      </c>
      <c r="J74" s="5">
        <v>2</v>
      </c>
      <c r="K74" s="5">
        <v>7</v>
      </c>
      <c r="L74" s="5">
        <v>8</v>
      </c>
      <c r="M74" s="5">
        <v>8</v>
      </c>
      <c r="N74" s="5">
        <v>8</v>
      </c>
      <c r="O74" s="5">
        <v>5</v>
      </c>
      <c r="P74" s="5">
        <v>6</v>
      </c>
      <c r="Q74" s="29">
        <f t="shared" si="6"/>
        <v>2</v>
      </c>
      <c r="R74" s="30" t="str">
        <f t="shared" si="7"/>
        <v>**** NIGHT-UP ****</v>
      </c>
      <c r="S74" s="4">
        <v>4</v>
      </c>
      <c r="T74" s="4">
        <v>6</v>
      </c>
      <c r="U74" s="4">
        <v>8</v>
      </c>
      <c r="V74" s="4">
        <v>6</v>
      </c>
      <c r="W74" s="4">
        <v>3</v>
      </c>
      <c r="X74" s="4">
        <v>2</v>
      </c>
      <c r="Y74" s="4">
        <v>5</v>
      </c>
      <c r="Z74" s="4">
        <v>6</v>
      </c>
      <c r="AA74" s="4">
        <v>3</v>
      </c>
      <c r="AB74" s="4">
        <v>3</v>
      </c>
      <c r="AC74" s="4">
        <v>3</v>
      </c>
      <c r="AD74" s="4">
        <v>0</v>
      </c>
      <c r="AE74" s="38">
        <v>6</v>
      </c>
      <c r="AF74" s="10">
        <v>4</v>
      </c>
      <c r="AG74" s="10">
        <v>6</v>
      </c>
      <c r="AH74" s="10">
        <v>6</v>
      </c>
      <c r="AI74" s="10">
        <v>7</v>
      </c>
      <c r="AJ74" s="10">
        <v>5</v>
      </c>
      <c r="AK74" s="5">
        <v>6</v>
      </c>
      <c r="AL74" s="5">
        <v>3</v>
      </c>
      <c r="AM74" s="5">
        <v>2</v>
      </c>
      <c r="AN74" s="5">
        <v>3</v>
      </c>
      <c r="AO74" s="5">
        <v>6</v>
      </c>
      <c r="AP74" s="5">
        <v>5</v>
      </c>
      <c r="AQ74" s="48">
        <f t="shared" si="8"/>
        <v>0.88888888888888884</v>
      </c>
      <c r="AR74" s="48" t="str">
        <f t="shared" si="9"/>
        <v>&lt; 2-fold</v>
      </c>
      <c r="AS74" s="48">
        <f t="shared" si="10"/>
        <v>0.77777777777777779</v>
      </c>
      <c r="AT74" s="49" t="str">
        <f t="shared" si="11"/>
        <v>&lt; 2-fold</v>
      </c>
      <c r="AU74" s="13"/>
    </row>
    <row r="75" spans="1:47">
      <c r="A75">
        <v>638431029</v>
      </c>
      <c r="B75" t="s">
        <v>687</v>
      </c>
      <c r="C75" t="s">
        <v>688</v>
      </c>
      <c r="D75" t="s">
        <v>689</v>
      </c>
      <c r="E75" s="27">
        <v>1</v>
      </c>
      <c r="F75" s="5">
        <v>1</v>
      </c>
      <c r="G75" s="5">
        <v>0</v>
      </c>
      <c r="H75" s="5">
        <v>0</v>
      </c>
      <c r="I75" s="5">
        <v>2</v>
      </c>
      <c r="J75" s="5">
        <v>0</v>
      </c>
      <c r="K75" s="5">
        <v>2</v>
      </c>
      <c r="L75" s="5">
        <v>3</v>
      </c>
      <c r="M75" s="5">
        <v>1</v>
      </c>
      <c r="N75" s="5">
        <v>0</v>
      </c>
      <c r="O75" s="5">
        <v>1</v>
      </c>
      <c r="P75" s="5">
        <v>1</v>
      </c>
      <c r="Q75" s="29">
        <f t="shared" si="6"/>
        <v>2</v>
      </c>
      <c r="R75" s="30" t="str">
        <f t="shared" si="7"/>
        <v>**** NIGHT-UP ****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38">
        <v>3</v>
      </c>
      <c r="AF75" s="10">
        <v>3</v>
      </c>
      <c r="AG75" s="10">
        <v>2</v>
      </c>
      <c r="AH75" s="10">
        <v>3</v>
      </c>
      <c r="AI75" s="10">
        <v>2</v>
      </c>
      <c r="AJ75" s="10">
        <v>3</v>
      </c>
      <c r="AK75" s="5">
        <v>1</v>
      </c>
      <c r="AL75" s="5">
        <v>4</v>
      </c>
      <c r="AM75" s="5">
        <v>4</v>
      </c>
      <c r="AN75" s="5">
        <v>3</v>
      </c>
      <c r="AO75" s="5">
        <v>4</v>
      </c>
      <c r="AP75" s="5">
        <v>3</v>
      </c>
      <c r="AQ75" s="48">
        <f t="shared" si="8"/>
        <v>1</v>
      </c>
      <c r="AR75" s="48" t="str">
        <f t="shared" si="9"/>
        <v>&lt; 2-fold</v>
      </c>
      <c r="AS75" s="48">
        <f t="shared" si="10"/>
        <v>1.2500000000000002</v>
      </c>
      <c r="AT75" s="49" t="str">
        <f t="shared" si="11"/>
        <v>&lt; 2-fold</v>
      </c>
      <c r="AU75" s="13"/>
    </row>
    <row r="76" spans="1:47">
      <c r="A76">
        <v>638431863</v>
      </c>
      <c r="B76" t="s">
        <v>947</v>
      </c>
      <c r="C76" t="s">
        <v>948</v>
      </c>
      <c r="D76" t="s">
        <v>949</v>
      </c>
      <c r="E76" s="27">
        <v>0</v>
      </c>
      <c r="F76" s="5">
        <v>0</v>
      </c>
      <c r="G76" s="5">
        <v>0</v>
      </c>
      <c r="H76" s="5">
        <v>1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2</v>
      </c>
      <c r="O76" s="5">
        <v>0</v>
      </c>
      <c r="P76" s="5">
        <v>0</v>
      </c>
      <c r="Q76" s="29">
        <f t="shared" si="6"/>
        <v>2</v>
      </c>
      <c r="R76" s="30" t="str">
        <f t="shared" si="7"/>
        <v>**** NIGHT-UP ****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38"/>
      <c r="AF76" s="10"/>
      <c r="AG76" s="10"/>
      <c r="AH76" s="10"/>
      <c r="AI76" s="10"/>
      <c r="AJ76" s="10"/>
      <c r="AK76" s="5"/>
      <c r="AL76" s="5"/>
      <c r="AM76" s="5"/>
      <c r="AN76" s="5"/>
      <c r="AO76" s="5"/>
      <c r="AP76" s="5"/>
      <c r="AQ76" s="48" t="str">
        <f t="shared" si="8"/>
        <v/>
      </c>
      <c r="AR76" s="48" t="str">
        <f t="shared" si="9"/>
        <v/>
      </c>
      <c r="AS76" s="48" t="str">
        <f t="shared" si="10"/>
        <v/>
      </c>
      <c r="AT76" s="49" t="str">
        <f t="shared" si="11"/>
        <v/>
      </c>
      <c r="AU76" s="13"/>
    </row>
    <row r="77" spans="1:47">
      <c r="A77">
        <v>638432570</v>
      </c>
      <c r="B77" t="s">
        <v>1214</v>
      </c>
      <c r="C77" t="s">
        <v>1215</v>
      </c>
      <c r="D77" t="s">
        <v>993</v>
      </c>
      <c r="E77" s="27">
        <v>3</v>
      </c>
      <c r="F77" s="5">
        <v>2</v>
      </c>
      <c r="G77" s="5">
        <v>5</v>
      </c>
      <c r="H77" s="5">
        <v>1</v>
      </c>
      <c r="I77" s="5">
        <v>3</v>
      </c>
      <c r="J77" s="5">
        <v>2</v>
      </c>
      <c r="K77" s="5">
        <v>7</v>
      </c>
      <c r="L77" s="5">
        <v>8</v>
      </c>
      <c r="M77" s="5">
        <v>5</v>
      </c>
      <c r="N77" s="5">
        <v>4</v>
      </c>
      <c r="O77" s="5">
        <v>6</v>
      </c>
      <c r="P77" s="5">
        <v>2</v>
      </c>
      <c r="Q77" s="29">
        <f t="shared" si="6"/>
        <v>2</v>
      </c>
      <c r="R77" s="30" t="str">
        <f t="shared" si="7"/>
        <v>**** NIGHT-UP ****</v>
      </c>
      <c r="S77" s="4">
        <v>1</v>
      </c>
      <c r="T77" s="4">
        <v>1</v>
      </c>
      <c r="U77" s="4">
        <v>2</v>
      </c>
      <c r="V77" s="4">
        <v>3</v>
      </c>
      <c r="W77" s="4">
        <v>0</v>
      </c>
      <c r="X77" s="4">
        <v>3</v>
      </c>
      <c r="Y77" s="4">
        <v>1</v>
      </c>
      <c r="Z77" s="4">
        <v>4</v>
      </c>
      <c r="AA77" s="4">
        <v>2</v>
      </c>
      <c r="AB77" s="4">
        <v>3</v>
      </c>
      <c r="AC77" s="4">
        <v>3</v>
      </c>
      <c r="AD77" s="4">
        <v>0</v>
      </c>
      <c r="AE77" s="38">
        <v>2</v>
      </c>
      <c r="AF77" s="10">
        <v>3</v>
      </c>
      <c r="AG77" s="10">
        <v>1</v>
      </c>
      <c r="AH77" s="10">
        <v>4</v>
      </c>
      <c r="AI77" s="10">
        <v>2</v>
      </c>
      <c r="AJ77" s="10">
        <v>4</v>
      </c>
      <c r="AK77" s="5">
        <v>3</v>
      </c>
      <c r="AL77" s="5">
        <v>2</v>
      </c>
      <c r="AM77" s="5">
        <v>1</v>
      </c>
      <c r="AN77" s="5">
        <v>2</v>
      </c>
      <c r="AO77" s="5">
        <v>1</v>
      </c>
      <c r="AP77" s="5">
        <v>1</v>
      </c>
      <c r="AQ77" s="48">
        <f t="shared" si="8"/>
        <v>0.6</v>
      </c>
      <c r="AR77" s="48" t="str">
        <f t="shared" si="9"/>
        <v>&lt; 2-fold</v>
      </c>
      <c r="AS77" s="48">
        <f t="shared" si="10"/>
        <v>0.39999999999999997</v>
      </c>
      <c r="AT77" s="49" t="str">
        <f t="shared" si="11"/>
        <v>** Low-Fe DOWN **</v>
      </c>
      <c r="AU77" s="13"/>
    </row>
    <row r="78" spans="1:47">
      <c r="A78">
        <v>638431746</v>
      </c>
      <c r="B78" t="s">
        <v>907</v>
      </c>
      <c r="C78" t="s">
        <v>908</v>
      </c>
      <c r="D78" t="s">
        <v>909</v>
      </c>
      <c r="E78" s="27">
        <v>20</v>
      </c>
      <c r="F78" s="5">
        <v>22</v>
      </c>
      <c r="G78" s="5">
        <v>18</v>
      </c>
      <c r="H78" s="5">
        <v>14</v>
      </c>
      <c r="I78" s="5">
        <v>13</v>
      </c>
      <c r="J78" s="5">
        <v>12</v>
      </c>
      <c r="K78" s="5">
        <v>37</v>
      </c>
      <c r="L78" s="5">
        <v>35</v>
      </c>
      <c r="M78" s="5">
        <v>32</v>
      </c>
      <c r="N78" s="5">
        <v>29</v>
      </c>
      <c r="O78" s="5">
        <v>30</v>
      </c>
      <c r="P78" s="5">
        <v>34</v>
      </c>
      <c r="Q78" s="29">
        <f t="shared" si="6"/>
        <v>1.9898989898989901</v>
      </c>
      <c r="R78" s="30" t="str">
        <f t="shared" si="7"/>
        <v>&lt; 2-fold</v>
      </c>
      <c r="S78" s="4">
        <v>40</v>
      </c>
      <c r="T78" s="4">
        <v>26</v>
      </c>
      <c r="U78" s="4">
        <v>29</v>
      </c>
      <c r="V78" s="4">
        <v>20</v>
      </c>
      <c r="W78" s="4">
        <v>29</v>
      </c>
      <c r="X78" s="4">
        <v>26</v>
      </c>
      <c r="Y78" s="4">
        <v>27</v>
      </c>
      <c r="Z78" s="4">
        <v>30</v>
      </c>
      <c r="AA78" s="4">
        <v>10</v>
      </c>
      <c r="AB78" s="4">
        <v>13</v>
      </c>
      <c r="AC78" s="4">
        <v>13</v>
      </c>
      <c r="AD78" s="4">
        <v>5</v>
      </c>
      <c r="AE78" s="38">
        <v>0</v>
      </c>
      <c r="AF78" s="10">
        <v>12</v>
      </c>
      <c r="AG78" s="10">
        <v>14</v>
      </c>
      <c r="AH78" s="10">
        <v>0</v>
      </c>
      <c r="AI78" s="10">
        <v>18</v>
      </c>
      <c r="AJ78" s="10">
        <v>14</v>
      </c>
      <c r="AK78" s="5">
        <v>0</v>
      </c>
      <c r="AL78" s="5">
        <v>13</v>
      </c>
      <c r="AM78" s="5">
        <v>15</v>
      </c>
      <c r="AN78" s="5">
        <v>0</v>
      </c>
      <c r="AO78" s="5">
        <v>12</v>
      </c>
      <c r="AP78" s="5">
        <v>8</v>
      </c>
      <c r="AQ78" s="48">
        <f t="shared" si="8"/>
        <v>0.8125</v>
      </c>
      <c r="AR78" s="48" t="str">
        <f t="shared" si="9"/>
        <v>&lt; 2-fold</v>
      </c>
      <c r="AS78" s="48">
        <f t="shared" si="10"/>
        <v>0.62500000000000011</v>
      </c>
      <c r="AT78" s="49" t="str">
        <f t="shared" si="11"/>
        <v>&lt; 2-fold</v>
      </c>
      <c r="AU78" s="13"/>
    </row>
    <row r="79" spans="1:47">
      <c r="A79">
        <v>638431703</v>
      </c>
      <c r="B79" t="s">
        <v>886</v>
      </c>
      <c r="C79" t="s">
        <v>887</v>
      </c>
      <c r="D79" t="s">
        <v>888</v>
      </c>
      <c r="E79" s="27">
        <v>3</v>
      </c>
      <c r="F79" s="5">
        <v>7</v>
      </c>
      <c r="G79" s="5">
        <v>4</v>
      </c>
      <c r="H79" s="5">
        <v>1</v>
      </c>
      <c r="I79" s="5">
        <v>3</v>
      </c>
      <c r="J79" s="5">
        <v>3</v>
      </c>
      <c r="K79" s="5">
        <v>8</v>
      </c>
      <c r="L79" s="5">
        <v>6</v>
      </c>
      <c r="M79" s="5">
        <v>6</v>
      </c>
      <c r="N79" s="5">
        <v>6</v>
      </c>
      <c r="O79" s="5">
        <v>9</v>
      </c>
      <c r="P79" s="5">
        <v>6</v>
      </c>
      <c r="Q79" s="29">
        <f t="shared" si="6"/>
        <v>1.9523809523809523</v>
      </c>
      <c r="R79" s="30" t="str">
        <f t="shared" si="7"/>
        <v>&lt; 2-fold</v>
      </c>
      <c r="S79" s="4">
        <v>5</v>
      </c>
      <c r="T79" s="4">
        <v>8</v>
      </c>
      <c r="U79" s="4">
        <v>4</v>
      </c>
      <c r="V79" s="4">
        <v>5</v>
      </c>
      <c r="W79" s="4">
        <v>11</v>
      </c>
      <c r="X79" s="4">
        <v>12</v>
      </c>
      <c r="Y79" s="4">
        <v>6</v>
      </c>
      <c r="Z79" s="4">
        <v>14</v>
      </c>
      <c r="AA79" s="4">
        <v>6</v>
      </c>
      <c r="AB79" s="4">
        <v>9</v>
      </c>
      <c r="AC79" s="4">
        <v>7</v>
      </c>
      <c r="AD79" s="4">
        <v>4</v>
      </c>
      <c r="AE79" s="38">
        <v>6</v>
      </c>
      <c r="AF79" s="10">
        <v>5</v>
      </c>
      <c r="AG79" s="10">
        <v>8</v>
      </c>
      <c r="AH79" s="10">
        <v>4</v>
      </c>
      <c r="AI79" s="10">
        <v>3</v>
      </c>
      <c r="AJ79" s="10">
        <v>3</v>
      </c>
      <c r="AK79" s="5">
        <v>5</v>
      </c>
      <c r="AL79" s="5">
        <v>4</v>
      </c>
      <c r="AM79" s="5">
        <v>4</v>
      </c>
      <c r="AN79" s="5">
        <v>6</v>
      </c>
      <c r="AO79" s="5">
        <v>4</v>
      </c>
      <c r="AP79" s="5">
        <v>4</v>
      </c>
      <c r="AQ79" s="48">
        <f t="shared" si="8"/>
        <v>1.9</v>
      </c>
      <c r="AR79" s="48" t="str">
        <f t="shared" si="9"/>
        <v>&lt; 2-fold</v>
      </c>
      <c r="AS79" s="48">
        <f t="shared" si="10"/>
        <v>1.4000000000000001</v>
      </c>
      <c r="AT79" s="49" t="str">
        <f t="shared" si="11"/>
        <v>&lt; 2-fold</v>
      </c>
      <c r="AU79" s="13"/>
    </row>
    <row r="80" spans="1:47">
      <c r="A80">
        <v>638432265</v>
      </c>
      <c r="B80" t="s">
        <v>1086</v>
      </c>
      <c r="C80" t="s">
        <v>1087</v>
      </c>
      <c r="D80" t="s">
        <v>1088</v>
      </c>
      <c r="E80" s="27">
        <v>4</v>
      </c>
      <c r="F80" s="5">
        <v>2</v>
      </c>
      <c r="G80" s="5">
        <v>4</v>
      </c>
      <c r="H80" s="5">
        <v>3</v>
      </c>
      <c r="I80" s="5">
        <v>1</v>
      </c>
      <c r="J80" s="5">
        <v>2</v>
      </c>
      <c r="K80" s="5">
        <v>7</v>
      </c>
      <c r="L80" s="5">
        <v>7</v>
      </c>
      <c r="M80" s="5">
        <v>5</v>
      </c>
      <c r="N80" s="5">
        <v>5</v>
      </c>
      <c r="O80" s="5">
        <v>3</v>
      </c>
      <c r="P80" s="5">
        <v>4</v>
      </c>
      <c r="Q80" s="29">
        <f t="shared" si="6"/>
        <v>1.9375000000000002</v>
      </c>
      <c r="R80" s="30" t="str">
        <f t="shared" si="7"/>
        <v>&lt; 2-fold</v>
      </c>
      <c r="S80" s="4">
        <v>3</v>
      </c>
      <c r="T80" s="4">
        <v>5</v>
      </c>
      <c r="U80" s="4">
        <v>10</v>
      </c>
      <c r="V80" s="4">
        <v>8</v>
      </c>
      <c r="W80" s="4">
        <v>7</v>
      </c>
      <c r="X80" s="4">
        <v>8</v>
      </c>
      <c r="Y80" s="4">
        <v>3</v>
      </c>
      <c r="Z80" s="4">
        <v>13</v>
      </c>
      <c r="AA80" s="4">
        <v>2</v>
      </c>
      <c r="AB80" s="4">
        <v>6</v>
      </c>
      <c r="AC80" s="4">
        <v>6</v>
      </c>
      <c r="AD80" s="4">
        <v>0</v>
      </c>
      <c r="AE80" s="38">
        <v>7</v>
      </c>
      <c r="AF80" s="10">
        <v>5</v>
      </c>
      <c r="AG80" s="10">
        <v>5</v>
      </c>
      <c r="AH80" s="10">
        <v>8</v>
      </c>
      <c r="AI80" s="10">
        <v>6</v>
      </c>
      <c r="AJ80" s="10">
        <v>6</v>
      </c>
      <c r="AK80" s="5">
        <v>6</v>
      </c>
      <c r="AL80" s="5">
        <v>10</v>
      </c>
      <c r="AM80" s="5">
        <v>6</v>
      </c>
      <c r="AN80" s="5">
        <v>9</v>
      </c>
      <c r="AO80" s="5">
        <v>3</v>
      </c>
      <c r="AP80" s="5">
        <v>8</v>
      </c>
      <c r="AQ80" s="48">
        <f t="shared" si="8"/>
        <v>0.85</v>
      </c>
      <c r="AR80" s="48" t="str">
        <f t="shared" si="9"/>
        <v>&lt; 2-fold</v>
      </c>
      <c r="AS80" s="48">
        <f t="shared" si="10"/>
        <v>1</v>
      </c>
      <c r="AT80" s="49" t="str">
        <f t="shared" si="11"/>
        <v>&lt; 2-fold</v>
      </c>
      <c r="AU80" s="13"/>
    </row>
    <row r="81" spans="1:47">
      <c r="A81">
        <v>638432716</v>
      </c>
      <c r="B81" t="s">
        <v>1238</v>
      </c>
      <c r="C81" t="s">
        <v>1239</v>
      </c>
      <c r="D81" t="s">
        <v>1027</v>
      </c>
      <c r="E81" s="27">
        <v>2</v>
      </c>
      <c r="F81" s="5">
        <v>3</v>
      </c>
      <c r="G81" s="5">
        <v>5</v>
      </c>
      <c r="H81" s="5">
        <v>1</v>
      </c>
      <c r="I81" s="5">
        <v>2</v>
      </c>
      <c r="J81" s="5">
        <v>2</v>
      </c>
      <c r="K81" s="5">
        <v>4</v>
      </c>
      <c r="L81" s="5">
        <v>7</v>
      </c>
      <c r="M81" s="5">
        <v>5</v>
      </c>
      <c r="N81" s="5">
        <v>4</v>
      </c>
      <c r="O81" s="5">
        <v>5</v>
      </c>
      <c r="P81" s="5">
        <v>4</v>
      </c>
      <c r="Q81" s="29">
        <f t="shared" si="6"/>
        <v>1.9333333333333331</v>
      </c>
      <c r="R81" s="30" t="str">
        <f t="shared" si="7"/>
        <v>&lt; 2-fold</v>
      </c>
      <c r="S81" s="4">
        <v>13</v>
      </c>
      <c r="T81" s="4">
        <v>8</v>
      </c>
      <c r="U81" s="4">
        <v>5</v>
      </c>
      <c r="V81" s="4">
        <v>4</v>
      </c>
      <c r="W81" s="4">
        <v>12</v>
      </c>
      <c r="X81" s="4">
        <v>10</v>
      </c>
      <c r="Y81" s="4">
        <v>4</v>
      </c>
      <c r="Z81" s="4">
        <v>8</v>
      </c>
      <c r="AA81" s="4">
        <v>9</v>
      </c>
      <c r="AB81" s="4">
        <v>7</v>
      </c>
      <c r="AC81" s="4">
        <v>7</v>
      </c>
      <c r="AD81" s="4">
        <v>5</v>
      </c>
      <c r="AE81" s="38">
        <v>3</v>
      </c>
      <c r="AF81" s="10">
        <v>6</v>
      </c>
      <c r="AG81" s="10">
        <v>4</v>
      </c>
      <c r="AH81" s="10">
        <v>5</v>
      </c>
      <c r="AI81" s="10">
        <v>2</v>
      </c>
      <c r="AJ81" s="10">
        <v>4</v>
      </c>
      <c r="AK81" s="5">
        <v>4</v>
      </c>
      <c r="AL81" s="5">
        <v>4</v>
      </c>
      <c r="AM81" s="5">
        <v>5</v>
      </c>
      <c r="AN81" s="5">
        <v>6</v>
      </c>
      <c r="AO81" s="5">
        <v>4</v>
      </c>
      <c r="AP81" s="5">
        <v>4</v>
      </c>
      <c r="AQ81" s="48">
        <f t="shared" si="8"/>
        <v>1.1818181818181819</v>
      </c>
      <c r="AR81" s="48" t="str">
        <f t="shared" si="9"/>
        <v>&lt; 2-fold</v>
      </c>
      <c r="AS81" s="48">
        <f t="shared" si="10"/>
        <v>1.2727272727272729</v>
      </c>
      <c r="AT81" s="49" t="str">
        <f t="shared" si="11"/>
        <v>&lt; 2-fold</v>
      </c>
      <c r="AU81" s="13"/>
    </row>
    <row r="82" spans="1:47">
      <c r="A82">
        <v>638434629</v>
      </c>
      <c r="B82" t="s">
        <v>1722</v>
      </c>
      <c r="C82" t="s">
        <v>1723</v>
      </c>
      <c r="D82" t="s">
        <v>1724</v>
      </c>
      <c r="E82" s="27">
        <v>4</v>
      </c>
      <c r="F82" s="5">
        <v>4</v>
      </c>
      <c r="G82" s="5">
        <v>1</v>
      </c>
      <c r="H82" s="5">
        <v>1</v>
      </c>
      <c r="I82" s="5">
        <v>4</v>
      </c>
      <c r="J82" s="5">
        <v>1</v>
      </c>
      <c r="K82" s="5">
        <v>3</v>
      </c>
      <c r="L82" s="5">
        <v>7</v>
      </c>
      <c r="M82" s="5">
        <v>7</v>
      </c>
      <c r="N82" s="5">
        <v>4</v>
      </c>
      <c r="O82" s="5">
        <v>5</v>
      </c>
      <c r="P82" s="5">
        <v>3</v>
      </c>
      <c r="Q82" s="29">
        <f t="shared" si="6"/>
        <v>1.9333333333333331</v>
      </c>
      <c r="R82" s="30" t="str">
        <f t="shared" si="7"/>
        <v>&lt; 2-fold</v>
      </c>
      <c r="S82" s="4">
        <v>1</v>
      </c>
      <c r="T82" s="4">
        <v>3</v>
      </c>
      <c r="U82" s="4">
        <v>1</v>
      </c>
      <c r="V82" s="4">
        <v>3</v>
      </c>
      <c r="W82" s="4">
        <v>2</v>
      </c>
      <c r="X82" s="4">
        <v>2</v>
      </c>
      <c r="Y82" s="4">
        <v>7</v>
      </c>
      <c r="Z82" s="4">
        <v>3</v>
      </c>
      <c r="AA82" s="4">
        <v>1</v>
      </c>
      <c r="AB82" s="4">
        <v>1</v>
      </c>
      <c r="AC82" s="4">
        <v>3</v>
      </c>
      <c r="AD82" s="4">
        <v>0</v>
      </c>
      <c r="AE82" s="38">
        <v>8</v>
      </c>
      <c r="AF82" s="10">
        <v>4</v>
      </c>
      <c r="AG82" s="10">
        <v>4</v>
      </c>
      <c r="AH82" s="10">
        <v>3</v>
      </c>
      <c r="AI82" s="10">
        <v>4</v>
      </c>
      <c r="AJ82" s="10">
        <v>5</v>
      </c>
      <c r="AK82" s="5">
        <v>3</v>
      </c>
      <c r="AL82" s="5">
        <v>3</v>
      </c>
      <c r="AM82" s="5">
        <v>5</v>
      </c>
      <c r="AN82" s="5">
        <v>2</v>
      </c>
      <c r="AO82" s="5">
        <v>4</v>
      </c>
      <c r="AP82" s="5">
        <v>3</v>
      </c>
      <c r="AQ82" s="48">
        <f t="shared" si="8"/>
        <v>1.3333333333333333</v>
      </c>
      <c r="AR82" s="48" t="str">
        <f t="shared" si="9"/>
        <v>&lt; 2-fold</v>
      </c>
      <c r="AS82" s="48">
        <f t="shared" si="10"/>
        <v>0.75</v>
      </c>
      <c r="AT82" s="49" t="str">
        <f t="shared" si="11"/>
        <v>&lt; 2-fold</v>
      </c>
      <c r="AU82" s="13"/>
    </row>
    <row r="83" spans="1:47">
      <c r="A83">
        <v>638433315</v>
      </c>
      <c r="B83" t="s">
        <v>1426</v>
      </c>
      <c r="C83" t="s">
        <v>1427</v>
      </c>
      <c r="D83" t="s">
        <v>38</v>
      </c>
      <c r="E83" s="27">
        <v>4</v>
      </c>
      <c r="F83" s="5">
        <v>5</v>
      </c>
      <c r="G83" s="5">
        <v>5</v>
      </c>
      <c r="H83" s="5">
        <v>3</v>
      </c>
      <c r="I83" s="5">
        <v>1</v>
      </c>
      <c r="J83" s="5">
        <v>3</v>
      </c>
      <c r="K83" s="5">
        <v>6</v>
      </c>
      <c r="L83" s="5">
        <v>7</v>
      </c>
      <c r="M83" s="5">
        <v>10</v>
      </c>
      <c r="N83" s="5">
        <v>6</v>
      </c>
      <c r="O83" s="5">
        <v>8</v>
      </c>
      <c r="P83" s="5">
        <v>3</v>
      </c>
      <c r="Q83" s="29">
        <f t="shared" si="6"/>
        <v>1.9047619047619049</v>
      </c>
      <c r="R83" s="30" t="str">
        <f t="shared" si="7"/>
        <v>&lt; 2-fold</v>
      </c>
      <c r="S83" s="4">
        <v>3</v>
      </c>
      <c r="T83" s="4">
        <v>1</v>
      </c>
      <c r="U83" s="4">
        <v>1</v>
      </c>
      <c r="V83" s="4">
        <v>2</v>
      </c>
      <c r="W83" s="4">
        <v>4</v>
      </c>
      <c r="X83" s="4">
        <v>4</v>
      </c>
      <c r="Y83" s="4">
        <v>2</v>
      </c>
      <c r="Z83" s="4">
        <v>5</v>
      </c>
      <c r="AA83" s="4">
        <v>1</v>
      </c>
      <c r="AB83" s="4">
        <v>2</v>
      </c>
      <c r="AC83" s="4">
        <v>0</v>
      </c>
      <c r="AD83" s="4">
        <v>0</v>
      </c>
      <c r="AE83" s="38">
        <v>1</v>
      </c>
      <c r="AF83" s="10">
        <v>1</v>
      </c>
      <c r="AG83" s="10">
        <v>1</v>
      </c>
      <c r="AH83" s="10">
        <v>1</v>
      </c>
      <c r="AI83" s="10">
        <v>0</v>
      </c>
      <c r="AJ83" s="10">
        <v>0</v>
      </c>
      <c r="AK83" s="5">
        <v>1</v>
      </c>
      <c r="AL83" s="5">
        <v>2</v>
      </c>
      <c r="AM83" s="5">
        <v>0</v>
      </c>
      <c r="AN83" s="5">
        <v>2</v>
      </c>
      <c r="AO83" s="5">
        <v>1</v>
      </c>
      <c r="AP83" s="5">
        <v>0</v>
      </c>
      <c r="AQ83" s="48">
        <f t="shared" si="8"/>
        <v>3</v>
      </c>
      <c r="AR83" s="48" t="str">
        <f t="shared" si="9"/>
        <v>++++ DFB-UP ++++</v>
      </c>
      <c r="AS83" s="48">
        <f t="shared" si="10"/>
        <v>3</v>
      </c>
      <c r="AT83" s="49" t="str">
        <f t="shared" si="11"/>
        <v>++++ Low-Fe UP ++++</v>
      </c>
      <c r="AU83" s="13"/>
    </row>
    <row r="84" spans="1:47">
      <c r="A84">
        <v>638429827</v>
      </c>
      <c r="B84" t="s">
        <v>369</v>
      </c>
      <c r="C84" t="s">
        <v>370</v>
      </c>
      <c r="D84" t="s">
        <v>371</v>
      </c>
      <c r="E84" s="27">
        <v>4</v>
      </c>
      <c r="F84" s="5">
        <v>2</v>
      </c>
      <c r="G84" s="5">
        <v>1</v>
      </c>
      <c r="H84" s="5">
        <v>4</v>
      </c>
      <c r="I84" s="5">
        <v>3</v>
      </c>
      <c r="J84" s="5">
        <v>5</v>
      </c>
      <c r="K84" s="5">
        <v>6</v>
      </c>
      <c r="L84" s="5">
        <v>8</v>
      </c>
      <c r="M84" s="5">
        <v>6</v>
      </c>
      <c r="N84" s="5">
        <v>7</v>
      </c>
      <c r="O84" s="5">
        <v>5</v>
      </c>
      <c r="P84" s="5">
        <v>4</v>
      </c>
      <c r="Q84" s="29">
        <f t="shared" si="6"/>
        <v>1.8947368421052633</v>
      </c>
      <c r="R84" s="30" t="str">
        <f t="shared" si="7"/>
        <v>&lt; 2-fold</v>
      </c>
      <c r="S84" s="4">
        <v>5</v>
      </c>
      <c r="T84" s="4">
        <v>6</v>
      </c>
      <c r="U84" s="4">
        <v>5</v>
      </c>
      <c r="V84" s="4">
        <v>2</v>
      </c>
      <c r="W84" s="4">
        <v>1</v>
      </c>
      <c r="X84" s="4">
        <v>4</v>
      </c>
      <c r="Y84" s="4">
        <v>4</v>
      </c>
      <c r="Z84" s="4">
        <v>4</v>
      </c>
      <c r="AA84" s="4">
        <v>7</v>
      </c>
      <c r="AB84" s="4">
        <v>7</v>
      </c>
      <c r="AC84" s="4">
        <v>7</v>
      </c>
      <c r="AD84" s="4">
        <v>5</v>
      </c>
      <c r="AE84" s="38">
        <v>0</v>
      </c>
      <c r="AF84" s="10">
        <v>2</v>
      </c>
      <c r="AG84" s="10">
        <v>2</v>
      </c>
      <c r="AH84" s="10">
        <v>0</v>
      </c>
      <c r="AI84" s="10">
        <v>1</v>
      </c>
      <c r="AJ84" s="10">
        <v>3</v>
      </c>
      <c r="AK84" s="5">
        <v>0</v>
      </c>
      <c r="AL84" s="5">
        <v>2</v>
      </c>
      <c r="AM84" s="5">
        <v>3</v>
      </c>
      <c r="AN84" s="5">
        <v>0</v>
      </c>
      <c r="AO84" s="5">
        <v>1</v>
      </c>
      <c r="AP84" s="5">
        <v>2</v>
      </c>
      <c r="AQ84" s="48">
        <f t="shared" si="8"/>
        <v>1</v>
      </c>
      <c r="AR84" s="48" t="str">
        <f t="shared" si="9"/>
        <v>&lt; 2-fold</v>
      </c>
      <c r="AS84" s="48">
        <f t="shared" si="10"/>
        <v>0.75</v>
      </c>
      <c r="AT84" s="49" t="str">
        <f t="shared" si="11"/>
        <v>&lt; 2-fold</v>
      </c>
      <c r="AU84" s="13"/>
    </row>
    <row r="85" spans="1:47">
      <c r="A85">
        <v>638433620</v>
      </c>
      <c r="B85" t="s">
        <v>1502</v>
      </c>
      <c r="C85" t="s">
        <v>1503</v>
      </c>
      <c r="D85" t="s">
        <v>1504</v>
      </c>
      <c r="E85" s="27">
        <v>10</v>
      </c>
      <c r="F85" s="5">
        <v>10</v>
      </c>
      <c r="G85" s="5">
        <v>10</v>
      </c>
      <c r="H85" s="5">
        <v>8</v>
      </c>
      <c r="I85" s="5">
        <v>7</v>
      </c>
      <c r="J85" s="5">
        <v>9</v>
      </c>
      <c r="K85" s="5">
        <v>20</v>
      </c>
      <c r="L85" s="5">
        <v>17</v>
      </c>
      <c r="M85" s="5">
        <v>19</v>
      </c>
      <c r="N85" s="5">
        <v>16</v>
      </c>
      <c r="O85" s="5">
        <v>14</v>
      </c>
      <c r="P85" s="5">
        <v>16</v>
      </c>
      <c r="Q85" s="29">
        <f t="shared" si="6"/>
        <v>1.8888888888888888</v>
      </c>
      <c r="R85" s="30" t="str">
        <f t="shared" si="7"/>
        <v>&lt; 2-fold</v>
      </c>
      <c r="S85" s="4">
        <v>17</v>
      </c>
      <c r="T85" s="4">
        <v>18</v>
      </c>
      <c r="U85" s="4">
        <v>22</v>
      </c>
      <c r="V85" s="4">
        <v>14</v>
      </c>
      <c r="W85" s="4">
        <v>13</v>
      </c>
      <c r="X85" s="4">
        <v>14</v>
      </c>
      <c r="Y85" s="4">
        <v>11</v>
      </c>
      <c r="Z85" s="4">
        <v>27</v>
      </c>
      <c r="AA85" s="4">
        <v>3</v>
      </c>
      <c r="AB85" s="4">
        <v>10</v>
      </c>
      <c r="AC85" s="4">
        <v>13</v>
      </c>
      <c r="AD85" s="4">
        <v>9</v>
      </c>
      <c r="AE85" s="38">
        <v>0</v>
      </c>
      <c r="AF85" s="10">
        <v>12</v>
      </c>
      <c r="AG85" s="10">
        <v>12</v>
      </c>
      <c r="AH85" s="10">
        <v>0</v>
      </c>
      <c r="AI85" s="10">
        <v>16</v>
      </c>
      <c r="AJ85" s="10">
        <v>14</v>
      </c>
      <c r="AK85" s="5">
        <v>0</v>
      </c>
      <c r="AL85" s="5">
        <v>14</v>
      </c>
      <c r="AM85" s="5">
        <v>11</v>
      </c>
      <c r="AN85" s="5">
        <v>0</v>
      </c>
      <c r="AO85" s="5">
        <v>19</v>
      </c>
      <c r="AP85" s="5">
        <v>15</v>
      </c>
      <c r="AQ85" s="48">
        <f t="shared" si="8"/>
        <v>0.8</v>
      </c>
      <c r="AR85" s="48" t="str">
        <f t="shared" si="9"/>
        <v>&lt; 2-fold</v>
      </c>
      <c r="AS85" s="48">
        <f t="shared" si="10"/>
        <v>1.1333333333333333</v>
      </c>
      <c r="AT85" s="49" t="str">
        <f t="shared" si="11"/>
        <v>&lt; 2-fold</v>
      </c>
      <c r="AU85" s="13"/>
    </row>
    <row r="86" spans="1:47">
      <c r="A86">
        <v>638433057</v>
      </c>
      <c r="B86" t="s">
        <v>1318</v>
      </c>
      <c r="C86" t="s">
        <v>1319</v>
      </c>
      <c r="D86" t="s">
        <v>1320</v>
      </c>
      <c r="E86" s="27">
        <v>1</v>
      </c>
      <c r="F86" s="5">
        <v>1</v>
      </c>
      <c r="G86" s="5">
        <v>3</v>
      </c>
      <c r="H86" s="5">
        <v>4</v>
      </c>
      <c r="I86" s="5">
        <v>3</v>
      </c>
      <c r="J86" s="5">
        <v>4</v>
      </c>
      <c r="K86" s="5">
        <v>6</v>
      </c>
      <c r="L86" s="5">
        <v>5</v>
      </c>
      <c r="M86" s="5">
        <v>6</v>
      </c>
      <c r="N86" s="5">
        <v>5</v>
      </c>
      <c r="O86" s="5">
        <v>5</v>
      </c>
      <c r="P86" s="5">
        <v>3</v>
      </c>
      <c r="Q86" s="29">
        <f t="shared" si="6"/>
        <v>1.875</v>
      </c>
      <c r="R86" s="30" t="str">
        <f t="shared" si="7"/>
        <v>&lt; 2-fold</v>
      </c>
      <c r="S86" s="4">
        <v>8</v>
      </c>
      <c r="T86" s="4">
        <v>9</v>
      </c>
      <c r="U86" s="4">
        <v>8</v>
      </c>
      <c r="V86" s="4">
        <v>8</v>
      </c>
      <c r="W86" s="4">
        <v>8</v>
      </c>
      <c r="X86" s="4">
        <v>7</v>
      </c>
      <c r="Y86" s="4">
        <v>7</v>
      </c>
      <c r="Z86" s="4">
        <v>11</v>
      </c>
      <c r="AA86" s="4">
        <v>8</v>
      </c>
      <c r="AB86" s="4">
        <v>10</v>
      </c>
      <c r="AC86" s="4">
        <v>8</v>
      </c>
      <c r="AD86" s="4">
        <v>8</v>
      </c>
      <c r="AE86" s="38">
        <v>4</v>
      </c>
      <c r="AF86" s="10">
        <v>4</v>
      </c>
      <c r="AG86" s="10">
        <v>6</v>
      </c>
      <c r="AH86" s="10">
        <v>5</v>
      </c>
      <c r="AI86" s="10">
        <v>4</v>
      </c>
      <c r="AJ86" s="10">
        <v>6</v>
      </c>
      <c r="AK86" s="5">
        <v>6</v>
      </c>
      <c r="AL86" s="5">
        <v>5</v>
      </c>
      <c r="AM86" s="5">
        <v>4</v>
      </c>
      <c r="AN86" s="5">
        <v>3</v>
      </c>
      <c r="AO86" s="5">
        <v>4</v>
      </c>
      <c r="AP86" s="5">
        <v>5</v>
      </c>
      <c r="AQ86" s="48">
        <f t="shared" si="8"/>
        <v>0.93333333333333335</v>
      </c>
      <c r="AR86" s="48" t="str">
        <f t="shared" si="9"/>
        <v>&lt; 2-fold</v>
      </c>
      <c r="AS86" s="48">
        <f t="shared" si="10"/>
        <v>0.8</v>
      </c>
      <c r="AT86" s="49" t="str">
        <f t="shared" si="11"/>
        <v>&lt; 2-fold</v>
      </c>
      <c r="AU86" s="13"/>
    </row>
    <row r="87" spans="1:47">
      <c r="A87">
        <v>638432320</v>
      </c>
      <c r="B87" t="s">
        <v>1141</v>
      </c>
      <c r="C87" t="s">
        <v>1142</v>
      </c>
      <c r="D87" t="s">
        <v>1143</v>
      </c>
      <c r="E87" s="27">
        <v>0</v>
      </c>
      <c r="F87" s="5">
        <v>2</v>
      </c>
      <c r="G87" s="5">
        <v>1</v>
      </c>
      <c r="H87" s="5">
        <v>2</v>
      </c>
      <c r="I87" s="5">
        <v>1</v>
      </c>
      <c r="J87" s="5">
        <v>1</v>
      </c>
      <c r="K87" s="5">
        <v>2</v>
      </c>
      <c r="L87" s="5">
        <v>3</v>
      </c>
      <c r="M87" s="5">
        <v>2</v>
      </c>
      <c r="N87" s="5">
        <v>2</v>
      </c>
      <c r="O87" s="5">
        <v>1</v>
      </c>
      <c r="P87" s="5">
        <v>3</v>
      </c>
      <c r="Q87" s="29">
        <f t="shared" si="6"/>
        <v>1.857142857142857</v>
      </c>
      <c r="R87" s="30" t="str">
        <f t="shared" si="7"/>
        <v>&lt; 2-fold</v>
      </c>
      <c r="S87" s="4">
        <v>1</v>
      </c>
      <c r="T87" s="4">
        <v>1</v>
      </c>
      <c r="U87" s="4">
        <v>2</v>
      </c>
      <c r="V87" s="4">
        <v>1</v>
      </c>
      <c r="W87" s="4">
        <v>3</v>
      </c>
      <c r="X87" s="4">
        <v>3</v>
      </c>
      <c r="Y87" s="4">
        <v>2</v>
      </c>
      <c r="Z87" s="4">
        <v>2</v>
      </c>
      <c r="AA87" s="4">
        <v>0</v>
      </c>
      <c r="AB87" s="4">
        <v>0</v>
      </c>
      <c r="AC87" s="4">
        <v>2</v>
      </c>
      <c r="AD87" s="4">
        <v>0</v>
      </c>
      <c r="AE87" s="38">
        <v>3</v>
      </c>
      <c r="AF87" s="10">
        <v>3</v>
      </c>
      <c r="AG87" s="10">
        <v>3</v>
      </c>
      <c r="AH87" s="10">
        <v>6</v>
      </c>
      <c r="AI87" s="10">
        <v>4</v>
      </c>
      <c r="AJ87" s="10">
        <v>4</v>
      </c>
      <c r="AK87" s="5">
        <v>3</v>
      </c>
      <c r="AL87" s="5">
        <v>4</v>
      </c>
      <c r="AM87" s="5">
        <v>2</v>
      </c>
      <c r="AN87" s="5">
        <v>3</v>
      </c>
      <c r="AO87" s="5">
        <v>4</v>
      </c>
      <c r="AP87" s="5">
        <v>3</v>
      </c>
      <c r="AQ87" s="48">
        <f t="shared" si="8"/>
        <v>0.64285714285714279</v>
      </c>
      <c r="AR87" s="48" t="str">
        <f t="shared" si="9"/>
        <v>&lt; 2-fold</v>
      </c>
      <c r="AS87" s="48">
        <f t="shared" si="10"/>
        <v>0.7142857142857143</v>
      </c>
      <c r="AT87" s="49" t="str">
        <f t="shared" si="11"/>
        <v>&lt; 2-fold</v>
      </c>
      <c r="AU87" s="13"/>
    </row>
    <row r="88" spans="1:47">
      <c r="A88">
        <v>638429573</v>
      </c>
      <c r="B88" t="s">
        <v>269</v>
      </c>
      <c r="C88" t="s">
        <v>270</v>
      </c>
      <c r="D88" t="s">
        <v>271</v>
      </c>
      <c r="E88" s="27">
        <v>3</v>
      </c>
      <c r="F88" s="5">
        <v>4</v>
      </c>
      <c r="G88" s="5">
        <v>4</v>
      </c>
      <c r="H88" s="5">
        <v>3</v>
      </c>
      <c r="I88" s="5">
        <v>3</v>
      </c>
      <c r="J88" s="5">
        <v>3</v>
      </c>
      <c r="K88" s="5">
        <v>7</v>
      </c>
      <c r="L88" s="5">
        <v>8</v>
      </c>
      <c r="M88" s="5">
        <v>9</v>
      </c>
      <c r="N88" s="5">
        <v>4</v>
      </c>
      <c r="O88" s="5">
        <v>4</v>
      </c>
      <c r="P88" s="5">
        <v>5</v>
      </c>
      <c r="Q88" s="29">
        <f t="shared" si="6"/>
        <v>1.85</v>
      </c>
      <c r="R88" s="30" t="str">
        <f t="shared" si="7"/>
        <v>&lt; 2-fold</v>
      </c>
      <c r="S88" s="4">
        <v>14</v>
      </c>
      <c r="T88" s="4">
        <v>10</v>
      </c>
      <c r="U88" s="4">
        <v>10</v>
      </c>
      <c r="V88" s="4">
        <v>6</v>
      </c>
      <c r="W88" s="4">
        <v>6</v>
      </c>
      <c r="X88" s="4">
        <v>2</v>
      </c>
      <c r="Y88" s="4">
        <v>0</v>
      </c>
      <c r="Z88" s="4">
        <v>0</v>
      </c>
      <c r="AA88" s="4">
        <v>0</v>
      </c>
      <c r="AB88" s="4">
        <v>4</v>
      </c>
      <c r="AC88" s="4">
        <v>6</v>
      </c>
      <c r="AD88" s="4">
        <v>0</v>
      </c>
      <c r="AE88" s="38">
        <v>0</v>
      </c>
      <c r="AF88" s="10">
        <v>0</v>
      </c>
      <c r="AG88" s="10">
        <v>2</v>
      </c>
      <c r="AH88" s="10">
        <v>1</v>
      </c>
      <c r="AI88" s="10">
        <v>1</v>
      </c>
      <c r="AJ88" s="10">
        <v>3</v>
      </c>
      <c r="AK88" s="5">
        <v>1</v>
      </c>
      <c r="AL88" s="5">
        <v>1</v>
      </c>
      <c r="AM88" s="5">
        <v>0</v>
      </c>
      <c r="AN88" s="5">
        <v>3</v>
      </c>
      <c r="AO88" s="5">
        <v>1</v>
      </c>
      <c r="AP88" s="5">
        <v>1</v>
      </c>
      <c r="AQ88" s="48">
        <f t="shared" si="8"/>
        <v>0.39999999999999997</v>
      </c>
      <c r="AR88" s="48" t="str">
        <f t="shared" si="9"/>
        <v>**** DFB-DOWN ****</v>
      </c>
      <c r="AS88" s="48">
        <f t="shared" si="10"/>
        <v>1</v>
      </c>
      <c r="AT88" s="49" t="str">
        <f t="shared" si="11"/>
        <v>&lt; 2-fold</v>
      </c>
      <c r="AU88" s="13"/>
    </row>
    <row r="89" spans="1:47">
      <c r="A89">
        <v>638430521</v>
      </c>
      <c r="B89" t="s">
        <v>552</v>
      </c>
      <c r="C89" t="s">
        <v>553</v>
      </c>
      <c r="D89" t="s">
        <v>554</v>
      </c>
      <c r="E89" s="27">
        <v>3</v>
      </c>
      <c r="F89" s="5">
        <v>0</v>
      </c>
      <c r="G89" s="5">
        <v>1</v>
      </c>
      <c r="H89" s="5">
        <v>1</v>
      </c>
      <c r="I89" s="5">
        <v>0</v>
      </c>
      <c r="J89" s="5">
        <v>1</v>
      </c>
      <c r="K89" s="5">
        <v>2</v>
      </c>
      <c r="L89" s="5">
        <v>2</v>
      </c>
      <c r="M89" s="5">
        <v>1</v>
      </c>
      <c r="N89" s="5">
        <v>1</v>
      </c>
      <c r="O89" s="5">
        <v>2</v>
      </c>
      <c r="P89" s="5">
        <v>3</v>
      </c>
      <c r="Q89" s="29">
        <f t="shared" si="6"/>
        <v>1.8333333333333333</v>
      </c>
      <c r="R89" s="30" t="str">
        <f t="shared" si="7"/>
        <v>&lt; 2-fold</v>
      </c>
      <c r="S89" s="4">
        <v>2</v>
      </c>
      <c r="T89" s="4">
        <v>1</v>
      </c>
      <c r="U89" s="4">
        <v>3</v>
      </c>
      <c r="V89" s="4">
        <v>0</v>
      </c>
      <c r="W89" s="4">
        <v>0</v>
      </c>
      <c r="X89" s="4">
        <v>0</v>
      </c>
      <c r="Y89" s="4">
        <v>1</v>
      </c>
      <c r="Z89" s="4">
        <v>0</v>
      </c>
      <c r="AA89" s="4">
        <v>0</v>
      </c>
      <c r="AB89" s="4">
        <v>1</v>
      </c>
      <c r="AC89" s="4">
        <v>2</v>
      </c>
      <c r="AD89" s="4">
        <v>2</v>
      </c>
      <c r="AE89" s="38">
        <v>4</v>
      </c>
      <c r="AF89" s="10">
        <v>0</v>
      </c>
      <c r="AG89" s="10">
        <v>2</v>
      </c>
      <c r="AH89" s="10">
        <v>2</v>
      </c>
      <c r="AI89" s="10">
        <v>3</v>
      </c>
      <c r="AJ89" s="10">
        <v>0</v>
      </c>
      <c r="AK89" s="5">
        <v>1</v>
      </c>
      <c r="AL89" s="5">
        <v>1</v>
      </c>
      <c r="AM89" s="5">
        <v>1</v>
      </c>
      <c r="AN89" s="5">
        <v>2</v>
      </c>
      <c r="AO89" s="5">
        <v>2</v>
      </c>
      <c r="AP89" s="5">
        <v>2</v>
      </c>
      <c r="AQ89" s="48">
        <f t="shared" si="8"/>
        <v>1.2</v>
      </c>
      <c r="AR89" s="48" t="str">
        <f t="shared" si="9"/>
        <v>&lt; 2-fold</v>
      </c>
      <c r="AS89" s="48">
        <f t="shared" si="10"/>
        <v>1.2</v>
      </c>
      <c r="AT89" s="49" t="str">
        <f t="shared" si="11"/>
        <v>&lt; 2-fold</v>
      </c>
      <c r="AU89" s="13"/>
    </row>
    <row r="90" spans="1:47">
      <c r="A90">
        <v>638431521</v>
      </c>
      <c r="B90" t="s">
        <v>830</v>
      </c>
      <c r="C90" t="s">
        <v>831</v>
      </c>
      <c r="D90" t="s">
        <v>832</v>
      </c>
      <c r="E90" s="27">
        <v>2</v>
      </c>
      <c r="F90" s="5">
        <v>1</v>
      </c>
      <c r="G90" s="5">
        <v>3</v>
      </c>
      <c r="H90" s="5">
        <v>0</v>
      </c>
      <c r="I90" s="5">
        <v>0</v>
      </c>
      <c r="J90" s="5">
        <v>0</v>
      </c>
      <c r="K90" s="5">
        <v>2</v>
      </c>
      <c r="L90" s="5">
        <v>2</v>
      </c>
      <c r="M90" s="5">
        <v>1</v>
      </c>
      <c r="N90" s="5">
        <v>3</v>
      </c>
      <c r="O90" s="5">
        <v>2</v>
      </c>
      <c r="P90" s="5">
        <v>1</v>
      </c>
      <c r="Q90" s="29">
        <f t="shared" si="6"/>
        <v>1.8333333333333333</v>
      </c>
      <c r="R90" s="30" t="str">
        <f t="shared" si="7"/>
        <v>&lt; 2-fold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38">
        <v>2</v>
      </c>
      <c r="AF90" s="10">
        <v>4</v>
      </c>
      <c r="AG90" s="10">
        <v>3</v>
      </c>
      <c r="AH90" s="10">
        <v>4</v>
      </c>
      <c r="AI90" s="10">
        <v>3</v>
      </c>
      <c r="AJ90" s="10">
        <v>4</v>
      </c>
      <c r="AK90" s="5">
        <v>6</v>
      </c>
      <c r="AL90" s="5">
        <v>2</v>
      </c>
      <c r="AM90" s="5">
        <v>2</v>
      </c>
      <c r="AN90" s="5">
        <v>3</v>
      </c>
      <c r="AO90" s="5">
        <v>5</v>
      </c>
      <c r="AP90" s="5">
        <v>0</v>
      </c>
      <c r="AQ90" s="48">
        <f t="shared" si="8"/>
        <v>0.81818181818181823</v>
      </c>
      <c r="AR90" s="48" t="str">
        <f t="shared" si="9"/>
        <v>&lt; 2-fold</v>
      </c>
      <c r="AS90" s="48">
        <f t="shared" si="10"/>
        <v>0.72727272727272729</v>
      </c>
      <c r="AT90" s="49" t="str">
        <f t="shared" si="11"/>
        <v>&lt; 2-fold</v>
      </c>
      <c r="AU90" s="13"/>
    </row>
    <row r="91" spans="1:47">
      <c r="A91">
        <v>638431510</v>
      </c>
      <c r="B91" t="s">
        <v>818</v>
      </c>
      <c r="C91" t="s">
        <v>819</v>
      </c>
      <c r="D91" t="s">
        <v>820</v>
      </c>
      <c r="E91" s="27">
        <v>4</v>
      </c>
      <c r="F91" s="5">
        <v>5</v>
      </c>
      <c r="G91" s="5">
        <v>4</v>
      </c>
      <c r="H91" s="5">
        <v>1</v>
      </c>
      <c r="I91" s="5">
        <v>1</v>
      </c>
      <c r="J91" s="5">
        <v>0</v>
      </c>
      <c r="K91" s="5">
        <v>4</v>
      </c>
      <c r="L91" s="5">
        <v>6</v>
      </c>
      <c r="M91" s="5">
        <v>7</v>
      </c>
      <c r="N91" s="5">
        <v>3</v>
      </c>
      <c r="O91" s="5">
        <v>3</v>
      </c>
      <c r="P91" s="5">
        <v>4</v>
      </c>
      <c r="Q91" s="29">
        <f t="shared" si="6"/>
        <v>1.8</v>
      </c>
      <c r="R91" s="30" t="str">
        <f t="shared" si="7"/>
        <v>&lt; 2-fold</v>
      </c>
      <c r="S91" s="4">
        <v>2</v>
      </c>
      <c r="T91" s="4">
        <v>3</v>
      </c>
      <c r="U91" s="4">
        <v>3</v>
      </c>
      <c r="V91" s="4">
        <v>0</v>
      </c>
      <c r="W91" s="4">
        <v>1</v>
      </c>
      <c r="X91" s="4">
        <v>2</v>
      </c>
      <c r="Y91" s="4">
        <v>2</v>
      </c>
      <c r="Z91" s="4">
        <v>5</v>
      </c>
      <c r="AA91" s="4">
        <v>0</v>
      </c>
      <c r="AB91" s="4">
        <v>3</v>
      </c>
      <c r="AC91" s="4">
        <v>2</v>
      </c>
      <c r="AD91" s="4">
        <v>0</v>
      </c>
      <c r="AE91" s="38">
        <v>3</v>
      </c>
      <c r="AF91" s="10">
        <v>3</v>
      </c>
      <c r="AG91" s="10">
        <v>3</v>
      </c>
      <c r="AH91" s="10">
        <v>6</v>
      </c>
      <c r="AI91" s="10">
        <v>5</v>
      </c>
      <c r="AJ91" s="10">
        <v>4</v>
      </c>
      <c r="AK91" s="5">
        <v>4</v>
      </c>
      <c r="AL91" s="5">
        <v>2</v>
      </c>
      <c r="AM91" s="5">
        <v>2</v>
      </c>
      <c r="AN91" s="5">
        <v>1</v>
      </c>
      <c r="AO91" s="5">
        <v>3</v>
      </c>
      <c r="AP91" s="5">
        <v>1</v>
      </c>
      <c r="AQ91" s="48">
        <f t="shared" si="8"/>
        <v>0.6</v>
      </c>
      <c r="AR91" s="48" t="str">
        <f t="shared" si="9"/>
        <v>&lt; 2-fold</v>
      </c>
      <c r="AS91" s="48">
        <f t="shared" si="10"/>
        <v>0.33333333333333337</v>
      </c>
      <c r="AT91" s="49" t="str">
        <f t="shared" si="11"/>
        <v>** Low-Fe DOWN **</v>
      </c>
      <c r="AU91" s="13"/>
    </row>
    <row r="92" spans="1:47">
      <c r="A92">
        <v>638430120</v>
      </c>
      <c r="B92" t="s">
        <v>438</v>
      </c>
      <c r="C92" t="s">
        <v>439</v>
      </c>
      <c r="D92" t="s">
        <v>440</v>
      </c>
      <c r="E92" s="27">
        <v>2</v>
      </c>
      <c r="F92" s="5">
        <v>2</v>
      </c>
      <c r="G92" s="5">
        <v>0</v>
      </c>
      <c r="H92" s="5">
        <v>2</v>
      </c>
      <c r="I92" s="5">
        <v>2</v>
      </c>
      <c r="J92" s="5">
        <v>2</v>
      </c>
      <c r="K92" s="5">
        <v>4</v>
      </c>
      <c r="L92" s="5">
        <v>6</v>
      </c>
      <c r="M92" s="5">
        <v>3</v>
      </c>
      <c r="N92" s="5">
        <v>2</v>
      </c>
      <c r="O92" s="5">
        <v>1</v>
      </c>
      <c r="P92" s="5">
        <v>2</v>
      </c>
      <c r="Q92" s="29">
        <f t="shared" si="6"/>
        <v>1.7999999999999998</v>
      </c>
      <c r="R92" s="30" t="str">
        <f t="shared" si="7"/>
        <v>&lt; 2-fold</v>
      </c>
      <c r="S92" s="4">
        <v>3</v>
      </c>
      <c r="T92" s="4">
        <v>3</v>
      </c>
      <c r="U92" s="4">
        <v>4</v>
      </c>
      <c r="V92" s="4">
        <v>6</v>
      </c>
      <c r="W92" s="4">
        <v>3</v>
      </c>
      <c r="X92" s="4">
        <v>1</v>
      </c>
      <c r="Y92" s="4">
        <v>2</v>
      </c>
      <c r="Z92" s="4">
        <v>5</v>
      </c>
      <c r="AA92" s="4">
        <v>3</v>
      </c>
      <c r="AB92" s="4">
        <v>1</v>
      </c>
      <c r="AC92" s="4">
        <v>2</v>
      </c>
      <c r="AD92" s="4">
        <v>1</v>
      </c>
      <c r="AE92" s="38">
        <v>4</v>
      </c>
      <c r="AF92" s="10">
        <v>4</v>
      </c>
      <c r="AG92" s="10">
        <v>4</v>
      </c>
      <c r="AH92" s="10">
        <v>5</v>
      </c>
      <c r="AI92" s="10">
        <v>5</v>
      </c>
      <c r="AJ92" s="10">
        <v>6</v>
      </c>
      <c r="AK92" s="5">
        <v>5</v>
      </c>
      <c r="AL92" s="5">
        <v>6</v>
      </c>
      <c r="AM92" s="5">
        <v>5</v>
      </c>
      <c r="AN92" s="5">
        <v>5</v>
      </c>
      <c r="AO92" s="5">
        <v>4</v>
      </c>
      <c r="AP92" s="5">
        <v>5</v>
      </c>
      <c r="AQ92" s="48">
        <f t="shared" si="8"/>
        <v>0.75</v>
      </c>
      <c r="AR92" s="48" t="str">
        <f t="shared" si="9"/>
        <v>&lt; 2-fold</v>
      </c>
      <c r="AS92" s="48">
        <f t="shared" si="10"/>
        <v>0.87500000000000011</v>
      </c>
      <c r="AT92" s="49" t="str">
        <f t="shared" si="11"/>
        <v>&lt; 2-fold</v>
      </c>
      <c r="AU92" s="13"/>
    </row>
    <row r="93" spans="1:47">
      <c r="A93">
        <v>638434262</v>
      </c>
      <c r="B93" t="s">
        <v>1656</v>
      </c>
      <c r="C93" t="s">
        <v>1657</v>
      </c>
      <c r="D93" t="s">
        <v>1658</v>
      </c>
      <c r="E93" s="27">
        <v>5</v>
      </c>
      <c r="F93" s="5">
        <v>6</v>
      </c>
      <c r="G93" s="5">
        <v>5</v>
      </c>
      <c r="H93" s="5">
        <v>3</v>
      </c>
      <c r="I93" s="5">
        <v>2</v>
      </c>
      <c r="J93" s="5">
        <v>3</v>
      </c>
      <c r="K93" s="5">
        <v>13</v>
      </c>
      <c r="L93" s="5">
        <v>8</v>
      </c>
      <c r="M93" s="5">
        <v>7</v>
      </c>
      <c r="N93" s="5">
        <v>5</v>
      </c>
      <c r="O93" s="5">
        <v>4</v>
      </c>
      <c r="P93" s="5">
        <v>6</v>
      </c>
      <c r="Q93" s="29">
        <f t="shared" si="6"/>
        <v>1.7916666666666667</v>
      </c>
      <c r="R93" s="30" t="str">
        <f t="shared" si="7"/>
        <v>&lt; 2-fold</v>
      </c>
      <c r="S93" s="4">
        <v>5</v>
      </c>
      <c r="T93" s="4">
        <v>5</v>
      </c>
      <c r="U93" s="4">
        <v>9</v>
      </c>
      <c r="V93" s="4">
        <v>9</v>
      </c>
      <c r="W93" s="4">
        <v>7</v>
      </c>
      <c r="X93" s="4">
        <v>4</v>
      </c>
      <c r="Y93" s="4">
        <v>5</v>
      </c>
      <c r="Z93" s="4">
        <v>6</v>
      </c>
      <c r="AA93" s="4">
        <v>3</v>
      </c>
      <c r="AB93" s="4">
        <v>5</v>
      </c>
      <c r="AC93" s="4">
        <v>7</v>
      </c>
      <c r="AD93" s="4">
        <v>5</v>
      </c>
      <c r="AE93" s="38">
        <v>3</v>
      </c>
      <c r="AF93" s="10">
        <v>5</v>
      </c>
      <c r="AG93" s="10">
        <v>4</v>
      </c>
      <c r="AH93" s="10">
        <v>6</v>
      </c>
      <c r="AI93" s="10">
        <v>4</v>
      </c>
      <c r="AJ93" s="10">
        <v>5</v>
      </c>
      <c r="AK93" s="5">
        <v>5</v>
      </c>
      <c r="AL93" s="5">
        <v>5</v>
      </c>
      <c r="AM93" s="5">
        <v>5</v>
      </c>
      <c r="AN93" s="5">
        <v>4</v>
      </c>
      <c r="AO93" s="5">
        <v>5</v>
      </c>
      <c r="AP93" s="5">
        <v>6</v>
      </c>
      <c r="AQ93" s="48">
        <f t="shared" si="8"/>
        <v>0.8</v>
      </c>
      <c r="AR93" s="48" t="str">
        <f t="shared" si="9"/>
        <v>&lt; 2-fold</v>
      </c>
      <c r="AS93" s="48">
        <f t="shared" si="10"/>
        <v>1</v>
      </c>
      <c r="AT93" s="49" t="str">
        <f t="shared" si="11"/>
        <v>&lt; 2-fold</v>
      </c>
      <c r="AU93" s="13"/>
    </row>
    <row r="94" spans="1:47">
      <c r="A94">
        <v>638431900</v>
      </c>
      <c r="B94" t="s">
        <v>970</v>
      </c>
      <c r="C94" t="s">
        <v>971</v>
      </c>
      <c r="D94" t="s">
        <v>972</v>
      </c>
      <c r="E94" s="27">
        <v>7</v>
      </c>
      <c r="F94" s="5">
        <v>5</v>
      </c>
      <c r="G94" s="5">
        <v>2</v>
      </c>
      <c r="H94" s="5">
        <v>6</v>
      </c>
      <c r="I94" s="5">
        <v>1</v>
      </c>
      <c r="J94" s="5">
        <v>2</v>
      </c>
      <c r="K94" s="5">
        <v>10</v>
      </c>
      <c r="L94" s="5">
        <v>7</v>
      </c>
      <c r="M94" s="5">
        <v>10</v>
      </c>
      <c r="N94" s="5">
        <v>5</v>
      </c>
      <c r="O94" s="5">
        <v>5</v>
      </c>
      <c r="P94" s="5">
        <v>4</v>
      </c>
      <c r="Q94" s="29">
        <f t="shared" si="6"/>
        <v>1.7826086956521738</v>
      </c>
      <c r="R94" s="30" t="str">
        <f t="shared" si="7"/>
        <v>&lt; 2-fold</v>
      </c>
      <c r="S94" s="4">
        <v>6</v>
      </c>
      <c r="T94" s="4">
        <v>7</v>
      </c>
      <c r="U94" s="4">
        <v>10</v>
      </c>
      <c r="V94" s="4">
        <v>4</v>
      </c>
      <c r="W94" s="4">
        <v>3</v>
      </c>
      <c r="X94" s="4">
        <v>10</v>
      </c>
      <c r="Y94" s="4">
        <v>5</v>
      </c>
      <c r="Z94" s="4">
        <v>9</v>
      </c>
      <c r="AA94" s="4">
        <v>5</v>
      </c>
      <c r="AB94" s="4">
        <v>7</v>
      </c>
      <c r="AC94" s="4">
        <v>7</v>
      </c>
      <c r="AD94" s="4">
        <v>0</v>
      </c>
      <c r="AE94" s="38">
        <v>9</v>
      </c>
      <c r="AF94" s="10">
        <v>5</v>
      </c>
      <c r="AG94" s="10">
        <v>9</v>
      </c>
      <c r="AH94" s="10">
        <v>7</v>
      </c>
      <c r="AI94" s="10">
        <v>6</v>
      </c>
      <c r="AJ94" s="10">
        <v>11</v>
      </c>
      <c r="AK94" s="5">
        <v>11</v>
      </c>
      <c r="AL94" s="5">
        <v>10</v>
      </c>
      <c r="AM94" s="5">
        <v>4</v>
      </c>
      <c r="AN94" s="5">
        <v>8</v>
      </c>
      <c r="AO94" s="5">
        <v>7</v>
      </c>
      <c r="AP94" s="5">
        <v>7</v>
      </c>
      <c r="AQ94" s="48">
        <f t="shared" si="8"/>
        <v>0.95833333333333337</v>
      </c>
      <c r="AR94" s="48" t="str">
        <f t="shared" si="9"/>
        <v>&lt; 2-fold</v>
      </c>
      <c r="AS94" s="48">
        <f t="shared" si="10"/>
        <v>0.91666666666666663</v>
      </c>
      <c r="AT94" s="49" t="str">
        <f t="shared" si="11"/>
        <v>&lt; 2-fold</v>
      </c>
      <c r="AU94" s="13"/>
    </row>
    <row r="95" spans="1:47">
      <c r="A95">
        <v>638429700</v>
      </c>
      <c r="B95" t="s">
        <v>304</v>
      </c>
      <c r="C95" t="s">
        <v>305</v>
      </c>
      <c r="D95" t="s">
        <v>306</v>
      </c>
      <c r="E95" s="27">
        <v>5</v>
      </c>
      <c r="F95" s="5">
        <v>7</v>
      </c>
      <c r="G95" s="5">
        <v>5</v>
      </c>
      <c r="H95" s="5">
        <v>4</v>
      </c>
      <c r="I95" s="5">
        <v>4</v>
      </c>
      <c r="J95" s="5">
        <v>2</v>
      </c>
      <c r="K95" s="5">
        <v>10</v>
      </c>
      <c r="L95" s="5">
        <v>7</v>
      </c>
      <c r="M95" s="5">
        <v>8</v>
      </c>
      <c r="N95" s="5">
        <v>6</v>
      </c>
      <c r="O95" s="5">
        <v>9</v>
      </c>
      <c r="P95" s="5">
        <v>8</v>
      </c>
      <c r="Q95" s="29">
        <f t="shared" si="6"/>
        <v>1.7777777777777777</v>
      </c>
      <c r="R95" s="30" t="str">
        <f t="shared" si="7"/>
        <v>&lt; 2-fold</v>
      </c>
      <c r="S95" s="4">
        <v>1</v>
      </c>
      <c r="T95" s="4">
        <v>0</v>
      </c>
      <c r="U95" s="4">
        <v>0</v>
      </c>
      <c r="V95" s="4">
        <v>0</v>
      </c>
      <c r="W95" s="4">
        <v>2</v>
      </c>
      <c r="X95" s="4">
        <v>6</v>
      </c>
      <c r="Y95" s="4">
        <v>7</v>
      </c>
      <c r="Z95" s="4">
        <v>5</v>
      </c>
      <c r="AA95" s="4">
        <v>2</v>
      </c>
      <c r="AB95" s="4">
        <v>2</v>
      </c>
      <c r="AC95" s="4">
        <v>0</v>
      </c>
      <c r="AD95" s="4">
        <v>0</v>
      </c>
      <c r="AE95" s="38"/>
      <c r="AF95" s="10"/>
      <c r="AG95" s="10"/>
      <c r="AH95" s="10"/>
      <c r="AI95" s="10"/>
      <c r="AJ95" s="10"/>
      <c r="AK95" s="5"/>
      <c r="AL95" s="5"/>
      <c r="AM95" s="5"/>
      <c r="AN95" s="5"/>
      <c r="AO95" s="5"/>
      <c r="AP95" s="5"/>
      <c r="AQ95" s="48" t="str">
        <f t="shared" si="8"/>
        <v/>
      </c>
      <c r="AR95" s="48" t="str">
        <f t="shared" si="9"/>
        <v/>
      </c>
      <c r="AS95" s="48" t="str">
        <f t="shared" si="10"/>
        <v/>
      </c>
      <c r="AT95" s="49" t="str">
        <f t="shared" si="11"/>
        <v/>
      </c>
      <c r="AU95" s="13"/>
    </row>
    <row r="96" spans="1:47">
      <c r="A96">
        <v>638429516</v>
      </c>
      <c r="B96" t="s">
        <v>232</v>
      </c>
      <c r="C96" t="s">
        <v>233</v>
      </c>
      <c r="D96" t="s">
        <v>18</v>
      </c>
      <c r="E96" s="27">
        <v>2</v>
      </c>
      <c r="F96" s="5">
        <v>2</v>
      </c>
      <c r="G96" s="5">
        <v>1</v>
      </c>
      <c r="H96" s="5">
        <v>2</v>
      </c>
      <c r="I96" s="5">
        <v>0</v>
      </c>
      <c r="J96" s="5">
        <v>1</v>
      </c>
      <c r="K96" s="5">
        <v>3</v>
      </c>
      <c r="L96" s="5">
        <v>3</v>
      </c>
      <c r="M96" s="5">
        <v>4</v>
      </c>
      <c r="N96" s="5">
        <v>3</v>
      </c>
      <c r="O96" s="5">
        <v>1</v>
      </c>
      <c r="P96" s="5">
        <v>0</v>
      </c>
      <c r="Q96" s="29">
        <f t="shared" si="6"/>
        <v>1.7500000000000002</v>
      </c>
      <c r="R96" s="30" t="str">
        <f t="shared" si="7"/>
        <v>&lt; 2-fold</v>
      </c>
      <c r="S96" s="4">
        <v>3</v>
      </c>
      <c r="T96" s="4">
        <v>3</v>
      </c>
      <c r="U96" s="4">
        <v>2</v>
      </c>
      <c r="V96" s="4">
        <v>2</v>
      </c>
      <c r="W96" s="4">
        <v>6</v>
      </c>
      <c r="X96" s="4">
        <v>1</v>
      </c>
      <c r="Y96" s="4">
        <v>1</v>
      </c>
      <c r="Z96" s="4">
        <v>3</v>
      </c>
      <c r="AA96" s="4">
        <v>1</v>
      </c>
      <c r="AB96" s="4">
        <v>4</v>
      </c>
      <c r="AC96" s="4">
        <v>1</v>
      </c>
      <c r="AD96" s="4">
        <v>1</v>
      </c>
      <c r="AE96" s="38">
        <v>3</v>
      </c>
      <c r="AF96" s="10">
        <v>2</v>
      </c>
      <c r="AG96" s="10">
        <v>5</v>
      </c>
      <c r="AH96" s="10">
        <v>5</v>
      </c>
      <c r="AI96" s="10">
        <v>0</v>
      </c>
      <c r="AJ96" s="10">
        <v>4</v>
      </c>
      <c r="AK96" s="5">
        <v>5</v>
      </c>
      <c r="AL96" s="5">
        <v>2</v>
      </c>
      <c r="AM96" s="5">
        <v>4</v>
      </c>
      <c r="AN96" s="5">
        <v>4</v>
      </c>
      <c r="AO96" s="5">
        <v>1</v>
      </c>
      <c r="AP96" s="5">
        <v>1</v>
      </c>
      <c r="AQ96" s="48">
        <f t="shared" si="8"/>
        <v>1.1111111111111112</v>
      </c>
      <c r="AR96" s="48" t="str">
        <f t="shared" si="9"/>
        <v>&lt; 2-fold</v>
      </c>
      <c r="AS96" s="48">
        <f t="shared" si="10"/>
        <v>0.66666666666666663</v>
      </c>
      <c r="AT96" s="49" t="str">
        <f t="shared" si="11"/>
        <v>&lt; 2-fold</v>
      </c>
      <c r="AU96" s="13"/>
    </row>
    <row r="97" spans="1:47">
      <c r="A97">
        <v>638429545</v>
      </c>
      <c r="B97" t="s">
        <v>251</v>
      </c>
      <c r="C97" t="s">
        <v>252</v>
      </c>
      <c r="D97" t="s">
        <v>253</v>
      </c>
      <c r="E97" s="27">
        <v>0</v>
      </c>
      <c r="F97" s="5">
        <v>1</v>
      </c>
      <c r="G97" s="5">
        <v>2</v>
      </c>
      <c r="H97" s="5">
        <v>0</v>
      </c>
      <c r="I97" s="5">
        <v>1</v>
      </c>
      <c r="J97" s="5">
        <v>0</v>
      </c>
      <c r="K97" s="5">
        <v>0</v>
      </c>
      <c r="L97" s="5">
        <v>3</v>
      </c>
      <c r="M97" s="5">
        <v>1</v>
      </c>
      <c r="N97" s="5">
        <v>1</v>
      </c>
      <c r="O97" s="5">
        <v>1</v>
      </c>
      <c r="P97" s="5">
        <v>1</v>
      </c>
      <c r="Q97" s="29">
        <f t="shared" si="6"/>
        <v>1.7500000000000002</v>
      </c>
      <c r="R97" s="30" t="str">
        <f t="shared" si="7"/>
        <v>&lt; 2-fold</v>
      </c>
      <c r="S97" s="4">
        <v>3</v>
      </c>
      <c r="T97" s="4">
        <v>2</v>
      </c>
      <c r="U97" s="4">
        <v>2</v>
      </c>
      <c r="V97" s="4">
        <v>1</v>
      </c>
      <c r="W97" s="4">
        <v>6</v>
      </c>
      <c r="X97" s="4">
        <v>2</v>
      </c>
      <c r="Y97" s="4">
        <v>4</v>
      </c>
      <c r="Z97" s="4">
        <v>3</v>
      </c>
      <c r="AA97" s="4">
        <v>1</v>
      </c>
      <c r="AB97" s="4">
        <v>3</v>
      </c>
      <c r="AC97" s="4">
        <v>1</v>
      </c>
      <c r="AD97" s="4">
        <v>2</v>
      </c>
      <c r="AE97" s="38">
        <v>13</v>
      </c>
      <c r="AF97" s="10">
        <v>11</v>
      </c>
      <c r="AG97" s="10">
        <v>8</v>
      </c>
      <c r="AH97" s="10">
        <v>15</v>
      </c>
      <c r="AI97" s="10">
        <v>15</v>
      </c>
      <c r="AJ97" s="10">
        <v>10</v>
      </c>
      <c r="AK97" s="5">
        <v>9</v>
      </c>
      <c r="AL97" s="5">
        <v>10</v>
      </c>
      <c r="AM97" s="5">
        <v>8</v>
      </c>
      <c r="AN97" s="5">
        <v>9</v>
      </c>
      <c r="AO97" s="5">
        <v>10</v>
      </c>
      <c r="AP97" s="5">
        <v>7</v>
      </c>
      <c r="AQ97" s="48">
        <f t="shared" si="8"/>
        <v>0.79999999999999993</v>
      </c>
      <c r="AR97" s="48" t="str">
        <f t="shared" si="9"/>
        <v>&lt; 2-fold</v>
      </c>
      <c r="AS97" s="48">
        <f t="shared" si="10"/>
        <v>0.64999999999999991</v>
      </c>
      <c r="AT97" s="49" t="str">
        <f t="shared" si="11"/>
        <v>&lt; 2-fold</v>
      </c>
      <c r="AU97" s="13"/>
    </row>
    <row r="98" spans="1:47">
      <c r="A98">
        <v>638431737</v>
      </c>
      <c r="B98" t="s">
        <v>901</v>
      </c>
      <c r="C98" t="s">
        <v>902</v>
      </c>
      <c r="D98" t="s">
        <v>903</v>
      </c>
      <c r="E98" s="27">
        <v>1</v>
      </c>
      <c r="F98" s="5">
        <v>0</v>
      </c>
      <c r="G98" s="5">
        <v>0</v>
      </c>
      <c r="H98" s="5">
        <v>1</v>
      </c>
      <c r="I98" s="5">
        <v>1</v>
      </c>
      <c r="J98" s="5">
        <v>1</v>
      </c>
      <c r="K98" s="5">
        <v>1</v>
      </c>
      <c r="L98" s="5">
        <v>1</v>
      </c>
      <c r="M98" s="5">
        <v>1</v>
      </c>
      <c r="N98" s="5">
        <v>1</v>
      </c>
      <c r="O98" s="5">
        <v>1</v>
      </c>
      <c r="P98" s="5">
        <v>2</v>
      </c>
      <c r="Q98" s="29">
        <f t="shared" si="6"/>
        <v>1.7500000000000002</v>
      </c>
      <c r="R98" s="30" t="str">
        <f t="shared" si="7"/>
        <v>&lt; 2-fold</v>
      </c>
      <c r="S98" s="4">
        <v>1</v>
      </c>
      <c r="T98" s="4">
        <v>3</v>
      </c>
      <c r="U98" s="4">
        <v>1</v>
      </c>
      <c r="V98" s="4">
        <v>2</v>
      </c>
      <c r="W98" s="4">
        <v>2</v>
      </c>
      <c r="X98" s="4">
        <v>2</v>
      </c>
      <c r="Y98" s="4">
        <v>2</v>
      </c>
      <c r="Z98" s="4">
        <v>2</v>
      </c>
      <c r="AA98" s="4">
        <v>0</v>
      </c>
      <c r="AB98" s="4">
        <v>1</v>
      </c>
      <c r="AC98" s="4">
        <v>1</v>
      </c>
      <c r="AD98" s="4">
        <v>1</v>
      </c>
      <c r="AE98" s="38"/>
      <c r="AF98" s="10"/>
      <c r="AG98" s="10"/>
      <c r="AH98" s="10"/>
      <c r="AI98" s="10"/>
      <c r="AJ98" s="10"/>
      <c r="AK98" s="5"/>
      <c r="AL98" s="5"/>
      <c r="AM98" s="5"/>
      <c r="AN98" s="5"/>
      <c r="AO98" s="5"/>
      <c r="AP98" s="5"/>
      <c r="AQ98" s="48" t="str">
        <f t="shared" si="8"/>
        <v/>
      </c>
      <c r="AR98" s="48" t="str">
        <f t="shared" si="9"/>
        <v/>
      </c>
      <c r="AS98" s="48" t="str">
        <f t="shared" si="10"/>
        <v/>
      </c>
      <c r="AT98" s="49" t="str">
        <f t="shared" si="11"/>
        <v/>
      </c>
      <c r="AU98" s="13"/>
    </row>
    <row r="99" spans="1:47">
      <c r="A99">
        <v>638434103</v>
      </c>
      <c r="B99" t="s">
        <v>1606</v>
      </c>
      <c r="C99" t="s">
        <v>1607</v>
      </c>
      <c r="D99" t="s">
        <v>1375</v>
      </c>
      <c r="E99" s="27">
        <v>0</v>
      </c>
      <c r="F99" s="5">
        <v>2</v>
      </c>
      <c r="G99" s="5">
        <v>1</v>
      </c>
      <c r="H99" s="5">
        <v>2</v>
      </c>
      <c r="I99" s="5">
        <v>2</v>
      </c>
      <c r="J99" s="5">
        <v>1</v>
      </c>
      <c r="K99" s="5">
        <v>4</v>
      </c>
      <c r="L99" s="5">
        <v>3</v>
      </c>
      <c r="M99" s="5">
        <v>4</v>
      </c>
      <c r="N99" s="5">
        <v>1</v>
      </c>
      <c r="O99" s="5">
        <v>1</v>
      </c>
      <c r="P99" s="5">
        <v>1</v>
      </c>
      <c r="Q99" s="29">
        <f t="shared" si="6"/>
        <v>1.7500000000000002</v>
      </c>
      <c r="R99" s="30" t="str">
        <f t="shared" si="7"/>
        <v>&lt; 2-fold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38">
        <v>5</v>
      </c>
      <c r="AF99" s="10">
        <v>5</v>
      </c>
      <c r="AG99" s="10">
        <v>4</v>
      </c>
      <c r="AH99" s="10">
        <v>6</v>
      </c>
      <c r="AI99" s="10">
        <v>6</v>
      </c>
      <c r="AJ99" s="10">
        <v>6</v>
      </c>
      <c r="AK99" s="5">
        <v>5</v>
      </c>
      <c r="AL99" s="5">
        <v>4</v>
      </c>
      <c r="AM99" s="5">
        <v>4</v>
      </c>
      <c r="AN99" s="5">
        <v>5</v>
      </c>
      <c r="AO99" s="5">
        <v>6</v>
      </c>
      <c r="AP99" s="5">
        <v>5</v>
      </c>
      <c r="AQ99" s="48">
        <f t="shared" si="8"/>
        <v>0.77777777777777779</v>
      </c>
      <c r="AR99" s="48" t="str">
        <f t="shared" si="9"/>
        <v>&lt; 2-fold</v>
      </c>
      <c r="AS99" s="48">
        <f t="shared" si="10"/>
        <v>0.88888888888888884</v>
      </c>
      <c r="AT99" s="49" t="str">
        <f t="shared" si="11"/>
        <v>&lt; 2-fold</v>
      </c>
      <c r="AU99" s="13"/>
    </row>
    <row r="100" spans="1:47">
      <c r="A100">
        <v>638430613</v>
      </c>
      <c r="B100" t="s">
        <v>594</v>
      </c>
      <c r="C100" t="s">
        <v>595</v>
      </c>
      <c r="D100" t="s">
        <v>596</v>
      </c>
      <c r="E100" s="27">
        <v>3</v>
      </c>
      <c r="F100" s="5">
        <v>1</v>
      </c>
      <c r="G100" s="5">
        <v>3</v>
      </c>
      <c r="H100" s="5">
        <v>3</v>
      </c>
      <c r="I100" s="5">
        <v>2</v>
      </c>
      <c r="J100" s="5">
        <v>0</v>
      </c>
      <c r="K100" s="5">
        <v>5</v>
      </c>
      <c r="L100" s="5">
        <v>3</v>
      </c>
      <c r="M100" s="5">
        <v>5</v>
      </c>
      <c r="N100" s="5">
        <v>3</v>
      </c>
      <c r="O100" s="5">
        <v>3</v>
      </c>
      <c r="P100" s="5">
        <v>2</v>
      </c>
      <c r="Q100" s="29">
        <f t="shared" si="6"/>
        <v>1.75</v>
      </c>
      <c r="R100" s="30" t="str">
        <f t="shared" si="7"/>
        <v>&lt; 2-fold</v>
      </c>
      <c r="S100" s="4">
        <v>1</v>
      </c>
      <c r="T100" s="4">
        <v>3</v>
      </c>
      <c r="U100" s="4">
        <v>2</v>
      </c>
      <c r="V100" s="4">
        <v>2</v>
      </c>
      <c r="W100" s="4">
        <v>5</v>
      </c>
      <c r="X100" s="4">
        <v>1</v>
      </c>
      <c r="Y100" s="4">
        <v>1</v>
      </c>
      <c r="Z100" s="4">
        <v>4</v>
      </c>
      <c r="AA100" s="4">
        <v>1</v>
      </c>
      <c r="AB100" s="4">
        <v>1</v>
      </c>
      <c r="AC100" s="4">
        <v>0</v>
      </c>
      <c r="AD100" s="4">
        <v>0</v>
      </c>
      <c r="AE100" s="38">
        <v>5</v>
      </c>
      <c r="AF100" s="10">
        <v>5</v>
      </c>
      <c r="AG100" s="10">
        <v>3</v>
      </c>
      <c r="AH100" s="10">
        <v>7</v>
      </c>
      <c r="AI100" s="10">
        <v>4</v>
      </c>
      <c r="AJ100" s="10">
        <v>7</v>
      </c>
      <c r="AK100" s="5">
        <v>3</v>
      </c>
      <c r="AL100" s="5">
        <v>3</v>
      </c>
      <c r="AM100" s="5">
        <v>2</v>
      </c>
      <c r="AN100" s="5">
        <v>2</v>
      </c>
      <c r="AO100" s="5">
        <v>3</v>
      </c>
      <c r="AP100" s="5">
        <v>4</v>
      </c>
      <c r="AQ100" s="48">
        <f t="shared" si="8"/>
        <v>0.72222222222222221</v>
      </c>
      <c r="AR100" s="48" t="str">
        <f t="shared" si="9"/>
        <v>&lt; 2-fold</v>
      </c>
      <c r="AS100" s="48">
        <f t="shared" si="10"/>
        <v>0.5</v>
      </c>
      <c r="AT100" s="49" t="str">
        <f t="shared" si="11"/>
        <v>&lt; 2-fold</v>
      </c>
      <c r="AU100" s="13"/>
    </row>
    <row r="101" spans="1:47">
      <c r="A101">
        <v>638432670</v>
      </c>
      <c r="B101" t="s">
        <v>1229</v>
      </c>
      <c r="C101" t="s">
        <v>1230</v>
      </c>
      <c r="D101" t="s">
        <v>1231</v>
      </c>
      <c r="E101" s="27">
        <v>9</v>
      </c>
      <c r="F101" s="5">
        <v>9</v>
      </c>
      <c r="G101" s="5">
        <v>9</v>
      </c>
      <c r="H101" s="5">
        <v>9</v>
      </c>
      <c r="I101" s="5">
        <v>7</v>
      </c>
      <c r="J101" s="5">
        <v>12</v>
      </c>
      <c r="K101" s="5">
        <v>18</v>
      </c>
      <c r="L101" s="5">
        <v>23</v>
      </c>
      <c r="M101" s="5">
        <v>17</v>
      </c>
      <c r="N101" s="5">
        <v>14</v>
      </c>
      <c r="O101" s="5">
        <v>13</v>
      </c>
      <c r="P101" s="5">
        <v>10</v>
      </c>
      <c r="Q101" s="29">
        <f t="shared" si="6"/>
        <v>1.7272727272727275</v>
      </c>
      <c r="R101" s="30" t="str">
        <f t="shared" si="7"/>
        <v>&lt; 2-fold</v>
      </c>
      <c r="S101" s="4">
        <v>95</v>
      </c>
      <c r="T101" s="4">
        <v>51</v>
      </c>
      <c r="U101" s="4">
        <v>40</v>
      </c>
      <c r="V101" s="4">
        <v>39</v>
      </c>
      <c r="W101" s="4">
        <v>62</v>
      </c>
      <c r="X101" s="4">
        <v>29</v>
      </c>
      <c r="Y101" s="4">
        <v>22</v>
      </c>
      <c r="Z101" s="4">
        <v>34</v>
      </c>
      <c r="AA101" s="4">
        <v>25</v>
      </c>
      <c r="AB101" s="4">
        <v>26</v>
      </c>
      <c r="AC101" s="4">
        <v>17</v>
      </c>
      <c r="AD101" s="4">
        <v>0</v>
      </c>
      <c r="AE101" s="38">
        <v>55</v>
      </c>
      <c r="AF101" s="10">
        <v>44</v>
      </c>
      <c r="AG101" s="10">
        <v>64</v>
      </c>
      <c r="AH101" s="10">
        <v>72</v>
      </c>
      <c r="AI101" s="10">
        <v>63</v>
      </c>
      <c r="AJ101" s="10">
        <v>0</v>
      </c>
      <c r="AK101" s="5">
        <v>62</v>
      </c>
      <c r="AL101" s="5">
        <v>82</v>
      </c>
      <c r="AM101" s="5">
        <v>70</v>
      </c>
      <c r="AN101" s="5">
        <v>77</v>
      </c>
      <c r="AO101" s="5">
        <v>79</v>
      </c>
      <c r="AP101" s="5">
        <v>80</v>
      </c>
      <c r="AQ101" s="48">
        <f t="shared" si="8"/>
        <v>1.2074074074074075</v>
      </c>
      <c r="AR101" s="48" t="str">
        <f t="shared" si="9"/>
        <v>&lt; 2-fold</v>
      </c>
      <c r="AS101" s="48">
        <f t="shared" si="10"/>
        <v>1.7481481481481482</v>
      </c>
      <c r="AT101" s="49" t="str">
        <f t="shared" si="11"/>
        <v>&lt; 2-fold</v>
      </c>
      <c r="AU101" s="13"/>
    </row>
    <row r="102" spans="1:47">
      <c r="A102">
        <v>638434111</v>
      </c>
      <c r="B102" t="s">
        <v>1611</v>
      </c>
      <c r="C102" t="s">
        <v>1612</v>
      </c>
      <c r="D102" t="s">
        <v>1613</v>
      </c>
      <c r="E102" s="27">
        <v>2</v>
      </c>
      <c r="F102" s="5">
        <v>2</v>
      </c>
      <c r="G102" s="5">
        <v>1</v>
      </c>
      <c r="H102" s="5">
        <v>3</v>
      </c>
      <c r="I102" s="5">
        <v>1</v>
      </c>
      <c r="J102" s="5">
        <v>2</v>
      </c>
      <c r="K102" s="5">
        <v>4</v>
      </c>
      <c r="L102" s="5">
        <v>3</v>
      </c>
      <c r="M102" s="5">
        <v>4</v>
      </c>
      <c r="N102" s="5">
        <v>2</v>
      </c>
      <c r="O102" s="5">
        <v>2</v>
      </c>
      <c r="P102" s="5">
        <v>4</v>
      </c>
      <c r="Q102" s="29">
        <f t="shared" si="6"/>
        <v>1.7272727272727273</v>
      </c>
      <c r="R102" s="30" t="str">
        <f t="shared" si="7"/>
        <v>&lt; 2-fold</v>
      </c>
      <c r="S102" s="4">
        <v>3</v>
      </c>
      <c r="T102" s="4">
        <v>5</v>
      </c>
      <c r="U102" s="4">
        <v>3</v>
      </c>
      <c r="V102" s="4">
        <v>2</v>
      </c>
      <c r="W102" s="4">
        <v>2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38">
        <v>1</v>
      </c>
      <c r="AF102" s="10">
        <v>1</v>
      </c>
      <c r="AG102" s="10">
        <v>3</v>
      </c>
      <c r="AH102" s="10">
        <v>1</v>
      </c>
      <c r="AI102" s="10">
        <v>1</v>
      </c>
      <c r="AJ102" s="10">
        <v>0</v>
      </c>
      <c r="AK102" s="5">
        <v>1</v>
      </c>
      <c r="AL102" s="5">
        <v>1</v>
      </c>
      <c r="AM102" s="5">
        <v>1</v>
      </c>
      <c r="AN102" s="5">
        <v>1</v>
      </c>
      <c r="AO102" s="5">
        <v>1</v>
      </c>
      <c r="AP102" s="5">
        <v>1</v>
      </c>
      <c r="AQ102" s="48">
        <f t="shared" si="8"/>
        <v>2.5000000000000004</v>
      </c>
      <c r="AR102" s="48" t="str">
        <f t="shared" si="9"/>
        <v>++++ DFB-UP ++++</v>
      </c>
      <c r="AS102" s="48">
        <f t="shared" si="10"/>
        <v>1.5</v>
      </c>
      <c r="AT102" s="49" t="str">
        <f t="shared" si="11"/>
        <v>&lt; 2-fold</v>
      </c>
      <c r="AU102" s="13"/>
    </row>
    <row r="103" spans="1:47">
      <c r="A103">
        <v>638431144</v>
      </c>
      <c r="B103" t="s">
        <v>726</v>
      </c>
      <c r="C103" t="s">
        <v>727</v>
      </c>
      <c r="D103" t="s">
        <v>728</v>
      </c>
      <c r="E103" s="27">
        <v>4</v>
      </c>
      <c r="F103" s="5">
        <v>8</v>
      </c>
      <c r="G103" s="5">
        <v>4</v>
      </c>
      <c r="H103" s="5">
        <v>7</v>
      </c>
      <c r="I103" s="5">
        <v>6</v>
      </c>
      <c r="J103" s="5">
        <v>7</v>
      </c>
      <c r="K103" s="5">
        <v>9</v>
      </c>
      <c r="L103" s="5">
        <v>11</v>
      </c>
      <c r="M103" s="5">
        <v>10</v>
      </c>
      <c r="N103" s="5">
        <v>11</v>
      </c>
      <c r="O103" s="5">
        <v>8</v>
      </c>
      <c r="P103" s="5">
        <v>13</v>
      </c>
      <c r="Q103" s="29">
        <f t="shared" si="6"/>
        <v>1.7222222222222223</v>
      </c>
      <c r="R103" s="30" t="str">
        <f t="shared" si="7"/>
        <v>&lt; 2-fold</v>
      </c>
      <c r="S103" s="4">
        <v>11</v>
      </c>
      <c r="T103" s="4">
        <v>10</v>
      </c>
      <c r="U103" s="4">
        <v>9</v>
      </c>
      <c r="V103" s="4">
        <v>7</v>
      </c>
      <c r="W103" s="4">
        <v>12</v>
      </c>
      <c r="X103" s="4">
        <v>7</v>
      </c>
      <c r="Y103" s="4">
        <v>8</v>
      </c>
      <c r="Z103" s="4">
        <v>12</v>
      </c>
      <c r="AA103" s="4">
        <v>1</v>
      </c>
      <c r="AB103" s="4">
        <v>2</v>
      </c>
      <c r="AC103" s="4">
        <v>0</v>
      </c>
      <c r="AD103" s="4">
        <v>0</v>
      </c>
      <c r="AE103" s="38">
        <v>0</v>
      </c>
      <c r="AF103" s="10">
        <v>10</v>
      </c>
      <c r="AG103" s="10">
        <v>9</v>
      </c>
      <c r="AH103" s="10">
        <v>0</v>
      </c>
      <c r="AI103" s="10">
        <v>11</v>
      </c>
      <c r="AJ103" s="10">
        <v>11</v>
      </c>
      <c r="AK103" s="5">
        <v>0</v>
      </c>
      <c r="AL103" s="5">
        <v>12</v>
      </c>
      <c r="AM103" s="5">
        <v>12</v>
      </c>
      <c r="AN103" s="5">
        <v>0</v>
      </c>
      <c r="AO103" s="5">
        <v>11</v>
      </c>
      <c r="AP103" s="5">
        <v>12</v>
      </c>
      <c r="AQ103" s="48">
        <f t="shared" si="8"/>
        <v>0.86363636363636365</v>
      </c>
      <c r="AR103" s="48" t="str">
        <f t="shared" si="9"/>
        <v>&lt; 2-fold</v>
      </c>
      <c r="AS103" s="48">
        <f t="shared" si="10"/>
        <v>1.0454545454545456</v>
      </c>
      <c r="AT103" s="49" t="str">
        <f t="shared" si="11"/>
        <v>&lt; 2-fold</v>
      </c>
      <c r="AU103" s="13"/>
    </row>
    <row r="104" spans="1:47">
      <c r="A104">
        <v>638429441</v>
      </c>
      <c r="B104" t="s">
        <v>209</v>
      </c>
      <c r="C104" t="s">
        <v>210</v>
      </c>
      <c r="D104" t="s">
        <v>44</v>
      </c>
      <c r="E104" s="27">
        <v>14</v>
      </c>
      <c r="F104" s="5">
        <v>12</v>
      </c>
      <c r="G104" s="5">
        <v>11</v>
      </c>
      <c r="H104" s="5">
        <v>9</v>
      </c>
      <c r="I104" s="5">
        <v>7</v>
      </c>
      <c r="J104" s="5">
        <v>8</v>
      </c>
      <c r="K104" s="5">
        <v>20</v>
      </c>
      <c r="L104" s="5">
        <v>19</v>
      </c>
      <c r="M104" s="5">
        <v>19</v>
      </c>
      <c r="N104" s="5">
        <v>17</v>
      </c>
      <c r="O104" s="5">
        <v>14</v>
      </c>
      <c r="P104" s="5">
        <v>15</v>
      </c>
      <c r="Q104" s="29">
        <f t="shared" si="6"/>
        <v>1.7049180327868851</v>
      </c>
      <c r="R104" s="30" t="str">
        <f t="shared" si="7"/>
        <v>&lt; 2-fold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38"/>
      <c r="AF104" s="10"/>
      <c r="AG104" s="10"/>
      <c r="AH104" s="10"/>
      <c r="AI104" s="10"/>
      <c r="AJ104" s="10"/>
      <c r="AK104" s="5"/>
      <c r="AL104" s="5"/>
      <c r="AM104" s="5"/>
      <c r="AN104" s="5"/>
      <c r="AO104" s="5"/>
      <c r="AP104" s="5"/>
      <c r="AQ104" s="48" t="str">
        <f t="shared" si="8"/>
        <v/>
      </c>
      <c r="AR104" s="48" t="str">
        <f t="shared" si="9"/>
        <v/>
      </c>
      <c r="AS104" s="48" t="str">
        <f t="shared" si="10"/>
        <v/>
      </c>
      <c r="AT104" s="49" t="str">
        <f t="shared" si="11"/>
        <v/>
      </c>
      <c r="AU104" s="13"/>
    </row>
    <row r="105" spans="1:47">
      <c r="A105">
        <v>638428770</v>
      </c>
      <c r="B105" t="s">
        <v>13</v>
      </c>
      <c r="C105" t="s">
        <v>14</v>
      </c>
      <c r="D105" t="s">
        <v>15</v>
      </c>
      <c r="E105" s="27">
        <v>8</v>
      </c>
      <c r="F105" s="5">
        <v>8</v>
      </c>
      <c r="G105" s="5">
        <v>6</v>
      </c>
      <c r="H105" s="5">
        <v>7</v>
      </c>
      <c r="I105" s="5">
        <v>11</v>
      </c>
      <c r="J105" s="5">
        <v>7</v>
      </c>
      <c r="K105" s="5">
        <v>14</v>
      </c>
      <c r="L105" s="5">
        <v>9</v>
      </c>
      <c r="M105" s="5">
        <v>11</v>
      </c>
      <c r="N105" s="5">
        <v>10</v>
      </c>
      <c r="O105" s="5">
        <v>16</v>
      </c>
      <c r="P105" s="5">
        <v>20</v>
      </c>
      <c r="Q105" s="29">
        <f t="shared" si="6"/>
        <v>1.7021276595744683</v>
      </c>
      <c r="R105" s="30" t="str">
        <f t="shared" si="7"/>
        <v>&lt; 2-fold</v>
      </c>
      <c r="S105" s="4">
        <v>24</v>
      </c>
      <c r="T105" s="4">
        <v>23</v>
      </c>
      <c r="U105" s="4">
        <v>15</v>
      </c>
      <c r="V105" s="4">
        <v>16</v>
      </c>
      <c r="W105" s="4">
        <v>18</v>
      </c>
      <c r="X105" s="4">
        <v>16</v>
      </c>
      <c r="Y105" s="4">
        <v>20</v>
      </c>
      <c r="Z105" s="4">
        <v>23</v>
      </c>
      <c r="AA105" s="4">
        <v>13</v>
      </c>
      <c r="AB105" s="4">
        <v>15</v>
      </c>
      <c r="AC105" s="4">
        <v>17</v>
      </c>
      <c r="AD105" s="4">
        <v>17</v>
      </c>
      <c r="AE105" s="38">
        <v>5</v>
      </c>
      <c r="AF105" s="10">
        <v>7</v>
      </c>
      <c r="AG105" s="10">
        <v>8</v>
      </c>
      <c r="AH105" s="10">
        <v>11</v>
      </c>
      <c r="AI105" s="10">
        <v>9</v>
      </c>
      <c r="AJ105" s="10">
        <v>8</v>
      </c>
      <c r="AK105" s="5">
        <v>7</v>
      </c>
      <c r="AL105" s="5">
        <v>8</v>
      </c>
      <c r="AM105" s="5">
        <v>7</v>
      </c>
      <c r="AN105" s="5">
        <v>7</v>
      </c>
      <c r="AO105" s="5">
        <v>4</v>
      </c>
      <c r="AP105" s="5">
        <v>8</v>
      </c>
      <c r="AQ105" s="48">
        <f t="shared" si="8"/>
        <v>0.7142857142857143</v>
      </c>
      <c r="AR105" s="48" t="str">
        <f t="shared" si="9"/>
        <v>&lt; 2-fold</v>
      </c>
      <c r="AS105" s="48">
        <f t="shared" si="10"/>
        <v>0.67857142857142849</v>
      </c>
      <c r="AT105" s="49" t="str">
        <f t="shared" si="11"/>
        <v>&lt; 2-fold</v>
      </c>
      <c r="AU105" s="13"/>
    </row>
    <row r="106" spans="1:47">
      <c r="A106">
        <v>638430076</v>
      </c>
      <c r="B106" t="s">
        <v>429</v>
      </c>
      <c r="C106" t="s">
        <v>430</v>
      </c>
      <c r="D106" t="s">
        <v>431</v>
      </c>
      <c r="E106" s="27">
        <v>4</v>
      </c>
      <c r="F106" s="5">
        <v>3</v>
      </c>
      <c r="G106" s="5">
        <v>1</v>
      </c>
      <c r="H106" s="5">
        <v>1</v>
      </c>
      <c r="I106" s="5">
        <v>2</v>
      </c>
      <c r="J106" s="5">
        <v>2</v>
      </c>
      <c r="K106" s="5">
        <v>4</v>
      </c>
      <c r="L106" s="5">
        <v>4</v>
      </c>
      <c r="M106" s="5">
        <v>5</v>
      </c>
      <c r="N106" s="5">
        <v>3</v>
      </c>
      <c r="O106" s="5">
        <v>4</v>
      </c>
      <c r="P106" s="5">
        <v>2</v>
      </c>
      <c r="Q106" s="29">
        <f t="shared" si="6"/>
        <v>1.6923076923076923</v>
      </c>
      <c r="R106" s="30" t="str">
        <f t="shared" si="7"/>
        <v>&lt; 2-fold</v>
      </c>
      <c r="S106" s="4">
        <v>3</v>
      </c>
      <c r="T106" s="4">
        <v>3</v>
      </c>
      <c r="U106" s="4">
        <v>2</v>
      </c>
      <c r="V106" s="4">
        <v>3</v>
      </c>
      <c r="W106" s="4">
        <v>1</v>
      </c>
      <c r="X106" s="4">
        <v>1</v>
      </c>
      <c r="Y106" s="4">
        <v>5</v>
      </c>
      <c r="Z106" s="4">
        <v>1</v>
      </c>
      <c r="AA106" s="4">
        <v>0</v>
      </c>
      <c r="AB106" s="4">
        <v>2</v>
      </c>
      <c r="AC106" s="4">
        <v>2</v>
      </c>
      <c r="AD106" s="4">
        <v>2</v>
      </c>
      <c r="AE106" s="38">
        <v>4</v>
      </c>
      <c r="AF106" s="10">
        <v>3</v>
      </c>
      <c r="AG106" s="10">
        <v>3</v>
      </c>
      <c r="AH106" s="10">
        <v>5</v>
      </c>
      <c r="AI106" s="10">
        <v>5</v>
      </c>
      <c r="AJ106" s="10">
        <v>4</v>
      </c>
      <c r="AK106" s="5">
        <v>4</v>
      </c>
      <c r="AL106" s="5">
        <v>2</v>
      </c>
      <c r="AM106" s="5">
        <v>6</v>
      </c>
      <c r="AN106" s="5">
        <v>2</v>
      </c>
      <c r="AO106" s="5">
        <v>4</v>
      </c>
      <c r="AP106" s="5">
        <v>4</v>
      </c>
      <c r="AQ106" s="48">
        <f t="shared" si="8"/>
        <v>0.7142857142857143</v>
      </c>
      <c r="AR106" s="48" t="str">
        <f t="shared" si="9"/>
        <v>&lt; 2-fold</v>
      </c>
      <c r="AS106" s="48">
        <f t="shared" si="10"/>
        <v>0.7142857142857143</v>
      </c>
      <c r="AT106" s="49" t="str">
        <f t="shared" si="11"/>
        <v>&lt; 2-fold</v>
      </c>
      <c r="AU106" s="13"/>
    </row>
    <row r="107" spans="1:47">
      <c r="A107">
        <v>638430576</v>
      </c>
      <c r="B107" t="s">
        <v>579</v>
      </c>
      <c r="C107" t="s">
        <v>580</v>
      </c>
      <c r="D107" t="s">
        <v>581</v>
      </c>
      <c r="E107" s="27">
        <v>12</v>
      </c>
      <c r="F107" s="5">
        <v>11</v>
      </c>
      <c r="G107" s="5">
        <v>8</v>
      </c>
      <c r="H107" s="5">
        <v>8</v>
      </c>
      <c r="I107" s="5">
        <v>8</v>
      </c>
      <c r="J107" s="5">
        <v>7</v>
      </c>
      <c r="K107" s="5">
        <v>18</v>
      </c>
      <c r="L107" s="5">
        <v>24</v>
      </c>
      <c r="M107" s="5">
        <v>18</v>
      </c>
      <c r="N107" s="5">
        <v>9</v>
      </c>
      <c r="O107" s="5">
        <v>9</v>
      </c>
      <c r="P107" s="5">
        <v>13</v>
      </c>
      <c r="Q107" s="29">
        <f t="shared" si="6"/>
        <v>1.6851851851851851</v>
      </c>
      <c r="R107" s="30" t="str">
        <f t="shared" si="7"/>
        <v>&lt; 2-fold</v>
      </c>
      <c r="S107" s="4">
        <v>19</v>
      </c>
      <c r="T107" s="4">
        <v>22</v>
      </c>
      <c r="U107" s="4">
        <v>22</v>
      </c>
      <c r="V107" s="4">
        <v>20</v>
      </c>
      <c r="W107" s="4">
        <v>19</v>
      </c>
      <c r="X107" s="4">
        <v>14</v>
      </c>
      <c r="Y107" s="4">
        <v>12</v>
      </c>
      <c r="Z107" s="4">
        <v>27</v>
      </c>
      <c r="AA107" s="4">
        <v>1</v>
      </c>
      <c r="AB107" s="4">
        <v>7</v>
      </c>
      <c r="AC107" s="4">
        <v>7</v>
      </c>
      <c r="AD107" s="4">
        <v>3</v>
      </c>
      <c r="AE107" s="38">
        <v>18</v>
      </c>
      <c r="AF107" s="10">
        <v>13</v>
      </c>
      <c r="AG107" s="10">
        <v>14</v>
      </c>
      <c r="AH107" s="10">
        <v>16</v>
      </c>
      <c r="AI107" s="10">
        <v>19</v>
      </c>
      <c r="AJ107" s="10">
        <v>0</v>
      </c>
      <c r="AK107" s="5">
        <v>16</v>
      </c>
      <c r="AL107" s="5">
        <v>17</v>
      </c>
      <c r="AM107" s="5">
        <v>11</v>
      </c>
      <c r="AN107" s="5">
        <v>18</v>
      </c>
      <c r="AO107" s="5">
        <v>12</v>
      </c>
      <c r="AP107" s="5">
        <v>19</v>
      </c>
      <c r="AQ107" s="48">
        <f t="shared" si="8"/>
        <v>1.2857142857142858</v>
      </c>
      <c r="AR107" s="48" t="str">
        <f t="shared" si="9"/>
        <v>&lt; 2-fold</v>
      </c>
      <c r="AS107" s="48">
        <f t="shared" si="10"/>
        <v>1.4</v>
      </c>
      <c r="AT107" s="49" t="str">
        <f t="shared" si="11"/>
        <v>&lt; 2-fold</v>
      </c>
      <c r="AU107" s="13"/>
    </row>
    <row r="108" spans="1:47">
      <c r="A108">
        <v>638431319</v>
      </c>
      <c r="B108" t="s">
        <v>758</v>
      </c>
      <c r="C108" t="s">
        <v>759</v>
      </c>
      <c r="D108" t="s">
        <v>760</v>
      </c>
      <c r="E108" s="27">
        <v>9</v>
      </c>
      <c r="F108" s="5">
        <v>15</v>
      </c>
      <c r="G108" s="5">
        <v>11</v>
      </c>
      <c r="H108" s="5">
        <v>13</v>
      </c>
      <c r="I108" s="5">
        <v>8</v>
      </c>
      <c r="J108" s="5">
        <v>9</v>
      </c>
      <c r="K108" s="5">
        <v>21</v>
      </c>
      <c r="L108" s="5">
        <v>22</v>
      </c>
      <c r="M108" s="5">
        <v>20</v>
      </c>
      <c r="N108" s="5">
        <v>14</v>
      </c>
      <c r="O108" s="5">
        <v>18</v>
      </c>
      <c r="P108" s="5">
        <v>14</v>
      </c>
      <c r="Q108" s="29">
        <f t="shared" si="6"/>
        <v>1.676923076923077</v>
      </c>
      <c r="R108" s="30" t="str">
        <f t="shared" si="7"/>
        <v>&lt; 2-fold</v>
      </c>
      <c r="S108" s="4">
        <v>25</v>
      </c>
      <c r="T108" s="4">
        <v>29</v>
      </c>
      <c r="U108" s="4">
        <v>33</v>
      </c>
      <c r="V108" s="4">
        <v>25</v>
      </c>
      <c r="W108" s="4">
        <v>24</v>
      </c>
      <c r="X108" s="4">
        <v>20</v>
      </c>
      <c r="Y108" s="4">
        <v>17</v>
      </c>
      <c r="Z108" s="4">
        <v>25</v>
      </c>
      <c r="AA108" s="4">
        <v>9</v>
      </c>
      <c r="AB108" s="4">
        <v>15</v>
      </c>
      <c r="AC108" s="4">
        <v>12</v>
      </c>
      <c r="AD108" s="4">
        <v>9</v>
      </c>
      <c r="AE108" s="38">
        <v>25</v>
      </c>
      <c r="AF108" s="10">
        <v>26</v>
      </c>
      <c r="AG108" s="10">
        <v>34</v>
      </c>
      <c r="AH108" s="10">
        <v>35</v>
      </c>
      <c r="AI108" s="10">
        <v>40</v>
      </c>
      <c r="AJ108" s="10">
        <v>0</v>
      </c>
      <c r="AK108" s="5">
        <v>38</v>
      </c>
      <c r="AL108" s="5">
        <v>30</v>
      </c>
      <c r="AM108" s="5">
        <v>27</v>
      </c>
      <c r="AN108" s="5">
        <v>31</v>
      </c>
      <c r="AO108" s="5">
        <v>28</v>
      </c>
      <c r="AP108" s="5">
        <v>25</v>
      </c>
      <c r="AQ108" s="48">
        <f t="shared" si="8"/>
        <v>1.1333333333333333</v>
      </c>
      <c r="AR108" s="48" t="str">
        <f t="shared" si="9"/>
        <v>&lt; 2-fold</v>
      </c>
      <c r="AS108" s="48">
        <f t="shared" si="10"/>
        <v>1.1200000000000001</v>
      </c>
      <c r="AT108" s="49" t="str">
        <f t="shared" si="11"/>
        <v>&lt; 2-fold</v>
      </c>
      <c r="AU108" s="13"/>
    </row>
    <row r="109" spans="1:47">
      <c r="A109">
        <v>638429668</v>
      </c>
      <c r="B109" t="s">
        <v>295</v>
      </c>
      <c r="C109" t="s">
        <v>296</v>
      </c>
      <c r="D109" t="s">
        <v>297</v>
      </c>
      <c r="E109" s="27">
        <v>1</v>
      </c>
      <c r="F109" s="5">
        <v>1</v>
      </c>
      <c r="G109" s="5">
        <v>2</v>
      </c>
      <c r="H109" s="5">
        <v>3</v>
      </c>
      <c r="I109" s="5">
        <v>2</v>
      </c>
      <c r="J109" s="5">
        <v>0</v>
      </c>
      <c r="K109" s="5">
        <v>2</v>
      </c>
      <c r="L109" s="5">
        <v>4</v>
      </c>
      <c r="M109" s="5">
        <v>2</v>
      </c>
      <c r="N109" s="5">
        <v>1</v>
      </c>
      <c r="O109" s="5">
        <v>4</v>
      </c>
      <c r="P109" s="5">
        <v>2</v>
      </c>
      <c r="Q109" s="29">
        <f t="shared" si="6"/>
        <v>1.6666666666666667</v>
      </c>
      <c r="R109" s="30" t="str">
        <f t="shared" si="7"/>
        <v>&lt; 2-fold</v>
      </c>
      <c r="S109" s="4">
        <v>5</v>
      </c>
      <c r="T109" s="4">
        <v>8</v>
      </c>
      <c r="U109" s="4">
        <v>7</v>
      </c>
      <c r="V109" s="4">
        <v>7</v>
      </c>
      <c r="W109" s="4">
        <v>4</v>
      </c>
      <c r="X109" s="4">
        <v>6</v>
      </c>
      <c r="Y109" s="4">
        <v>5</v>
      </c>
      <c r="Z109" s="4">
        <v>6</v>
      </c>
      <c r="AA109" s="4">
        <v>2</v>
      </c>
      <c r="AB109" s="4">
        <v>7</v>
      </c>
      <c r="AC109" s="4">
        <v>9</v>
      </c>
      <c r="AD109" s="4">
        <v>0</v>
      </c>
      <c r="AE109" s="38">
        <v>32</v>
      </c>
      <c r="AF109" s="10">
        <v>24</v>
      </c>
      <c r="AG109" s="10">
        <v>32</v>
      </c>
      <c r="AH109" s="10">
        <v>37</v>
      </c>
      <c r="AI109" s="10">
        <v>39</v>
      </c>
      <c r="AJ109" s="10">
        <v>29</v>
      </c>
      <c r="AK109" s="5">
        <v>34</v>
      </c>
      <c r="AL109" s="5">
        <v>34</v>
      </c>
      <c r="AM109" s="5">
        <v>24</v>
      </c>
      <c r="AN109" s="5">
        <v>28</v>
      </c>
      <c r="AO109" s="5">
        <v>29</v>
      </c>
      <c r="AP109" s="5">
        <v>30</v>
      </c>
      <c r="AQ109" s="48">
        <f t="shared" si="8"/>
        <v>0.83809523809523812</v>
      </c>
      <c r="AR109" s="48" t="str">
        <f t="shared" si="9"/>
        <v>&lt; 2-fold</v>
      </c>
      <c r="AS109" s="48">
        <f t="shared" si="10"/>
        <v>0.82857142857142863</v>
      </c>
      <c r="AT109" s="49" t="str">
        <f t="shared" si="11"/>
        <v>&lt; 2-fold</v>
      </c>
      <c r="AU109" s="13"/>
    </row>
    <row r="110" spans="1:47">
      <c r="A110">
        <v>638430938</v>
      </c>
      <c r="B110" t="s">
        <v>661</v>
      </c>
      <c r="C110" t="s">
        <v>662</v>
      </c>
      <c r="D110" t="s">
        <v>663</v>
      </c>
      <c r="E110" s="27">
        <v>1</v>
      </c>
      <c r="F110" s="5">
        <v>1</v>
      </c>
      <c r="G110" s="5">
        <v>2</v>
      </c>
      <c r="H110" s="5">
        <v>2</v>
      </c>
      <c r="I110" s="5">
        <v>1</v>
      </c>
      <c r="J110" s="5">
        <v>2</v>
      </c>
      <c r="K110" s="5">
        <v>3</v>
      </c>
      <c r="L110" s="5">
        <v>2</v>
      </c>
      <c r="M110" s="5">
        <v>3</v>
      </c>
      <c r="N110" s="5">
        <v>3</v>
      </c>
      <c r="O110" s="5">
        <v>2</v>
      </c>
      <c r="P110" s="5">
        <v>2</v>
      </c>
      <c r="Q110" s="29">
        <f t="shared" si="6"/>
        <v>1.6666666666666667</v>
      </c>
      <c r="R110" s="30" t="str">
        <f t="shared" si="7"/>
        <v>&lt; 2-fold</v>
      </c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38">
        <v>0</v>
      </c>
      <c r="AF110" s="10">
        <v>0</v>
      </c>
      <c r="AG110" s="10">
        <v>0</v>
      </c>
      <c r="AH110" s="10">
        <v>0</v>
      </c>
      <c r="AI110" s="10">
        <v>1</v>
      </c>
      <c r="AJ110" s="10">
        <v>0</v>
      </c>
      <c r="AK110" s="5">
        <v>0</v>
      </c>
      <c r="AL110" s="5">
        <v>1</v>
      </c>
      <c r="AM110" s="5">
        <v>0</v>
      </c>
      <c r="AN110" s="5">
        <v>2</v>
      </c>
      <c r="AO110" s="5">
        <v>1</v>
      </c>
      <c r="AP110" s="5">
        <v>3</v>
      </c>
      <c r="AQ110" s="48" t="str">
        <f t="shared" si="8"/>
        <v/>
      </c>
      <c r="AR110" s="48" t="str">
        <f t="shared" si="9"/>
        <v/>
      </c>
      <c r="AS110" s="48">
        <f t="shared" si="10"/>
        <v>6</v>
      </c>
      <c r="AT110" s="49" t="str">
        <f t="shared" si="11"/>
        <v>++++ Low-Fe UP ++++</v>
      </c>
      <c r="AU110" s="13"/>
    </row>
    <row r="111" spans="1:47">
      <c r="A111">
        <v>638430983</v>
      </c>
      <c r="B111" t="s">
        <v>664</v>
      </c>
      <c r="C111" t="s">
        <v>665</v>
      </c>
      <c r="D111" t="s">
        <v>508</v>
      </c>
      <c r="E111" s="27">
        <v>0</v>
      </c>
      <c r="F111" s="5">
        <v>0</v>
      </c>
      <c r="G111" s="5">
        <v>0</v>
      </c>
      <c r="H111" s="5">
        <v>2</v>
      </c>
      <c r="I111" s="5">
        <v>1</v>
      </c>
      <c r="J111" s="5">
        <v>0</v>
      </c>
      <c r="K111" s="5">
        <v>1</v>
      </c>
      <c r="L111" s="5">
        <v>0</v>
      </c>
      <c r="M111" s="5">
        <v>0</v>
      </c>
      <c r="N111" s="5">
        <v>1</v>
      </c>
      <c r="O111" s="5">
        <v>3</v>
      </c>
      <c r="P111" s="5">
        <v>0</v>
      </c>
      <c r="Q111" s="29">
        <f t="shared" si="6"/>
        <v>1.6666666666666667</v>
      </c>
      <c r="R111" s="30" t="str">
        <f t="shared" si="7"/>
        <v>&lt; 2-fold</v>
      </c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38"/>
      <c r="AF111" s="10"/>
      <c r="AG111" s="10"/>
      <c r="AH111" s="10"/>
      <c r="AI111" s="10"/>
      <c r="AJ111" s="10"/>
      <c r="AK111" s="5"/>
      <c r="AL111" s="5"/>
      <c r="AM111" s="5"/>
      <c r="AN111" s="5"/>
      <c r="AO111" s="5"/>
      <c r="AP111" s="5"/>
      <c r="AQ111" s="48" t="str">
        <f t="shared" si="8"/>
        <v/>
      </c>
      <c r="AR111" s="48" t="str">
        <f t="shared" si="9"/>
        <v/>
      </c>
      <c r="AS111" s="48" t="str">
        <f t="shared" si="10"/>
        <v/>
      </c>
      <c r="AT111" s="49" t="str">
        <f t="shared" si="11"/>
        <v/>
      </c>
      <c r="AU111" s="13"/>
    </row>
    <row r="112" spans="1:47">
      <c r="A112">
        <v>638431293</v>
      </c>
      <c r="B112" t="s">
        <v>755</v>
      </c>
      <c r="C112" t="s">
        <v>756</v>
      </c>
      <c r="D112" t="s">
        <v>757</v>
      </c>
      <c r="E112" s="27">
        <v>0</v>
      </c>
      <c r="F112" s="5">
        <v>1</v>
      </c>
      <c r="G112" s="5">
        <v>0</v>
      </c>
      <c r="H112" s="5">
        <v>0</v>
      </c>
      <c r="I112" s="5">
        <v>2</v>
      </c>
      <c r="J112" s="5">
        <v>0</v>
      </c>
      <c r="K112" s="5">
        <v>1</v>
      </c>
      <c r="L112" s="5">
        <v>1</v>
      </c>
      <c r="M112" s="5">
        <v>0</v>
      </c>
      <c r="N112" s="5">
        <v>1</v>
      </c>
      <c r="O112" s="5">
        <v>2</v>
      </c>
      <c r="P112" s="5">
        <v>0</v>
      </c>
      <c r="Q112" s="29">
        <f t="shared" si="6"/>
        <v>1.6666666666666667</v>
      </c>
      <c r="R112" s="30" t="str">
        <f t="shared" si="7"/>
        <v>&lt; 2-fold</v>
      </c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38"/>
      <c r="AF112" s="10"/>
      <c r="AG112" s="10"/>
      <c r="AH112" s="10"/>
      <c r="AI112" s="10"/>
      <c r="AJ112" s="10"/>
      <c r="AK112" s="5"/>
      <c r="AL112" s="5"/>
      <c r="AM112" s="5"/>
      <c r="AN112" s="5"/>
      <c r="AO112" s="5"/>
      <c r="AP112" s="5"/>
      <c r="AQ112" s="48" t="str">
        <f t="shared" si="8"/>
        <v/>
      </c>
      <c r="AR112" s="48" t="str">
        <f t="shared" si="9"/>
        <v/>
      </c>
      <c r="AS112" s="48" t="str">
        <f t="shared" si="10"/>
        <v/>
      </c>
      <c r="AT112" s="49" t="str">
        <f t="shared" si="11"/>
        <v/>
      </c>
      <c r="AU112" s="13"/>
    </row>
    <row r="113" spans="1:47">
      <c r="A113">
        <v>638432419</v>
      </c>
      <c r="B113" t="s">
        <v>1192</v>
      </c>
      <c r="C113" t="s">
        <v>1193</v>
      </c>
      <c r="D113" t="s">
        <v>1194</v>
      </c>
      <c r="E113" s="27">
        <v>0</v>
      </c>
      <c r="F113" s="5">
        <v>1</v>
      </c>
      <c r="G113" s="5">
        <v>2</v>
      </c>
      <c r="H113" s="5">
        <v>0</v>
      </c>
      <c r="I113" s="5">
        <v>0</v>
      </c>
      <c r="J113" s="5">
        <v>0</v>
      </c>
      <c r="K113" s="5">
        <v>2</v>
      </c>
      <c r="L113" s="5">
        <v>1</v>
      </c>
      <c r="M113" s="5">
        <v>1</v>
      </c>
      <c r="N113" s="5">
        <v>1</v>
      </c>
      <c r="O113" s="5">
        <v>0</v>
      </c>
      <c r="P113" s="5">
        <v>0</v>
      </c>
      <c r="Q113" s="29">
        <f t="shared" si="6"/>
        <v>1.6666666666666667</v>
      </c>
      <c r="R113" s="30" t="str">
        <f t="shared" si="7"/>
        <v>&lt; 2-fold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2</v>
      </c>
      <c r="Y113" s="4">
        <v>1</v>
      </c>
      <c r="Z113" s="4">
        <v>0</v>
      </c>
      <c r="AA113" s="4">
        <v>0</v>
      </c>
      <c r="AB113" s="4">
        <v>1</v>
      </c>
      <c r="AC113" s="4">
        <v>0</v>
      </c>
      <c r="AD113" s="4">
        <v>0</v>
      </c>
      <c r="AE113" s="38"/>
      <c r="AF113" s="10"/>
      <c r="AG113" s="10"/>
      <c r="AH113" s="10"/>
      <c r="AI113" s="10"/>
      <c r="AJ113" s="10"/>
      <c r="AK113" s="5"/>
      <c r="AL113" s="5"/>
      <c r="AM113" s="5"/>
      <c r="AN113" s="5"/>
      <c r="AO113" s="5"/>
      <c r="AP113" s="5"/>
      <c r="AQ113" s="48" t="str">
        <f t="shared" si="8"/>
        <v/>
      </c>
      <c r="AR113" s="48" t="str">
        <f t="shared" si="9"/>
        <v/>
      </c>
      <c r="AS113" s="48" t="str">
        <f t="shared" si="10"/>
        <v/>
      </c>
      <c r="AT113" s="49" t="str">
        <f t="shared" si="11"/>
        <v/>
      </c>
      <c r="AU113" s="13"/>
    </row>
    <row r="114" spans="1:47">
      <c r="A114">
        <v>638432958</v>
      </c>
      <c r="B114" t="s">
        <v>1294</v>
      </c>
      <c r="C114" t="s">
        <v>1295</v>
      </c>
      <c r="D114" t="s">
        <v>1296</v>
      </c>
      <c r="E114" s="27">
        <v>2</v>
      </c>
      <c r="F114" s="5">
        <v>3</v>
      </c>
      <c r="G114" s="5">
        <v>2</v>
      </c>
      <c r="H114" s="5">
        <v>0</v>
      </c>
      <c r="I114" s="5">
        <v>3</v>
      </c>
      <c r="J114" s="5">
        <v>2</v>
      </c>
      <c r="K114" s="5">
        <v>3</v>
      </c>
      <c r="L114" s="5">
        <v>4</v>
      </c>
      <c r="M114" s="5">
        <v>5</v>
      </c>
      <c r="N114" s="5">
        <v>2</v>
      </c>
      <c r="O114" s="5">
        <v>3</v>
      </c>
      <c r="P114" s="5">
        <v>3</v>
      </c>
      <c r="Q114" s="29">
        <f t="shared" si="6"/>
        <v>1.6666666666666667</v>
      </c>
      <c r="R114" s="30" t="str">
        <f t="shared" si="7"/>
        <v>&lt; 2-fold</v>
      </c>
      <c r="S114" s="4">
        <v>4</v>
      </c>
      <c r="T114" s="4">
        <v>4</v>
      </c>
      <c r="U114" s="4">
        <v>5</v>
      </c>
      <c r="V114" s="4">
        <v>2</v>
      </c>
      <c r="W114" s="4">
        <v>0</v>
      </c>
      <c r="X114" s="4">
        <v>7</v>
      </c>
      <c r="Y114" s="4">
        <v>5</v>
      </c>
      <c r="Z114" s="4">
        <v>2</v>
      </c>
      <c r="AA114" s="4">
        <v>2</v>
      </c>
      <c r="AB114" s="4">
        <v>5</v>
      </c>
      <c r="AC114" s="4">
        <v>6</v>
      </c>
      <c r="AD114" s="4">
        <v>4</v>
      </c>
      <c r="AE114" s="38">
        <v>2</v>
      </c>
      <c r="AF114" s="10">
        <v>2</v>
      </c>
      <c r="AG114" s="10">
        <v>2</v>
      </c>
      <c r="AH114" s="10">
        <v>3</v>
      </c>
      <c r="AI114" s="10">
        <v>3</v>
      </c>
      <c r="AJ114" s="10">
        <v>2</v>
      </c>
      <c r="AK114" s="5">
        <v>2</v>
      </c>
      <c r="AL114" s="5">
        <v>4</v>
      </c>
      <c r="AM114" s="5">
        <v>3</v>
      </c>
      <c r="AN114" s="5">
        <v>2</v>
      </c>
      <c r="AO114" s="5">
        <v>1</v>
      </c>
      <c r="AP114" s="5">
        <v>3</v>
      </c>
      <c r="AQ114" s="48">
        <f t="shared" si="8"/>
        <v>0.75</v>
      </c>
      <c r="AR114" s="48" t="str">
        <f t="shared" si="9"/>
        <v>&lt; 2-fold</v>
      </c>
      <c r="AS114" s="48">
        <f t="shared" si="10"/>
        <v>0.75</v>
      </c>
      <c r="AT114" s="49" t="str">
        <f t="shared" si="11"/>
        <v>&lt; 2-fold</v>
      </c>
      <c r="AU114" s="13"/>
    </row>
    <row r="115" spans="1:47">
      <c r="A115">
        <v>638430533</v>
      </c>
      <c r="B115" t="s">
        <v>561</v>
      </c>
      <c r="C115" t="s">
        <v>562</v>
      </c>
      <c r="D115" t="s">
        <v>563</v>
      </c>
      <c r="E115" s="27">
        <v>5</v>
      </c>
      <c r="F115" s="5">
        <v>6</v>
      </c>
      <c r="G115" s="5">
        <v>4</v>
      </c>
      <c r="H115" s="5">
        <v>4</v>
      </c>
      <c r="I115" s="5">
        <v>2</v>
      </c>
      <c r="J115" s="5">
        <v>2</v>
      </c>
      <c r="K115" s="5">
        <v>8</v>
      </c>
      <c r="L115" s="5">
        <v>6</v>
      </c>
      <c r="M115" s="5">
        <v>5</v>
      </c>
      <c r="N115" s="5">
        <v>7</v>
      </c>
      <c r="O115" s="5">
        <v>5</v>
      </c>
      <c r="P115" s="5">
        <v>7</v>
      </c>
      <c r="Q115" s="29">
        <f t="shared" si="6"/>
        <v>1.652173913043478</v>
      </c>
      <c r="R115" s="30" t="str">
        <f t="shared" si="7"/>
        <v>&lt; 2-fold</v>
      </c>
      <c r="S115" s="4">
        <v>4</v>
      </c>
      <c r="T115" s="4">
        <v>4</v>
      </c>
      <c r="U115" s="4">
        <v>5</v>
      </c>
      <c r="V115" s="4">
        <v>4</v>
      </c>
      <c r="W115" s="4">
        <v>1</v>
      </c>
      <c r="X115" s="4">
        <v>4</v>
      </c>
      <c r="Y115" s="4">
        <v>3</v>
      </c>
      <c r="Z115" s="4">
        <v>4</v>
      </c>
      <c r="AA115" s="4">
        <v>0</v>
      </c>
      <c r="AB115" s="4">
        <v>1</v>
      </c>
      <c r="AC115" s="4">
        <v>1</v>
      </c>
      <c r="AD115" s="4">
        <v>0</v>
      </c>
      <c r="AE115" s="38">
        <v>4</v>
      </c>
      <c r="AF115" s="10">
        <v>3</v>
      </c>
      <c r="AG115" s="10">
        <v>5</v>
      </c>
      <c r="AH115" s="10">
        <v>4</v>
      </c>
      <c r="AI115" s="10">
        <v>4</v>
      </c>
      <c r="AJ115" s="10">
        <v>6</v>
      </c>
      <c r="AK115" s="5">
        <v>7</v>
      </c>
      <c r="AL115" s="5">
        <v>6</v>
      </c>
      <c r="AM115" s="5">
        <v>3</v>
      </c>
      <c r="AN115" s="5">
        <v>2</v>
      </c>
      <c r="AO115" s="5">
        <v>4</v>
      </c>
      <c r="AP115" s="5">
        <v>5</v>
      </c>
      <c r="AQ115" s="48">
        <f t="shared" si="8"/>
        <v>0.8571428571428571</v>
      </c>
      <c r="AR115" s="48" t="str">
        <f t="shared" si="9"/>
        <v>&lt; 2-fold</v>
      </c>
      <c r="AS115" s="48">
        <f t="shared" si="10"/>
        <v>0.78571428571428559</v>
      </c>
      <c r="AT115" s="49" t="str">
        <f t="shared" si="11"/>
        <v>&lt; 2-fold</v>
      </c>
      <c r="AU115" s="13"/>
    </row>
    <row r="116" spans="1:47">
      <c r="A116">
        <v>638433008</v>
      </c>
      <c r="B116" t="s">
        <v>1303</v>
      </c>
      <c r="C116" t="s">
        <v>1304</v>
      </c>
      <c r="D116" t="s">
        <v>1305</v>
      </c>
      <c r="E116" s="27">
        <v>7</v>
      </c>
      <c r="F116" s="5">
        <v>2</v>
      </c>
      <c r="G116" s="5">
        <v>1</v>
      </c>
      <c r="H116" s="5">
        <v>0</v>
      </c>
      <c r="I116" s="5">
        <v>1</v>
      </c>
      <c r="J116" s="5">
        <v>0</v>
      </c>
      <c r="K116" s="5">
        <v>7</v>
      </c>
      <c r="L116" s="5">
        <v>3</v>
      </c>
      <c r="M116" s="5">
        <v>4</v>
      </c>
      <c r="N116" s="5">
        <v>1</v>
      </c>
      <c r="O116" s="5">
        <v>1</v>
      </c>
      <c r="P116" s="5">
        <v>2</v>
      </c>
      <c r="Q116" s="29">
        <f t="shared" si="6"/>
        <v>1.6363636363636365</v>
      </c>
      <c r="R116" s="30" t="str">
        <f t="shared" si="7"/>
        <v>&lt; 2-fold</v>
      </c>
      <c r="S116" s="4">
        <v>2</v>
      </c>
      <c r="T116" s="4">
        <v>3</v>
      </c>
      <c r="U116" s="4">
        <v>6</v>
      </c>
      <c r="V116" s="4">
        <v>1</v>
      </c>
      <c r="W116" s="4">
        <v>0</v>
      </c>
      <c r="X116" s="4">
        <v>1</v>
      </c>
      <c r="Y116" s="4">
        <v>3</v>
      </c>
      <c r="Z116" s="4">
        <v>4</v>
      </c>
      <c r="AA116" s="4">
        <v>2</v>
      </c>
      <c r="AB116" s="4">
        <v>1</v>
      </c>
      <c r="AC116" s="4">
        <v>2</v>
      </c>
      <c r="AD116" s="4">
        <v>1</v>
      </c>
      <c r="AE116" s="38">
        <v>4</v>
      </c>
      <c r="AF116" s="10">
        <v>5</v>
      </c>
      <c r="AG116" s="10">
        <v>5</v>
      </c>
      <c r="AH116" s="10">
        <v>3</v>
      </c>
      <c r="AI116" s="10">
        <v>2</v>
      </c>
      <c r="AJ116" s="10">
        <v>4</v>
      </c>
      <c r="AK116" s="5">
        <v>3</v>
      </c>
      <c r="AL116" s="5">
        <v>6</v>
      </c>
      <c r="AM116" s="5">
        <v>3</v>
      </c>
      <c r="AN116" s="5">
        <v>6</v>
      </c>
      <c r="AO116" s="5">
        <v>3</v>
      </c>
      <c r="AP116" s="5">
        <v>4</v>
      </c>
      <c r="AQ116" s="48">
        <f t="shared" si="8"/>
        <v>1.5555555555555556</v>
      </c>
      <c r="AR116" s="48" t="str">
        <f t="shared" si="9"/>
        <v>&lt; 2-fold</v>
      </c>
      <c r="AS116" s="48">
        <f t="shared" si="10"/>
        <v>1.4444444444444444</v>
      </c>
      <c r="AT116" s="49" t="str">
        <f t="shared" si="11"/>
        <v>&lt; 2-fold</v>
      </c>
      <c r="AU116" s="13"/>
    </row>
    <row r="117" spans="1:47">
      <c r="A117">
        <v>638432004</v>
      </c>
      <c r="B117" t="s">
        <v>1017</v>
      </c>
      <c r="C117" t="s">
        <v>1018</v>
      </c>
      <c r="D117" t="s">
        <v>1019</v>
      </c>
      <c r="E117" s="27">
        <v>3</v>
      </c>
      <c r="F117" s="5">
        <v>5</v>
      </c>
      <c r="G117" s="5">
        <v>4</v>
      </c>
      <c r="H117" s="5">
        <v>5</v>
      </c>
      <c r="I117" s="5">
        <v>5</v>
      </c>
      <c r="J117" s="5">
        <v>4</v>
      </c>
      <c r="K117" s="5">
        <v>7</v>
      </c>
      <c r="L117" s="5">
        <v>4</v>
      </c>
      <c r="M117" s="5">
        <v>7</v>
      </c>
      <c r="N117" s="5">
        <v>9</v>
      </c>
      <c r="O117" s="5">
        <v>7</v>
      </c>
      <c r="P117" s="5">
        <v>8</v>
      </c>
      <c r="Q117" s="29">
        <f t="shared" si="6"/>
        <v>1.6153846153846154</v>
      </c>
      <c r="R117" s="30" t="str">
        <f t="shared" si="7"/>
        <v>&lt; 2-fold</v>
      </c>
      <c r="S117" s="4">
        <v>8</v>
      </c>
      <c r="T117" s="4">
        <v>11</v>
      </c>
      <c r="U117" s="4">
        <v>13</v>
      </c>
      <c r="V117" s="4">
        <v>10</v>
      </c>
      <c r="W117" s="4">
        <v>7</v>
      </c>
      <c r="X117" s="4">
        <v>7</v>
      </c>
      <c r="Y117" s="4">
        <v>6</v>
      </c>
      <c r="Z117" s="4">
        <v>9</v>
      </c>
      <c r="AA117" s="4">
        <v>5</v>
      </c>
      <c r="AB117" s="4">
        <v>1</v>
      </c>
      <c r="AC117" s="4">
        <v>3</v>
      </c>
      <c r="AD117" s="4">
        <v>5</v>
      </c>
      <c r="AE117" s="38">
        <v>10</v>
      </c>
      <c r="AF117" s="10">
        <v>16</v>
      </c>
      <c r="AG117" s="10">
        <v>18</v>
      </c>
      <c r="AH117" s="10">
        <v>18</v>
      </c>
      <c r="AI117" s="10">
        <v>16</v>
      </c>
      <c r="AJ117" s="10">
        <v>0</v>
      </c>
      <c r="AK117" s="5">
        <v>10</v>
      </c>
      <c r="AL117" s="5">
        <v>8</v>
      </c>
      <c r="AM117" s="5">
        <v>8</v>
      </c>
      <c r="AN117" s="5">
        <v>11</v>
      </c>
      <c r="AO117" s="5">
        <v>7</v>
      </c>
      <c r="AP117" s="5">
        <v>11</v>
      </c>
      <c r="AQ117" s="48">
        <f t="shared" si="8"/>
        <v>1.2941176470588234</v>
      </c>
      <c r="AR117" s="48" t="str">
        <f t="shared" si="9"/>
        <v>&lt; 2-fold</v>
      </c>
      <c r="AS117" s="48">
        <f t="shared" si="10"/>
        <v>0.85294117647058809</v>
      </c>
      <c r="AT117" s="49" t="str">
        <f t="shared" si="11"/>
        <v>&lt; 2-fold</v>
      </c>
      <c r="AU117" s="13"/>
    </row>
    <row r="118" spans="1:47">
      <c r="A118">
        <v>638432773</v>
      </c>
      <c r="B118" t="s">
        <v>1251</v>
      </c>
      <c r="C118" t="s">
        <v>1252</v>
      </c>
      <c r="D118" t="s">
        <v>1253</v>
      </c>
      <c r="E118" s="27">
        <v>2</v>
      </c>
      <c r="F118" s="5">
        <v>2</v>
      </c>
      <c r="G118" s="5">
        <v>3</v>
      </c>
      <c r="H118" s="5">
        <v>2</v>
      </c>
      <c r="I118" s="5">
        <v>3</v>
      </c>
      <c r="J118" s="5">
        <v>1</v>
      </c>
      <c r="K118" s="5">
        <v>4</v>
      </c>
      <c r="L118" s="5">
        <v>4</v>
      </c>
      <c r="M118" s="5">
        <v>5</v>
      </c>
      <c r="N118" s="5">
        <v>4</v>
      </c>
      <c r="O118" s="5">
        <v>1</v>
      </c>
      <c r="P118" s="5">
        <v>3</v>
      </c>
      <c r="Q118" s="29">
        <f t="shared" si="6"/>
        <v>1.6153846153846154</v>
      </c>
      <c r="R118" s="30" t="str">
        <f t="shared" si="7"/>
        <v>&lt; 2-fold</v>
      </c>
      <c r="S118" s="4">
        <v>3</v>
      </c>
      <c r="T118" s="4">
        <v>4</v>
      </c>
      <c r="U118" s="4">
        <v>5</v>
      </c>
      <c r="V118" s="4">
        <v>3</v>
      </c>
      <c r="W118" s="4">
        <v>2</v>
      </c>
      <c r="X118" s="4">
        <v>3</v>
      </c>
      <c r="Y118" s="4">
        <v>1</v>
      </c>
      <c r="Z118" s="4">
        <v>5</v>
      </c>
      <c r="AA118" s="4">
        <v>2</v>
      </c>
      <c r="AB118" s="4">
        <v>1</v>
      </c>
      <c r="AC118" s="4">
        <v>2</v>
      </c>
      <c r="AD118" s="4">
        <v>0</v>
      </c>
      <c r="AE118" s="38">
        <v>3</v>
      </c>
      <c r="AF118" s="10">
        <v>1</v>
      </c>
      <c r="AG118" s="10">
        <v>3</v>
      </c>
      <c r="AH118" s="10">
        <v>3</v>
      </c>
      <c r="AI118" s="10">
        <v>2</v>
      </c>
      <c r="AJ118" s="10">
        <v>2</v>
      </c>
      <c r="AK118" s="5">
        <v>2</v>
      </c>
      <c r="AL118" s="5">
        <v>3</v>
      </c>
      <c r="AM118" s="5">
        <v>3</v>
      </c>
      <c r="AN118" s="5">
        <v>3</v>
      </c>
      <c r="AO118" s="5">
        <v>3</v>
      </c>
      <c r="AP118" s="5">
        <v>2</v>
      </c>
      <c r="AQ118" s="48">
        <f t="shared" si="8"/>
        <v>1</v>
      </c>
      <c r="AR118" s="48" t="str">
        <f t="shared" si="9"/>
        <v>&lt; 2-fold</v>
      </c>
      <c r="AS118" s="48">
        <f t="shared" si="10"/>
        <v>1.1428571428571428</v>
      </c>
      <c r="AT118" s="49" t="str">
        <f t="shared" si="11"/>
        <v>&lt; 2-fold</v>
      </c>
      <c r="AU118" s="13"/>
    </row>
    <row r="119" spans="1:47">
      <c r="A119">
        <v>638433477</v>
      </c>
      <c r="B119" t="s">
        <v>1470</v>
      </c>
      <c r="C119" t="s">
        <v>1471</v>
      </c>
      <c r="D119" t="s">
        <v>1472</v>
      </c>
      <c r="E119" s="27">
        <v>2</v>
      </c>
      <c r="F119" s="5">
        <v>3</v>
      </c>
      <c r="G119" s="5">
        <v>3</v>
      </c>
      <c r="H119" s="5">
        <v>1</v>
      </c>
      <c r="I119" s="5">
        <v>1</v>
      </c>
      <c r="J119" s="5">
        <v>3</v>
      </c>
      <c r="K119" s="5">
        <v>3</v>
      </c>
      <c r="L119" s="5">
        <v>5</v>
      </c>
      <c r="M119" s="5">
        <v>6</v>
      </c>
      <c r="N119" s="5">
        <v>6</v>
      </c>
      <c r="O119" s="5">
        <v>0</v>
      </c>
      <c r="P119" s="5">
        <v>1</v>
      </c>
      <c r="Q119" s="29">
        <f t="shared" si="6"/>
        <v>1.6153846153846154</v>
      </c>
      <c r="R119" s="30" t="str">
        <f t="shared" si="7"/>
        <v>&lt; 2-fold</v>
      </c>
      <c r="S119" s="4">
        <v>3</v>
      </c>
      <c r="T119" s="4">
        <v>6</v>
      </c>
      <c r="U119" s="4">
        <v>6</v>
      </c>
      <c r="V119" s="4">
        <v>3</v>
      </c>
      <c r="W119" s="4">
        <v>1</v>
      </c>
      <c r="X119" s="4">
        <v>5</v>
      </c>
      <c r="Y119" s="4">
        <v>5</v>
      </c>
      <c r="Z119" s="4">
        <v>8</v>
      </c>
      <c r="AA119" s="4">
        <v>2</v>
      </c>
      <c r="AB119" s="4">
        <v>1</v>
      </c>
      <c r="AC119" s="4">
        <v>4</v>
      </c>
      <c r="AD119" s="4">
        <v>3</v>
      </c>
      <c r="AE119" s="38"/>
      <c r="AF119" s="10"/>
      <c r="AG119" s="10"/>
      <c r="AH119" s="10"/>
      <c r="AI119" s="10"/>
      <c r="AJ119" s="10"/>
      <c r="AK119" s="5"/>
      <c r="AL119" s="5"/>
      <c r="AM119" s="5"/>
      <c r="AN119" s="5"/>
      <c r="AO119" s="5"/>
      <c r="AP119" s="5"/>
      <c r="AQ119" s="48" t="str">
        <f t="shared" si="8"/>
        <v/>
      </c>
      <c r="AR119" s="48" t="str">
        <f t="shared" si="9"/>
        <v/>
      </c>
      <c r="AS119" s="48" t="str">
        <f t="shared" si="10"/>
        <v/>
      </c>
      <c r="AT119" s="49" t="str">
        <f t="shared" si="11"/>
        <v/>
      </c>
      <c r="AU119" s="13"/>
    </row>
    <row r="120" spans="1:47">
      <c r="A120">
        <v>638430574</v>
      </c>
      <c r="B120" t="s">
        <v>573</v>
      </c>
      <c r="C120" t="s">
        <v>574</v>
      </c>
      <c r="D120" t="s">
        <v>575</v>
      </c>
      <c r="E120" s="27">
        <v>4</v>
      </c>
      <c r="F120" s="5">
        <v>3</v>
      </c>
      <c r="G120" s="5">
        <v>2</v>
      </c>
      <c r="H120" s="5">
        <v>3</v>
      </c>
      <c r="I120" s="5">
        <v>4</v>
      </c>
      <c r="J120" s="5">
        <v>2</v>
      </c>
      <c r="K120" s="5">
        <v>4</v>
      </c>
      <c r="L120" s="5">
        <v>4</v>
      </c>
      <c r="M120" s="5">
        <v>5</v>
      </c>
      <c r="N120" s="5">
        <v>7</v>
      </c>
      <c r="O120" s="5">
        <v>5</v>
      </c>
      <c r="P120" s="5">
        <v>4</v>
      </c>
      <c r="Q120" s="29">
        <f t="shared" si="6"/>
        <v>1.6111111111111109</v>
      </c>
      <c r="R120" s="30" t="str">
        <f t="shared" si="7"/>
        <v>&lt; 2-fold</v>
      </c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38">
        <v>3</v>
      </c>
      <c r="AF120" s="10">
        <v>3</v>
      </c>
      <c r="AG120" s="10">
        <v>2</v>
      </c>
      <c r="AH120" s="10">
        <v>4</v>
      </c>
      <c r="AI120" s="10">
        <v>4</v>
      </c>
      <c r="AJ120" s="10">
        <v>3</v>
      </c>
      <c r="AK120" s="5">
        <v>2</v>
      </c>
      <c r="AL120" s="5">
        <v>3</v>
      </c>
      <c r="AM120" s="5">
        <v>1</v>
      </c>
      <c r="AN120" s="5">
        <v>1</v>
      </c>
      <c r="AO120" s="5">
        <v>1</v>
      </c>
      <c r="AP120" s="5">
        <v>3</v>
      </c>
      <c r="AQ120" s="48">
        <f t="shared" si="8"/>
        <v>0.72727272727272729</v>
      </c>
      <c r="AR120" s="48" t="str">
        <f t="shared" si="9"/>
        <v>&lt; 2-fold</v>
      </c>
      <c r="AS120" s="48">
        <f t="shared" si="10"/>
        <v>0.45454545454545459</v>
      </c>
      <c r="AT120" s="49" t="str">
        <f t="shared" si="11"/>
        <v>** Low-Fe DOWN **</v>
      </c>
      <c r="AU120" s="13"/>
    </row>
    <row r="121" spans="1:47">
      <c r="A121">
        <v>638431199</v>
      </c>
      <c r="B121" t="s">
        <v>734</v>
      </c>
      <c r="C121" t="s">
        <v>735</v>
      </c>
      <c r="D121" t="s">
        <v>736</v>
      </c>
      <c r="E121" s="27">
        <v>4</v>
      </c>
      <c r="F121" s="5">
        <v>3</v>
      </c>
      <c r="G121" s="5">
        <v>3</v>
      </c>
      <c r="H121" s="5">
        <v>2</v>
      </c>
      <c r="I121" s="5">
        <v>3</v>
      </c>
      <c r="J121" s="5">
        <v>3</v>
      </c>
      <c r="K121" s="5">
        <v>6</v>
      </c>
      <c r="L121" s="5">
        <v>5</v>
      </c>
      <c r="M121" s="5">
        <v>5</v>
      </c>
      <c r="N121" s="5">
        <v>3</v>
      </c>
      <c r="O121" s="5">
        <v>5</v>
      </c>
      <c r="P121" s="5">
        <v>5</v>
      </c>
      <c r="Q121" s="29">
        <f t="shared" si="6"/>
        <v>1.6111111111111109</v>
      </c>
      <c r="R121" s="30" t="str">
        <f t="shared" si="7"/>
        <v>&lt; 2-fold</v>
      </c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38">
        <v>3</v>
      </c>
      <c r="AF121" s="10">
        <v>3</v>
      </c>
      <c r="AG121" s="10">
        <v>5</v>
      </c>
      <c r="AH121" s="10">
        <v>4</v>
      </c>
      <c r="AI121" s="10">
        <v>3</v>
      </c>
      <c r="AJ121" s="10">
        <v>4</v>
      </c>
      <c r="AK121" s="5">
        <v>1</v>
      </c>
      <c r="AL121" s="5">
        <v>3</v>
      </c>
      <c r="AM121" s="5">
        <v>3</v>
      </c>
      <c r="AN121" s="5">
        <v>3</v>
      </c>
      <c r="AO121" s="5">
        <v>4</v>
      </c>
      <c r="AP121" s="5">
        <v>3</v>
      </c>
      <c r="AQ121" s="48">
        <f t="shared" si="8"/>
        <v>1</v>
      </c>
      <c r="AR121" s="48" t="str">
        <f t="shared" si="9"/>
        <v>&lt; 2-fold</v>
      </c>
      <c r="AS121" s="48">
        <f t="shared" si="10"/>
        <v>0.90909090909090917</v>
      </c>
      <c r="AT121" s="49" t="str">
        <f t="shared" si="11"/>
        <v>&lt; 2-fold</v>
      </c>
      <c r="AU121" s="13"/>
    </row>
    <row r="122" spans="1:47">
      <c r="A122">
        <v>638434092</v>
      </c>
      <c r="B122" t="s">
        <v>1602</v>
      </c>
      <c r="C122" t="s">
        <v>1603</v>
      </c>
      <c r="D122" t="s">
        <v>1231</v>
      </c>
      <c r="E122" s="27">
        <v>3</v>
      </c>
      <c r="F122" s="5">
        <v>4</v>
      </c>
      <c r="G122" s="5">
        <v>5</v>
      </c>
      <c r="H122" s="5">
        <v>4</v>
      </c>
      <c r="I122" s="5">
        <v>2</v>
      </c>
      <c r="J122" s="5">
        <v>5</v>
      </c>
      <c r="K122" s="5">
        <v>8</v>
      </c>
      <c r="L122" s="5">
        <v>10</v>
      </c>
      <c r="M122" s="5">
        <v>5</v>
      </c>
      <c r="N122" s="5">
        <v>4</v>
      </c>
      <c r="O122" s="5">
        <v>5</v>
      </c>
      <c r="P122" s="5">
        <v>5</v>
      </c>
      <c r="Q122" s="29">
        <f t="shared" si="6"/>
        <v>1.6086956521739131</v>
      </c>
      <c r="R122" s="30" t="str">
        <f t="shared" si="7"/>
        <v>&lt; 2-fold</v>
      </c>
      <c r="S122" s="4">
        <v>7</v>
      </c>
      <c r="T122" s="4">
        <v>6</v>
      </c>
      <c r="U122" s="4">
        <v>9</v>
      </c>
      <c r="V122" s="4">
        <v>6</v>
      </c>
      <c r="W122" s="4">
        <v>4</v>
      </c>
      <c r="X122" s="4">
        <v>7</v>
      </c>
      <c r="Y122" s="4">
        <v>8</v>
      </c>
      <c r="Z122" s="4">
        <v>12</v>
      </c>
      <c r="AA122" s="4">
        <v>8</v>
      </c>
      <c r="AB122" s="4">
        <v>3</v>
      </c>
      <c r="AC122" s="4">
        <v>9</v>
      </c>
      <c r="AD122" s="4">
        <v>18</v>
      </c>
      <c r="AE122" s="38">
        <v>35</v>
      </c>
      <c r="AF122" s="10">
        <v>31</v>
      </c>
      <c r="AG122" s="10">
        <v>36</v>
      </c>
      <c r="AH122" s="10">
        <v>41</v>
      </c>
      <c r="AI122" s="10">
        <v>32</v>
      </c>
      <c r="AJ122" s="10">
        <v>37</v>
      </c>
      <c r="AK122" s="5">
        <v>29</v>
      </c>
      <c r="AL122" s="5">
        <v>44</v>
      </c>
      <c r="AM122" s="5">
        <v>35</v>
      </c>
      <c r="AN122" s="5">
        <v>32</v>
      </c>
      <c r="AO122" s="5">
        <v>29</v>
      </c>
      <c r="AP122" s="5">
        <v>37</v>
      </c>
      <c r="AQ122" s="48">
        <f t="shared" si="8"/>
        <v>0.92727272727272736</v>
      </c>
      <c r="AR122" s="48" t="str">
        <f t="shared" si="9"/>
        <v>&lt; 2-fold</v>
      </c>
      <c r="AS122" s="48">
        <f t="shared" si="10"/>
        <v>0.89090909090909087</v>
      </c>
      <c r="AT122" s="49" t="str">
        <f t="shared" si="11"/>
        <v>&lt; 2-fold</v>
      </c>
      <c r="AU122" s="13"/>
    </row>
    <row r="123" spans="1:47">
      <c r="A123">
        <v>638430258</v>
      </c>
      <c r="B123" t="s">
        <v>484</v>
      </c>
      <c r="C123" t="s">
        <v>485</v>
      </c>
      <c r="D123" t="s">
        <v>486</v>
      </c>
      <c r="E123" s="27">
        <v>2</v>
      </c>
      <c r="F123" s="5">
        <v>4</v>
      </c>
      <c r="G123" s="5">
        <v>4</v>
      </c>
      <c r="H123" s="5">
        <v>3</v>
      </c>
      <c r="I123" s="5">
        <v>3</v>
      </c>
      <c r="J123" s="5">
        <v>4</v>
      </c>
      <c r="K123" s="5">
        <v>8</v>
      </c>
      <c r="L123" s="5">
        <v>6</v>
      </c>
      <c r="M123" s="5">
        <v>7</v>
      </c>
      <c r="N123" s="5">
        <v>4</v>
      </c>
      <c r="O123" s="5">
        <v>3</v>
      </c>
      <c r="P123" s="5">
        <v>4</v>
      </c>
      <c r="Q123" s="29">
        <f t="shared" si="6"/>
        <v>1.5999999999999999</v>
      </c>
      <c r="R123" s="30" t="str">
        <f t="shared" si="7"/>
        <v>&lt; 2-fold</v>
      </c>
      <c r="S123" s="4">
        <v>5</v>
      </c>
      <c r="T123" s="4">
        <v>9</v>
      </c>
      <c r="U123" s="4">
        <v>5</v>
      </c>
      <c r="V123" s="4">
        <v>9</v>
      </c>
      <c r="W123" s="4">
        <v>3</v>
      </c>
      <c r="X123" s="4">
        <v>3</v>
      </c>
      <c r="Y123" s="4">
        <v>0</v>
      </c>
      <c r="Z123" s="4">
        <v>5</v>
      </c>
      <c r="AA123" s="4">
        <v>0</v>
      </c>
      <c r="AB123" s="4">
        <v>5</v>
      </c>
      <c r="AC123" s="4">
        <v>1</v>
      </c>
      <c r="AD123" s="4">
        <v>0</v>
      </c>
      <c r="AE123" s="38">
        <v>8</v>
      </c>
      <c r="AF123" s="10">
        <v>4</v>
      </c>
      <c r="AG123" s="10">
        <v>9</v>
      </c>
      <c r="AH123" s="10">
        <v>10</v>
      </c>
      <c r="AI123" s="10">
        <v>10</v>
      </c>
      <c r="AJ123" s="10">
        <v>5</v>
      </c>
      <c r="AK123" s="5">
        <v>7</v>
      </c>
      <c r="AL123" s="5">
        <v>5</v>
      </c>
      <c r="AM123" s="5">
        <v>5</v>
      </c>
      <c r="AN123" s="5">
        <v>7</v>
      </c>
      <c r="AO123" s="5">
        <v>5</v>
      </c>
      <c r="AP123" s="5">
        <v>6</v>
      </c>
      <c r="AQ123" s="48">
        <f t="shared" si="8"/>
        <v>0.84</v>
      </c>
      <c r="AR123" s="48" t="str">
        <f t="shared" si="9"/>
        <v>&lt; 2-fold</v>
      </c>
      <c r="AS123" s="48">
        <f t="shared" si="10"/>
        <v>0.72</v>
      </c>
      <c r="AT123" s="49" t="str">
        <f t="shared" si="11"/>
        <v>&lt; 2-fold</v>
      </c>
      <c r="AU123" s="13"/>
    </row>
    <row r="124" spans="1:47">
      <c r="A124">
        <v>638432399</v>
      </c>
      <c r="B124" t="s">
        <v>1187</v>
      </c>
      <c r="C124" t="s">
        <v>1188</v>
      </c>
      <c r="D124" t="s">
        <v>47</v>
      </c>
      <c r="E124" s="27">
        <v>4</v>
      </c>
      <c r="F124" s="5">
        <v>5</v>
      </c>
      <c r="G124" s="5">
        <v>3</v>
      </c>
      <c r="H124" s="5">
        <v>2</v>
      </c>
      <c r="I124" s="5">
        <v>2</v>
      </c>
      <c r="J124" s="5">
        <v>4</v>
      </c>
      <c r="K124" s="5">
        <v>6</v>
      </c>
      <c r="L124" s="5">
        <v>8</v>
      </c>
      <c r="M124" s="5">
        <v>8</v>
      </c>
      <c r="N124" s="5">
        <v>3</v>
      </c>
      <c r="O124" s="5">
        <v>3</v>
      </c>
      <c r="P124" s="5">
        <v>4</v>
      </c>
      <c r="Q124" s="29">
        <f t="shared" si="6"/>
        <v>1.5999999999999999</v>
      </c>
      <c r="R124" s="30" t="str">
        <f t="shared" si="7"/>
        <v>&lt; 2-fold</v>
      </c>
      <c r="S124" s="4">
        <v>6</v>
      </c>
      <c r="T124" s="4">
        <v>8</v>
      </c>
      <c r="U124" s="4">
        <v>9</v>
      </c>
      <c r="V124" s="4">
        <v>7</v>
      </c>
      <c r="W124" s="4">
        <v>7</v>
      </c>
      <c r="X124" s="4">
        <v>7</v>
      </c>
      <c r="Y124" s="4">
        <v>2</v>
      </c>
      <c r="Z124" s="4">
        <v>4</v>
      </c>
      <c r="AA124" s="4">
        <v>2</v>
      </c>
      <c r="AB124" s="4">
        <v>2</v>
      </c>
      <c r="AC124" s="4">
        <v>2</v>
      </c>
      <c r="AD124" s="4">
        <v>3</v>
      </c>
      <c r="AE124" s="38">
        <v>4</v>
      </c>
      <c r="AF124" s="10">
        <v>4</v>
      </c>
      <c r="AG124" s="10">
        <v>5</v>
      </c>
      <c r="AH124" s="10">
        <v>5</v>
      </c>
      <c r="AI124" s="10">
        <v>4</v>
      </c>
      <c r="AJ124" s="10">
        <v>5</v>
      </c>
      <c r="AK124" s="5">
        <v>7</v>
      </c>
      <c r="AL124" s="5">
        <v>4</v>
      </c>
      <c r="AM124" s="5">
        <v>6</v>
      </c>
      <c r="AN124" s="5">
        <v>1</v>
      </c>
      <c r="AO124" s="5">
        <v>2</v>
      </c>
      <c r="AP124" s="5">
        <v>1</v>
      </c>
      <c r="AQ124" s="48">
        <f t="shared" si="8"/>
        <v>0.92857142857142849</v>
      </c>
      <c r="AR124" s="48" t="str">
        <f t="shared" si="9"/>
        <v>&lt; 2-fold</v>
      </c>
      <c r="AS124" s="48">
        <f t="shared" si="10"/>
        <v>0.2857142857142857</v>
      </c>
      <c r="AT124" s="49" t="str">
        <f t="shared" si="11"/>
        <v>** Low-Fe DOWN **</v>
      </c>
      <c r="AU124" s="13"/>
    </row>
    <row r="125" spans="1:47">
      <c r="A125">
        <v>638429008</v>
      </c>
      <c r="B125" t="s">
        <v>75</v>
      </c>
      <c r="C125" t="s">
        <v>76</v>
      </c>
      <c r="D125" t="s">
        <v>77</v>
      </c>
      <c r="E125" s="27">
        <v>33</v>
      </c>
      <c r="F125" s="5">
        <v>38</v>
      </c>
      <c r="G125" s="5">
        <v>42</v>
      </c>
      <c r="H125" s="5">
        <v>33</v>
      </c>
      <c r="I125" s="5">
        <v>30</v>
      </c>
      <c r="J125" s="5">
        <v>31</v>
      </c>
      <c r="K125" s="5">
        <v>59</v>
      </c>
      <c r="L125" s="5">
        <v>56</v>
      </c>
      <c r="M125" s="5">
        <v>64</v>
      </c>
      <c r="N125" s="5">
        <v>49</v>
      </c>
      <c r="O125" s="5">
        <v>51</v>
      </c>
      <c r="P125" s="5">
        <v>50</v>
      </c>
      <c r="Q125" s="29">
        <f t="shared" si="6"/>
        <v>1.5893719806763287</v>
      </c>
      <c r="R125" s="30" t="str">
        <f t="shared" si="7"/>
        <v>&lt; 2-fold</v>
      </c>
      <c r="S125" s="4">
        <v>95</v>
      </c>
      <c r="T125" s="4">
        <v>80</v>
      </c>
      <c r="U125" s="4">
        <v>93</v>
      </c>
      <c r="V125" s="4">
        <v>69</v>
      </c>
      <c r="W125" s="4">
        <v>90</v>
      </c>
      <c r="X125" s="4">
        <v>63</v>
      </c>
      <c r="Y125" s="4">
        <v>40</v>
      </c>
      <c r="Z125" s="4">
        <v>85</v>
      </c>
      <c r="AA125" s="4">
        <v>22</v>
      </c>
      <c r="AB125" s="4">
        <v>45</v>
      </c>
      <c r="AC125" s="4">
        <v>31</v>
      </c>
      <c r="AD125" s="4">
        <v>25</v>
      </c>
      <c r="AE125" s="38">
        <v>67</v>
      </c>
      <c r="AF125" s="10">
        <v>74</v>
      </c>
      <c r="AG125" s="10">
        <v>73</v>
      </c>
      <c r="AH125" s="10">
        <v>78</v>
      </c>
      <c r="AI125" s="10">
        <v>71</v>
      </c>
      <c r="AJ125" s="10">
        <v>74</v>
      </c>
      <c r="AK125" s="5">
        <v>55</v>
      </c>
      <c r="AL125" s="5">
        <v>59</v>
      </c>
      <c r="AM125" s="5">
        <v>54</v>
      </c>
      <c r="AN125" s="5">
        <v>49</v>
      </c>
      <c r="AO125" s="5">
        <v>43</v>
      </c>
      <c r="AP125" s="5">
        <v>44</v>
      </c>
      <c r="AQ125" s="48">
        <f t="shared" si="8"/>
        <v>0.95964125560538116</v>
      </c>
      <c r="AR125" s="48" t="str">
        <f t="shared" si="9"/>
        <v>&lt; 2-fold</v>
      </c>
      <c r="AS125" s="48">
        <f t="shared" si="10"/>
        <v>0.60986547085201803</v>
      </c>
      <c r="AT125" s="49" t="str">
        <f t="shared" si="11"/>
        <v>&lt; 2-fold</v>
      </c>
      <c r="AU125" s="13"/>
    </row>
    <row r="126" spans="1:47">
      <c r="A126">
        <v>638431091</v>
      </c>
      <c r="B126" t="s">
        <v>712</v>
      </c>
      <c r="C126" t="s">
        <v>713</v>
      </c>
      <c r="D126" t="s">
        <v>714</v>
      </c>
      <c r="E126" s="27">
        <v>0</v>
      </c>
      <c r="F126" s="5">
        <v>1</v>
      </c>
      <c r="G126" s="5">
        <v>0</v>
      </c>
      <c r="H126" s="5">
        <v>2</v>
      </c>
      <c r="I126" s="5">
        <v>2</v>
      </c>
      <c r="J126" s="5">
        <v>2</v>
      </c>
      <c r="K126" s="5">
        <v>1</v>
      </c>
      <c r="L126" s="5">
        <v>2</v>
      </c>
      <c r="M126" s="5">
        <v>2</v>
      </c>
      <c r="N126" s="5">
        <v>3</v>
      </c>
      <c r="O126" s="5">
        <v>3</v>
      </c>
      <c r="P126" s="5">
        <v>0</v>
      </c>
      <c r="Q126" s="29">
        <f t="shared" si="6"/>
        <v>1.5714285714285712</v>
      </c>
      <c r="R126" s="30" t="str">
        <f t="shared" si="7"/>
        <v>&lt; 2-fold</v>
      </c>
      <c r="S126" s="4">
        <v>38</v>
      </c>
      <c r="T126" s="4">
        <v>26</v>
      </c>
      <c r="U126" s="4">
        <v>30</v>
      </c>
      <c r="V126" s="4">
        <v>16</v>
      </c>
      <c r="W126" s="4">
        <v>26</v>
      </c>
      <c r="X126" s="4">
        <v>18</v>
      </c>
      <c r="Y126" s="4">
        <v>15</v>
      </c>
      <c r="Z126" s="4">
        <v>26</v>
      </c>
      <c r="AA126" s="4">
        <v>12</v>
      </c>
      <c r="AB126" s="4">
        <v>34</v>
      </c>
      <c r="AC126" s="4">
        <v>9</v>
      </c>
      <c r="AD126" s="4">
        <v>3</v>
      </c>
      <c r="AE126" s="38">
        <v>18</v>
      </c>
      <c r="AF126" s="10">
        <v>20</v>
      </c>
      <c r="AG126" s="10">
        <v>17</v>
      </c>
      <c r="AH126" s="10">
        <v>22</v>
      </c>
      <c r="AI126" s="10">
        <v>22</v>
      </c>
      <c r="AJ126" s="10">
        <v>0</v>
      </c>
      <c r="AK126" s="5">
        <v>18</v>
      </c>
      <c r="AL126" s="5">
        <v>23</v>
      </c>
      <c r="AM126" s="5">
        <v>26</v>
      </c>
      <c r="AN126" s="5">
        <v>20</v>
      </c>
      <c r="AO126" s="5">
        <v>16</v>
      </c>
      <c r="AP126" s="5">
        <v>18</v>
      </c>
      <c r="AQ126" s="48">
        <f t="shared" si="8"/>
        <v>1.25</v>
      </c>
      <c r="AR126" s="48" t="str">
        <f t="shared" si="9"/>
        <v>&lt; 2-fold</v>
      </c>
      <c r="AS126" s="48">
        <f t="shared" si="10"/>
        <v>1.2272727272727273</v>
      </c>
      <c r="AT126" s="49" t="str">
        <f t="shared" si="11"/>
        <v>&lt; 2-fold</v>
      </c>
      <c r="AU126" s="13"/>
    </row>
    <row r="127" spans="1:47">
      <c r="A127">
        <v>638432243</v>
      </c>
      <c r="B127" t="s">
        <v>1083</v>
      </c>
      <c r="C127" t="s">
        <v>1084</v>
      </c>
      <c r="D127" t="s">
        <v>1085</v>
      </c>
      <c r="E127" s="27">
        <v>1</v>
      </c>
      <c r="F127" s="5">
        <v>2</v>
      </c>
      <c r="G127" s="5">
        <v>1</v>
      </c>
      <c r="H127" s="5">
        <v>0</v>
      </c>
      <c r="I127" s="5">
        <v>2</v>
      </c>
      <c r="J127" s="5">
        <v>1</v>
      </c>
      <c r="K127" s="5">
        <v>1</v>
      </c>
      <c r="L127" s="5">
        <v>1</v>
      </c>
      <c r="M127" s="5">
        <v>2</v>
      </c>
      <c r="N127" s="5">
        <v>3</v>
      </c>
      <c r="O127" s="5">
        <v>1</v>
      </c>
      <c r="P127" s="5">
        <v>3</v>
      </c>
      <c r="Q127" s="29">
        <f t="shared" si="6"/>
        <v>1.5714285714285712</v>
      </c>
      <c r="R127" s="30" t="str">
        <f t="shared" si="7"/>
        <v>&lt; 2-fold</v>
      </c>
      <c r="S127" s="4">
        <v>2</v>
      </c>
      <c r="T127" s="4">
        <v>3</v>
      </c>
      <c r="U127" s="4">
        <v>2</v>
      </c>
      <c r="V127" s="4">
        <v>2</v>
      </c>
      <c r="W127" s="4">
        <v>3</v>
      </c>
      <c r="X127" s="4">
        <v>1</v>
      </c>
      <c r="Y127" s="4">
        <v>2</v>
      </c>
      <c r="Z127" s="4">
        <v>3</v>
      </c>
      <c r="AA127" s="4">
        <v>1</v>
      </c>
      <c r="AB127" s="4">
        <v>1</v>
      </c>
      <c r="AC127" s="4">
        <v>1</v>
      </c>
      <c r="AD127" s="4">
        <v>1</v>
      </c>
      <c r="AE127" s="38">
        <v>2</v>
      </c>
      <c r="AF127" s="10">
        <v>2</v>
      </c>
      <c r="AG127" s="10">
        <v>2</v>
      </c>
      <c r="AH127" s="10">
        <v>2</v>
      </c>
      <c r="AI127" s="10">
        <v>2</v>
      </c>
      <c r="AJ127" s="10">
        <v>0</v>
      </c>
      <c r="AK127" s="5">
        <v>3</v>
      </c>
      <c r="AL127" s="5">
        <v>0</v>
      </c>
      <c r="AM127" s="5">
        <v>3</v>
      </c>
      <c r="AN127" s="5">
        <v>1</v>
      </c>
      <c r="AO127" s="5">
        <v>2</v>
      </c>
      <c r="AP127" s="5">
        <v>1</v>
      </c>
      <c r="AQ127" s="48">
        <f t="shared" si="8"/>
        <v>1.5</v>
      </c>
      <c r="AR127" s="48" t="str">
        <f t="shared" si="9"/>
        <v>&lt; 2-fold</v>
      </c>
      <c r="AS127" s="48">
        <f t="shared" si="10"/>
        <v>1</v>
      </c>
      <c r="AT127" s="49" t="str">
        <f t="shared" si="11"/>
        <v>&lt; 2-fold</v>
      </c>
      <c r="AU127" s="13"/>
    </row>
    <row r="128" spans="1:47">
      <c r="A128">
        <v>638432239</v>
      </c>
      <c r="B128" t="s">
        <v>1078</v>
      </c>
      <c r="C128" t="s">
        <v>1079</v>
      </c>
      <c r="D128" t="s">
        <v>1080</v>
      </c>
      <c r="E128" s="27">
        <v>5</v>
      </c>
      <c r="F128" s="5">
        <v>5</v>
      </c>
      <c r="G128" s="5">
        <v>4</v>
      </c>
      <c r="H128" s="5">
        <v>3</v>
      </c>
      <c r="I128" s="5">
        <v>5</v>
      </c>
      <c r="J128" s="5">
        <v>8</v>
      </c>
      <c r="K128" s="5">
        <v>8</v>
      </c>
      <c r="L128" s="5">
        <v>9</v>
      </c>
      <c r="M128" s="5">
        <v>8</v>
      </c>
      <c r="N128" s="5">
        <v>7</v>
      </c>
      <c r="O128" s="5">
        <v>9</v>
      </c>
      <c r="P128" s="5">
        <v>6</v>
      </c>
      <c r="Q128" s="29">
        <f t="shared" si="6"/>
        <v>1.5666666666666667</v>
      </c>
      <c r="R128" s="30" t="str">
        <f t="shared" si="7"/>
        <v>&lt; 2-fold</v>
      </c>
      <c r="S128" s="4">
        <v>12</v>
      </c>
      <c r="T128" s="4">
        <v>15</v>
      </c>
      <c r="U128" s="4">
        <v>13</v>
      </c>
      <c r="V128" s="4">
        <v>9</v>
      </c>
      <c r="W128" s="4">
        <v>12</v>
      </c>
      <c r="X128" s="4">
        <v>9</v>
      </c>
      <c r="Y128" s="4">
        <v>10</v>
      </c>
      <c r="Z128" s="4">
        <v>13</v>
      </c>
      <c r="AA128" s="4">
        <v>1</v>
      </c>
      <c r="AB128" s="4">
        <v>1</v>
      </c>
      <c r="AC128" s="4">
        <v>2</v>
      </c>
      <c r="AD128" s="4">
        <v>0</v>
      </c>
      <c r="AE128" s="38">
        <v>9</v>
      </c>
      <c r="AF128" s="10">
        <v>6</v>
      </c>
      <c r="AG128" s="10">
        <v>11</v>
      </c>
      <c r="AH128" s="10">
        <v>13</v>
      </c>
      <c r="AI128" s="10">
        <v>13</v>
      </c>
      <c r="AJ128" s="10">
        <v>12</v>
      </c>
      <c r="AK128" s="5">
        <v>11</v>
      </c>
      <c r="AL128" s="5">
        <v>9</v>
      </c>
      <c r="AM128" s="5">
        <v>5</v>
      </c>
      <c r="AN128" s="5">
        <v>11</v>
      </c>
      <c r="AO128" s="5">
        <v>9</v>
      </c>
      <c r="AP128" s="5">
        <v>8</v>
      </c>
      <c r="AQ128" s="48">
        <f t="shared" si="8"/>
        <v>0.68421052631578949</v>
      </c>
      <c r="AR128" s="48" t="str">
        <f t="shared" si="9"/>
        <v>&lt; 2-fold</v>
      </c>
      <c r="AS128" s="48">
        <f t="shared" si="10"/>
        <v>0.73684210526315796</v>
      </c>
      <c r="AT128" s="49" t="str">
        <f t="shared" si="11"/>
        <v>&lt; 2-fold</v>
      </c>
      <c r="AU128" s="13"/>
    </row>
    <row r="129" spans="1:47">
      <c r="A129">
        <v>638429485</v>
      </c>
      <c r="B129" t="s">
        <v>219</v>
      </c>
      <c r="C129" t="s">
        <v>220</v>
      </c>
      <c r="D129" t="s">
        <v>221</v>
      </c>
      <c r="E129" s="27">
        <v>4</v>
      </c>
      <c r="F129" s="5">
        <v>3</v>
      </c>
      <c r="G129" s="5">
        <v>3</v>
      </c>
      <c r="H129" s="5">
        <v>2</v>
      </c>
      <c r="I129" s="5">
        <v>2</v>
      </c>
      <c r="J129" s="5">
        <v>2</v>
      </c>
      <c r="K129" s="5">
        <v>5</v>
      </c>
      <c r="L129" s="5">
        <v>4</v>
      </c>
      <c r="M129" s="5">
        <v>4</v>
      </c>
      <c r="N129" s="5">
        <v>3</v>
      </c>
      <c r="O129" s="5">
        <v>4</v>
      </c>
      <c r="P129" s="5">
        <v>5</v>
      </c>
      <c r="Q129" s="29">
        <f t="shared" si="6"/>
        <v>1.5625000000000002</v>
      </c>
      <c r="R129" s="30" t="str">
        <f t="shared" si="7"/>
        <v>&lt; 2-fold</v>
      </c>
      <c r="S129" s="4">
        <v>14</v>
      </c>
      <c r="T129" s="4">
        <v>17</v>
      </c>
      <c r="U129" s="4">
        <v>13</v>
      </c>
      <c r="V129" s="4">
        <v>15</v>
      </c>
      <c r="W129" s="4">
        <v>12</v>
      </c>
      <c r="X129" s="4">
        <v>7</v>
      </c>
      <c r="Y129" s="4">
        <v>6</v>
      </c>
      <c r="Z129" s="4">
        <v>7</v>
      </c>
      <c r="AA129" s="4">
        <v>5</v>
      </c>
      <c r="AB129" s="4">
        <v>9</v>
      </c>
      <c r="AC129" s="4">
        <v>7</v>
      </c>
      <c r="AD129" s="4">
        <v>1</v>
      </c>
      <c r="AE129" s="38">
        <v>11</v>
      </c>
      <c r="AF129" s="10">
        <v>8</v>
      </c>
      <c r="AG129" s="10">
        <v>11</v>
      </c>
      <c r="AH129" s="10">
        <v>11</v>
      </c>
      <c r="AI129" s="10">
        <v>9</v>
      </c>
      <c r="AJ129" s="10">
        <v>0</v>
      </c>
      <c r="AK129" s="5">
        <v>12</v>
      </c>
      <c r="AL129" s="5">
        <v>9</v>
      </c>
      <c r="AM129" s="5">
        <v>9</v>
      </c>
      <c r="AN129" s="5">
        <v>7</v>
      </c>
      <c r="AO129" s="5">
        <v>9</v>
      </c>
      <c r="AP129" s="5">
        <v>8</v>
      </c>
      <c r="AQ129" s="48">
        <f t="shared" si="8"/>
        <v>1.5</v>
      </c>
      <c r="AR129" s="48" t="str">
        <f t="shared" si="9"/>
        <v>&lt; 2-fold</v>
      </c>
      <c r="AS129" s="48">
        <f t="shared" si="10"/>
        <v>1.2</v>
      </c>
      <c r="AT129" s="49" t="str">
        <f t="shared" si="11"/>
        <v>&lt; 2-fold</v>
      </c>
      <c r="AU129" s="13"/>
    </row>
    <row r="130" spans="1:47">
      <c r="A130">
        <v>638434511</v>
      </c>
      <c r="B130" t="s">
        <v>1702</v>
      </c>
      <c r="C130" t="s">
        <v>1703</v>
      </c>
      <c r="D130" t="s">
        <v>1704</v>
      </c>
      <c r="E130" s="27">
        <v>14</v>
      </c>
      <c r="F130" s="5">
        <v>14</v>
      </c>
      <c r="G130" s="5">
        <v>13</v>
      </c>
      <c r="H130" s="5">
        <v>13</v>
      </c>
      <c r="I130" s="5">
        <v>11</v>
      </c>
      <c r="J130" s="5">
        <v>10</v>
      </c>
      <c r="K130" s="5">
        <v>23</v>
      </c>
      <c r="L130" s="5">
        <v>24</v>
      </c>
      <c r="M130" s="5">
        <v>23</v>
      </c>
      <c r="N130" s="5">
        <v>18</v>
      </c>
      <c r="O130" s="5">
        <v>17</v>
      </c>
      <c r="P130" s="5">
        <v>12</v>
      </c>
      <c r="Q130" s="29">
        <f t="shared" si="6"/>
        <v>1.56</v>
      </c>
      <c r="R130" s="30" t="str">
        <f t="shared" si="7"/>
        <v>&lt; 2-fold</v>
      </c>
      <c r="S130" s="4">
        <v>38</v>
      </c>
      <c r="T130" s="4">
        <v>32</v>
      </c>
      <c r="U130" s="4">
        <v>27</v>
      </c>
      <c r="V130" s="4">
        <v>28</v>
      </c>
      <c r="W130" s="4">
        <v>45</v>
      </c>
      <c r="X130" s="4">
        <v>25</v>
      </c>
      <c r="Y130" s="4">
        <v>18</v>
      </c>
      <c r="Z130" s="4">
        <v>34</v>
      </c>
      <c r="AA130" s="4">
        <v>11</v>
      </c>
      <c r="AB130" s="4">
        <v>29</v>
      </c>
      <c r="AC130" s="4">
        <v>11</v>
      </c>
      <c r="AD130" s="4">
        <v>8</v>
      </c>
      <c r="AE130" s="38">
        <v>34</v>
      </c>
      <c r="AF130" s="10">
        <v>24</v>
      </c>
      <c r="AG130" s="10">
        <v>28</v>
      </c>
      <c r="AH130" s="10">
        <v>27</v>
      </c>
      <c r="AI130" s="10">
        <v>26</v>
      </c>
      <c r="AJ130" s="10">
        <v>23</v>
      </c>
      <c r="AK130" s="5">
        <v>25</v>
      </c>
      <c r="AL130" s="5">
        <v>29</v>
      </c>
      <c r="AM130" s="5">
        <v>24</v>
      </c>
      <c r="AN130" s="5">
        <v>22</v>
      </c>
      <c r="AO130" s="5">
        <v>24</v>
      </c>
      <c r="AP130" s="5">
        <v>20</v>
      </c>
      <c r="AQ130" s="48">
        <f t="shared" si="8"/>
        <v>1.1315789473684212</v>
      </c>
      <c r="AR130" s="48" t="str">
        <f t="shared" si="9"/>
        <v>&lt; 2-fold</v>
      </c>
      <c r="AS130" s="48">
        <f t="shared" si="10"/>
        <v>0.86842105263157898</v>
      </c>
      <c r="AT130" s="49" t="str">
        <f t="shared" si="11"/>
        <v>&lt; 2-fold</v>
      </c>
      <c r="AU130" s="13"/>
    </row>
    <row r="131" spans="1:47">
      <c r="A131">
        <v>638432346</v>
      </c>
      <c r="B131" t="s">
        <v>1149</v>
      </c>
      <c r="C131" t="s">
        <v>1150</v>
      </c>
      <c r="D131" t="s">
        <v>1151</v>
      </c>
      <c r="E131" s="27">
        <v>7</v>
      </c>
      <c r="F131" s="5">
        <v>10</v>
      </c>
      <c r="G131" s="5">
        <v>8</v>
      </c>
      <c r="H131" s="5">
        <v>7</v>
      </c>
      <c r="I131" s="5">
        <v>4</v>
      </c>
      <c r="J131" s="5">
        <v>6</v>
      </c>
      <c r="K131" s="5">
        <v>15</v>
      </c>
      <c r="L131" s="5">
        <v>14</v>
      </c>
      <c r="M131" s="5">
        <v>16</v>
      </c>
      <c r="N131" s="5">
        <v>7</v>
      </c>
      <c r="O131" s="5">
        <v>5</v>
      </c>
      <c r="P131" s="5">
        <v>8</v>
      </c>
      <c r="Q131" s="29">
        <f t="shared" si="6"/>
        <v>1.5476190476190477</v>
      </c>
      <c r="R131" s="30" t="str">
        <f t="shared" si="7"/>
        <v>&lt; 2-fold</v>
      </c>
      <c r="S131" s="4">
        <v>8</v>
      </c>
      <c r="T131" s="4">
        <v>14</v>
      </c>
      <c r="U131" s="4">
        <v>16</v>
      </c>
      <c r="V131" s="4">
        <v>18</v>
      </c>
      <c r="W131" s="4">
        <v>9</v>
      </c>
      <c r="X131" s="4">
        <v>8</v>
      </c>
      <c r="Y131" s="4">
        <v>21</v>
      </c>
      <c r="Z131" s="4">
        <v>14</v>
      </c>
      <c r="AA131" s="4">
        <v>0</v>
      </c>
      <c r="AB131" s="4">
        <v>6</v>
      </c>
      <c r="AC131" s="4">
        <v>13</v>
      </c>
      <c r="AD131" s="4">
        <v>10</v>
      </c>
      <c r="AE131" s="38">
        <v>15</v>
      </c>
      <c r="AF131" s="10">
        <v>21</v>
      </c>
      <c r="AG131" s="10">
        <v>21</v>
      </c>
      <c r="AH131" s="10">
        <v>10</v>
      </c>
      <c r="AI131" s="10">
        <v>12</v>
      </c>
      <c r="AJ131" s="10">
        <v>10</v>
      </c>
      <c r="AK131" s="5">
        <v>21</v>
      </c>
      <c r="AL131" s="5">
        <v>19</v>
      </c>
      <c r="AM131" s="5">
        <v>19</v>
      </c>
      <c r="AN131" s="5">
        <v>16</v>
      </c>
      <c r="AO131" s="5">
        <v>10</v>
      </c>
      <c r="AP131" s="5">
        <v>9</v>
      </c>
      <c r="AQ131" s="48">
        <f t="shared" si="8"/>
        <v>1.78125</v>
      </c>
      <c r="AR131" s="48" t="str">
        <f t="shared" si="9"/>
        <v>&lt; 2-fold</v>
      </c>
      <c r="AS131" s="48">
        <f t="shared" si="10"/>
        <v>1.09375</v>
      </c>
      <c r="AT131" s="49" t="str">
        <f t="shared" si="11"/>
        <v>&lt; 2-fold</v>
      </c>
      <c r="AU131" s="13"/>
    </row>
    <row r="132" spans="1:47">
      <c r="A132">
        <v>638430496</v>
      </c>
      <c r="B132" t="s">
        <v>543</v>
      </c>
      <c r="C132" t="s">
        <v>544</v>
      </c>
      <c r="D132" t="s">
        <v>545</v>
      </c>
      <c r="E132" s="27">
        <v>6</v>
      </c>
      <c r="F132" s="5">
        <v>10</v>
      </c>
      <c r="G132" s="5">
        <v>8</v>
      </c>
      <c r="H132" s="5">
        <v>6</v>
      </c>
      <c r="I132" s="5">
        <v>1</v>
      </c>
      <c r="J132" s="5">
        <v>6</v>
      </c>
      <c r="K132" s="5">
        <v>10</v>
      </c>
      <c r="L132" s="5">
        <v>11</v>
      </c>
      <c r="M132" s="5">
        <v>14</v>
      </c>
      <c r="N132" s="5">
        <v>7</v>
      </c>
      <c r="O132" s="5">
        <v>7</v>
      </c>
      <c r="P132" s="5">
        <v>8</v>
      </c>
      <c r="Q132" s="29">
        <f t="shared" ref="Q132:Q195" si="12">IF(SUM(E132:P132)&gt;0.5,AVERAGE(K132:P132)/AVERAGE(E132:J132),"")</f>
        <v>1.5405405405405406</v>
      </c>
      <c r="R132" s="30" t="str">
        <f t="shared" ref="R132:R195" si="13">IF(Q132="","",IF(Q132&gt;1.99,"**** NIGHT-UP ****",IF(Q132&lt;0.5,"++++ DAY-UP ++++","&lt; 2-fold")))</f>
        <v>&lt; 2-fold</v>
      </c>
      <c r="S132" s="4">
        <v>22</v>
      </c>
      <c r="T132" s="4">
        <v>28</v>
      </c>
      <c r="U132" s="4">
        <v>29</v>
      </c>
      <c r="V132" s="4">
        <v>23</v>
      </c>
      <c r="W132" s="4">
        <v>27</v>
      </c>
      <c r="X132" s="4">
        <v>11</v>
      </c>
      <c r="Y132" s="4">
        <v>8</v>
      </c>
      <c r="Z132" s="4">
        <v>16</v>
      </c>
      <c r="AA132" s="4">
        <v>14</v>
      </c>
      <c r="AB132" s="4">
        <v>14</v>
      </c>
      <c r="AC132" s="4">
        <v>8</v>
      </c>
      <c r="AD132" s="4">
        <v>9</v>
      </c>
      <c r="AE132" s="38">
        <v>14</v>
      </c>
      <c r="AF132" s="10">
        <v>12</v>
      </c>
      <c r="AG132" s="10">
        <v>12</v>
      </c>
      <c r="AH132" s="10">
        <v>17</v>
      </c>
      <c r="AI132" s="10">
        <v>16</v>
      </c>
      <c r="AJ132" s="10">
        <v>0</v>
      </c>
      <c r="AK132" s="5">
        <v>10</v>
      </c>
      <c r="AL132" s="5">
        <v>13</v>
      </c>
      <c r="AM132" s="5">
        <v>11</v>
      </c>
      <c r="AN132" s="5">
        <v>12</v>
      </c>
      <c r="AO132" s="5">
        <v>11</v>
      </c>
      <c r="AP132" s="5">
        <v>12</v>
      </c>
      <c r="AQ132" s="48">
        <f t="shared" ref="AQ132:AQ195" si="14">IF(SUM(AE132:AG132)&gt;0.5,AVERAGE(AE132:AG132)/AVERAGE(AH132:AJ132),"")</f>
        <v>1.1515151515151514</v>
      </c>
      <c r="AR132" s="48" t="str">
        <f t="shared" ref="AR132:AR195" si="15">IF(AQ132="","",IF(AQ132&gt;1.99,"++++ DFB-UP ++++",IF(AQ132&lt;0.5,"**** DFB-DOWN ****","&lt; 2-fold")))</f>
        <v>&lt; 2-fold</v>
      </c>
      <c r="AS132" s="48">
        <f t="shared" ref="AS132:AS195" si="16">IF(SUM(AH132:AJ132)&gt;0.5,AVERAGE(AN132:AP132)/AVERAGE(AH132:AJ132),"")</f>
        <v>1.0606060606060606</v>
      </c>
      <c r="AT132" s="49" t="str">
        <f t="shared" ref="AT132:AT195" si="17">IF(AS132="","",IF(AS132&gt;1.99,"++++ Low-Fe UP ++++",IF(AS132&lt;0.5,"** Low-Fe DOWN **","&lt; 2-fold")))</f>
        <v>&lt; 2-fold</v>
      </c>
      <c r="AU132" s="13"/>
    </row>
    <row r="133" spans="1:47">
      <c r="A133">
        <v>638432377</v>
      </c>
      <c r="B133" t="s">
        <v>1176</v>
      </c>
      <c r="C133" t="s">
        <v>1177</v>
      </c>
      <c r="D133" t="s">
        <v>1178</v>
      </c>
      <c r="E133" s="27">
        <v>2</v>
      </c>
      <c r="F133" s="5">
        <v>6</v>
      </c>
      <c r="G133" s="5">
        <v>1</v>
      </c>
      <c r="H133" s="5">
        <v>2</v>
      </c>
      <c r="I133" s="5">
        <v>2</v>
      </c>
      <c r="J133" s="5">
        <v>2</v>
      </c>
      <c r="K133" s="5">
        <v>5</v>
      </c>
      <c r="L133" s="5">
        <v>4</v>
      </c>
      <c r="M133" s="5">
        <v>3</v>
      </c>
      <c r="N133" s="5">
        <v>4</v>
      </c>
      <c r="O133" s="5">
        <v>4</v>
      </c>
      <c r="P133" s="5">
        <v>3</v>
      </c>
      <c r="Q133" s="29">
        <f t="shared" si="12"/>
        <v>1.5333333333333334</v>
      </c>
      <c r="R133" s="30" t="str">
        <f t="shared" si="13"/>
        <v>&lt; 2-fold</v>
      </c>
      <c r="S133" s="4">
        <v>4</v>
      </c>
      <c r="T133" s="4">
        <v>4</v>
      </c>
      <c r="U133" s="4">
        <v>4</v>
      </c>
      <c r="V133" s="4">
        <v>1</v>
      </c>
      <c r="W133" s="4">
        <v>1</v>
      </c>
      <c r="X133" s="4">
        <v>2</v>
      </c>
      <c r="Y133" s="4">
        <v>6</v>
      </c>
      <c r="Z133" s="4">
        <v>4</v>
      </c>
      <c r="AA133" s="4">
        <v>0</v>
      </c>
      <c r="AB133" s="4">
        <v>3</v>
      </c>
      <c r="AC133" s="4">
        <v>1</v>
      </c>
      <c r="AD133" s="4">
        <v>2</v>
      </c>
      <c r="AE133" s="38">
        <v>2</v>
      </c>
      <c r="AF133" s="10">
        <v>4</v>
      </c>
      <c r="AG133" s="10">
        <v>4</v>
      </c>
      <c r="AH133" s="10">
        <v>5</v>
      </c>
      <c r="AI133" s="10">
        <v>6</v>
      </c>
      <c r="AJ133" s="10">
        <v>6</v>
      </c>
      <c r="AK133" s="5">
        <v>7</v>
      </c>
      <c r="AL133" s="5">
        <v>4</v>
      </c>
      <c r="AM133" s="5">
        <v>3</v>
      </c>
      <c r="AN133" s="5">
        <v>4</v>
      </c>
      <c r="AO133" s="5">
        <v>5</v>
      </c>
      <c r="AP133" s="5">
        <v>3</v>
      </c>
      <c r="AQ133" s="48">
        <f t="shared" si="14"/>
        <v>0.58823529411764708</v>
      </c>
      <c r="AR133" s="48" t="str">
        <f t="shared" si="15"/>
        <v>&lt; 2-fold</v>
      </c>
      <c r="AS133" s="48">
        <f t="shared" si="16"/>
        <v>0.70588235294117641</v>
      </c>
      <c r="AT133" s="49" t="str">
        <f t="shared" si="17"/>
        <v>&lt; 2-fold</v>
      </c>
      <c r="AU133" s="13"/>
    </row>
    <row r="134" spans="1:47">
      <c r="A134">
        <v>638433059</v>
      </c>
      <c r="B134" t="s">
        <v>1324</v>
      </c>
      <c r="C134" t="s">
        <v>1325</v>
      </c>
      <c r="D134" t="s">
        <v>1326</v>
      </c>
      <c r="E134" s="27">
        <v>8</v>
      </c>
      <c r="F134" s="5">
        <v>10</v>
      </c>
      <c r="G134" s="5">
        <v>12</v>
      </c>
      <c r="H134" s="5">
        <v>10</v>
      </c>
      <c r="I134" s="5">
        <v>9</v>
      </c>
      <c r="J134" s="5">
        <v>10</v>
      </c>
      <c r="K134" s="5">
        <v>19</v>
      </c>
      <c r="L134" s="5">
        <v>16</v>
      </c>
      <c r="M134" s="5">
        <v>17</v>
      </c>
      <c r="N134" s="5">
        <v>11</v>
      </c>
      <c r="O134" s="5">
        <v>14</v>
      </c>
      <c r="P134" s="5">
        <v>13</v>
      </c>
      <c r="Q134" s="29">
        <f t="shared" si="12"/>
        <v>1.5254237288135593</v>
      </c>
      <c r="R134" s="30" t="str">
        <f t="shared" si="13"/>
        <v>&lt; 2-fold</v>
      </c>
      <c r="S134" s="4">
        <v>21</v>
      </c>
      <c r="T134" s="4">
        <v>38</v>
      </c>
      <c r="U134" s="4">
        <v>29</v>
      </c>
      <c r="V134" s="4">
        <v>33</v>
      </c>
      <c r="W134" s="4">
        <v>34</v>
      </c>
      <c r="X134" s="4">
        <v>15</v>
      </c>
      <c r="Y134" s="4">
        <v>7</v>
      </c>
      <c r="Z134" s="4">
        <v>18</v>
      </c>
      <c r="AA134" s="4">
        <v>15</v>
      </c>
      <c r="AB134" s="4">
        <v>7</v>
      </c>
      <c r="AC134" s="4">
        <v>7</v>
      </c>
      <c r="AD134" s="4">
        <v>0</v>
      </c>
      <c r="AE134" s="38">
        <v>2</v>
      </c>
      <c r="AF134" s="10">
        <v>0</v>
      </c>
      <c r="AG134" s="10">
        <v>1</v>
      </c>
      <c r="AH134" s="10">
        <v>0</v>
      </c>
      <c r="AI134" s="10">
        <v>0</v>
      </c>
      <c r="AJ134" s="10">
        <v>0</v>
      </c>
      <c r="AK134" s="5">
        <v>1</v>
      </c>
      <c r="AL134" s="5">
        <v>1</v>
      </c>
      <c r="AM134" s="5">
        <v>1</v>
      </c>
      <c r="AN134" s="5">
        <v>2</v>
      </c>
      <c r="AO134" s="5">
        <v>1</v>
      </c>
      <c r="AP134" s="5">
        <v>1</v>
      </c>
      <c r="AQ134" s="48" t="e">
        <f t="shared" si="14"/>
        <v>#DIV/0!</v>
      </c>
      <c r="AR134" s="48" t="e">
        <f t="shared" si="15"/>
        <v>#DIV/0!</v>
      </c>
      <c r="AS134" s="48" t="str">
        <f t="shared" si="16"/>
        <v/>
      </c>
      <c r="AT134" s="49" t="str">
        <f t="shared" si="17"/>
        <v/>
      </c>
      <c r="AU134" s="13"/>
    </row>
    <row r="135" spans="1:47">
      <c r="A135">
        <v>638430435</v>
      </c>
      <c r="B135" t="s">
        <v>526</v>
      </c>
      <c r="C135" t="s">
        <v>527</v>
      </c>
      <c r="D135" t="s">
        <v>528</v>
      </c>
      <c r="E135" s="27">
        <v>2</v>
      </c>
      <c r="F135" s="5">
        <v>5</v>
      </c>
      <c r="G135" s="5">
        <v>4</v>
      </c>
      <c r="H135" s="5">
        <v>4</v>
      </c>
      <c r="I135" s="5">
        <v>2</v>
      </c>
      <c r="J135" s="5">
        <v>4</v>
      </c>
      <c r="K135" s="5">
        <v>6</v>
      </c>
      <c r="L135" s="5">
        <v>6</v>
      </c>
      <c r="M135" s="5">
        <v>6</v>
      </c>
      <c r="N135" s="5">
        <v>5</v>
      </c>
      <c r="O135" s="5">
        <v>3</v>
      </c>
      <c r="P135" s="5">
        <v>6</v>
      </c>
      <c r="Q135" s="29">
        <f t="shared" si="12"/>
        <v>1.5238095238095237</v>
      </c>
      <c r="R135" s="30" t="str">
        <f t="shared" si="13"/>
        <v>&lt; 2-fold</v>
      </c>
      <c r="S135" s="4">
        <v>0</v>
      </c>
      <c r="T135" s="4">
        <v>5</v>
      </c>
      <c r="U135" s="4">
        <v>4</v>
      </c>
      <c r="V135" s="4">
        <v>5</v>
      </c>
      <c r="W135" s="4">
        <v>3</v>
      </c>
      <c r="X135" s="4">
        <v>3</v>
      </c>
      <c r="Y135" s="4">
        <v>9</v>
      </c>
      <c r="Z135" s="4">
        <v>9</v>
      </c>
      <c r="AA135" s="4">
        <v>5</v>
      </c>
      <c r="AB135" s="4">
        <v>3</v>
      </c>
      <c r="AC135" s="4">
        <v>5</v>
      </c>
      <c r="AD135" s="4">
        <v>0</v>
      </c>
      <c r="AE135" s="38">
        <v>5</v>
      </c>
      <c r="AF135" s="10">
        <v>5</v>
      </c>
      <c r="AG135" s="10">
        <v>8</v>
      </c>
      <c r="AH135" s="10">
        <v>7</v>
      </c>
      <c r="AI135" s="10">
        <v>7</v>
      </c>
      <c r="AJ135" s="10">
        <v>5</v>
      </c>
      <c r="AK135" s="5">
        <v>8</v>
      </c>
      <c r="AL135" s="5">
        <v>8</v>
      </c>
      <c r="AM135" s="5">
        <v>5</v>
      </c>
      <c r="AN135" s="5">
        <v>5</v>
      </c>
      <c r="AO135" s="5">
        <v>5</v>
      </c>
      <c r="AP135" s="5">
        <v>5</v>
      </c>
      <c r="AQ135" s="48">
        <f t="shared" si="14"/>
        <v>0.94736842105263164</v>
      </c>
      <c r="AR135" s="48" t="str">
        <f t="shared" si="15"/>
        <v>&lt; 2-fold</v>
      </c>
      <c r="AS135" s="48">
        <f t="shared" si="16"/>
        <v>0.78947368421052633</v>
      </c>
      <c r="AT135" s="49" t="str">
        <f t="shared" si="17"/>
        <v>&lt; 2-fold</v>
      </c>
      <c r="AU135" s="13"/>
    </row>
    <row r="136" spans="1:47">
      <c r="A136">
        <v>638434112</v>
      </c>
      <c r="B136" t="s">
        <v>1614</v>
      </c>
      <c r="C136" t="s">
        <v>1615</v>
      </c>
      <c r="D136" t="s">
        <v>1616</v>
      </c>
      <c r="E136" s="27">
        <v>3</v>
      </c>
      <c r="F136" s="5">
        <v>5</v>
      </c>
      <c r="G136" s="5">
        <v>4</v>
      </c>
      <c r="H136" s="5">
        <v>4</v>
      </c>
      <c r="I136" s="5">
        <v>3</v>
      </c>
      <c r="J136" s="5">
        <v>2</v>
      </c>
      <c r="K136" s="5">
        <v>5</v>
      </c>
      <c r="L136" s="5">
        <v>4</v>
      </c>
      <c r="M136" s="5">
        <v>4</v>
      </c>
      <c r="N136" s="5">
        <v>7</v>
      </c>
      <c r="O136" s="5">
        <v>7</v>
      </c>
      <c r="P136" s="5">
        <v>5</v>
      </c>
      <c r="Q136" s="29">
        <f t="shared" si="12"/>
        <v>1.5238095238095237</v>
      </c>
      <c r="R136" s="30" t="str">
        <f t="shared" si="13"/>
        <v>&lt; 2-fold</v>
      </c>
      <c r="S136" s="4">
        <v>9</v>
      </c>
      <c r="T136" s="4">
        <v>11</v>
      </c>
      <c r="U136" s="4">
        <v>13</v>
      </c>
      <c r="V136" s="4">
        <v>7</v>
      </c>
      <c r="W136" s="4">
        <v>11</v>
      </c>
      <c r="X136" s="4">
        <v>8</v>
      </c>
      <c r="Y136" s="4">
        <v>10</v>
      </c>
      <c r="Z136" s="4">
        <v>7</v>
      </c>
      <c r="AA136" s="4">
        <v>6</v>
      </c>
      <c r="AB136" s="4">
        <v>5</v>
      </c>
      <c r="AC136" s="4">
        <v>4</v>
      </c>
      <c r="AD136" s="4">
        <v>0</v>
      </c>
      <c r="AE136" s="38">
        <v>7</v>
      </c>
      <c r="AF136" s="10">
        <v>7</v>
      </c>
      <c r="AG136" s="10">
        <v>8</v>
      </c>
      <c r="AH136" s="10">
        <v>7</v>
      </c>
      <c r="AI136" s="10">
        <v>5</v>
      </c>
      <c r="AJ136" s="10">
        <v>9</v>
      </c>
      <c r="AK136" s="5">
        <v>5</v>
      </c>
      <c r="AL136" s="5">
        <v>8</v>
      </c>
      <c r="AM136" s="5">
        <v>7</v>
      </c>
      <c r="AN136" s="5">
        <v>7</v>
      </c>
      <c r="AO136" s="5">
        <v>9</v>
      </c>
      <c r="AP136" s="5">
        <v>7</v>
      </c>
      <c r="AQ136" s="48">
        <f t="shared" si="14"/>
        <v>1.0476190476190477</v>
      </c>
      <c r="AR136" s="48" t="str">
        <f t="shared" si="15"/>
        <v>&lt; 2-fold</v>
      </c>
      <c r="AS136" s="48">
        <f t="shared" si="16"/>
        <v>1.0952380952380953</v>
      </c>
      <c r="AT136" s="49" t="str">
        <f t="shared" si="17"/>
        <v>&lt; 2-fold</v>
      </c>
      <c r="AU136" s="13"/>
    </row>
    <row r="137" spans="1:47">
      <c r="A137">
        <v>638430636</v>
      </c>
      <c r="B137" t="s">
        <v>602</v>
      </c>
      <c r="C137" t="s">
        <v>603</v>
      </c>
      <c r="D137" t="s">
        <v>604</v>
      </c>
      <c r="E137" s="27">
        <v>36</v>
      </c>
      <c r="F137" s="5">
        <v>27</v>
      </c>
      <c r="G137" s="5">
        <v>31</v>
      </c>
      <c r="H137" s="5">
        <v>25</v>
      </c>
      <c r="I137" s="5">
        <v>21</v>
      </c>
      <c r="J137" s="5">
        <v>21</v>
      </c>
      <c r="K137" s="5">
        <v>45</v>
      </c>
      <c r="L137" s="5">
        <v>45</v>
      </c>
      <c r="M137" s="5">
        <v>43</v>
      </c>
      <c r="N137" s="5">
        <v>37</v>
      </c>
      <c r="O137" s="5">
        <v>39</v>
      </c>
      <c r="P137" s="5">
        <v>34</v>
      </c>
      <c r="Q137" s="29">
        <f t="shared" si="12"/>
        <v>1.5093167701863355</v>
      </c>
      <c r="R137" s="30" t="str">
        <f t="shared" si="13"/>
        <v>&lt; 2-fold</v>
      </c>
      <c r="S137" s="4">
        <v>45</v>
      </c>
      <c r="T137" s="4">
        <v>45</v>
      </c>
      <c r="U137" s="4">
        <v>56</v>
      </c>
      <c r="V137" s="4">
        <v>43</v>
      </c>
      <c r="W137" s="4">
        <v>30</v>
      </c>
      <c r="X137" s="4">
        <v>21</v>
      </c>
      <c r="Y137" s="4">
        <v>22</v>
      </c>
      <c r="Z137" s="4">
        <v>47</v>
      </c>
      <c r="AA137" s="4">
        <v>12</v>
      </c>
      <c r="AB137" s="4">
        <v>19</v>
      </c>
      <c r="AC137" s="4">
        <v>15</v>
      </c>
      <c r="AD137" s="4">
        <v>0</v>
      </c>
      <c r="AE137" s="38">
        <v>43</v>
      </c>
      <c r="AF137" s="10">
        <v>42</v>
      </c>
      <c r="AG137" s="10">
        <v>43</v>
      </c>
      <c r="AH137" s="10">
        <v>47</v>
      </c>
      <c r="AI137" s="10">
        <v>47</v>
      </c>
      <c r="AJ137" s="10">
        <v>35</v>
      </c>
      <c r="AK137" s="5">
        <v>38</v>
      </c>
      <c r="AL137" s="5">
        <v>40</v>
      </c>
      <c r="AM137" s="5">
        <v>31</v>
      </c>
      <c r="AN137" s="5">
        <v>39</v>
      </c>
      <c r="AO137" s="5">
        <v>29</v>
      </c>
      <c r="AP137" s="5">
        <v>37</v>
      </c>
      <c r="AQ137" s="48">
        <f t="shared" si="14"/>
        <v>0.99224806201550386</v>
      </c>
      <c r="AR137" s="48" t="str">
        <f t="shared" si="15"/>
        <v>&lt; 2-fold</v>
      </c>
      <c r="AS137" s="48">
        <f t="shared" si="16"/>
        <v>0.81395348837209303</v>
      </c>
      <c r="AT137" s="49" t="str">
        <f t="shared" si="17"/>
        <v>&lt; 2-fold</v>
      </c>
      <c r="AU137" s="13"/>
    </row>
    <row r="138" spans="1:47">
      <c r="A138">
        <v>638429406</v>
      </c>
      <c r="B138" t="s">
        <v>189</v>
      </c>
      <c r="C138" t="s">
        <v>190</v>
      </c>
      <c r="D138" t="s">
        <v>191</v>
      </c>
      <c r="E138" s="27">
        <v>0</v>
      </c>
      <c r="F138" s="5">
        <v>1</v>
      </c>
      <c r="G138" s="5">
        <v>1</v>
      </c>
      <c r="H138" s="5">
        <v>2</v>
      </c>
      <c r="I138" s="5">
        <v>0</v>
      </c>
      <c r="J138" s="5">
        <v>0</v>
      </c>
      <c r="K138" s="5">
        <v>0</v>
      </c>
      <c r="L138" s="5">
        <v>0</v>
      </c>
      <c r="M138" s="5">
        <v>1</v>
      </c>
      <c r="N138" s="5">
        <v>3</v>
      </c>
      <c r="O138" s="5">
        <v>2</v>
      </c>
      <c r="P138" s="5">
        <v>0</v>
      </c>
      <c r="Q138" s="29">
        <f t="shared" si="12"/>
        <v>1.5</v>
      </c>
      <c r="R138" s="30" t="str">
        <f t="shared" si="13"/>
        <v>&lt; 2-fold</v>
      </c>
      <c r="S138" s="4">
        <v>6</v>
      </c>
      <c r="T138" s="4">
        <v>5</v>
      </c>
      <c r="U138" s="4">
        <v>6</v>
      </c>
      <c r="V138" s="4">
        <v>4</v>
      </c>
      <c r="W138" s="4">
        <v>5</v>
      </c>
      <c r="X138" s="4">
        <v>12</v>
      </c>
      <c r="Y138" s="4">
        <v>8</v>
      </c>
      <c r="Z138" s="4">
        <v>11</v>
      </c>
      <c r="AA138" s="4">
        <v>6</v>
      </c>
      <c r="AB138" s="4">
        <v>12</v>
      </c>
      <c r="AC138" s="4">
        <v>7</v>
      </c>
      <c r="AD138" s="4">
        <v>0</v>
      </c>
      <c r="AE138" s="38">
        <v>3</v>
      </c>
      <c r="AF138" s="10">
        <v>3</v>
      </c>
      <c r="AG138" s="10">
        <v>3</v>
      </c>
      <c r="AH138" s="10">
        <v>3</v>
      </c>
      <c r="AI138" s="10">
        <v>3</v>
      </c>
      <c r="AJ138" s="10">
        <v>2</v>
      </c>
      <c r="AK138" s="5">
        <v>4</v>
      </c>
      <c r="AL138" s="5">
        <v>5</v>
      </c>
      <c r="AM138" s="5">
        <v>6</v>
      </c>
      <c r="AN138" s="5">
        <v>4</v>
      </c>
      <c r="AO138" s="5">
        <v>4</v>
      </c>
      <c r="AP138" s="5">
        <v>3</v>
      </c>
      <c r="AQ138" s="48">
        <f t="shared" si="14"/>
        <v>1.125</v>
      </c>
      <c r="AR138" s="48" t="str">
        <f t="shared" si="15"/>
        <v>&lt; 2-fold</v>
      </c>
      <c r="AS138" s="48">
        <f t="shared" si="16"/>
        <v>1.375</v>
      </c>
      <c r="AT138" s="49" t="str">
        <f t="shared" si="17"/>
        <v>&lt; 2-fold</v>
      </c>
      <c r="AU138" s="13"/>
    </row>
    <row r="139" spans="1:47">
      <c r="A139">
        <v>638429915</v>
      </c>
      <c r="B139" t="s">
        <v>382</v>
      </c>
      <c r="C139" t="s">
        <v>383</v>
      </c>
      <c r="D139" t="s">
        <v>47</v>
      </c>
      <c r="E139" s="27">
        <v>3</v>
      </c>
      <c r="F139" s="5">
        <v>3</v>
      </c>
      <c r="G139" s="5">
        <v>2</v>
      </c>
      <c r="H139" s="5">
        <v>3</v>
      </c>
      <c r="I139" s="5">
        <v>2</v>
      </c>
      <c r="J139" s="5">
        <v>3</v>
      </c>
      <c r="K139" s="5">
        <v>5</v>
      </c>
      <c r="L139" s="5">
        <v>4</v>
      </c>
      <c r="M139" s="5">
        <v>5</v>
      </c>
      <c r="N139" s="5">
        <v>3</v>
      </c>
      <c r="O139" s="5">
        <v>4</v>
      </c>
      <c r="P139" s="5">
        <v>3</v>
      </c>
      <c r="Q139" s="29">
        <f t="shared" si="12"/>
        <v>1.5</v>
      </c>
      <c r="R139" s="30" t="str">
        <f t="shared" si="13"/>
        <v>&lt; 2-fold</v>
      </c>
      <c r="S139" s="4">
        <v>3</v>
      </c>
      <c r="T139" s="4">
        <v>3</v>
      </c>
      <c r="U139" s="4">
        <v>2</v>
      </c>
      <c r="V139" s="4">
        <v>4</v>
      </c>
      <c r="W139" s="4">
        <v>8</v>
      </c>
      <c r="X139" s="4">
        <v>0</v>
      </c>
      <c r="Y139" s="4">
        <v>1</v>
      </c>
      <c r="Z139" s="4">
        <v>1</v>
      </c>
      <c r="AA139" s="4">
        <v>1</v>
      </c>
      <c r="AB139" s="4">
        <v>2</v>
      </c>
      <c r="AC139" s="4">
        <v>1</v>
      </c>
      <c r="AD139" s="4">
        <v>0</v>
      </c>
      <c r="AE139" s="38">
        <v>0</v>
      </c>
      <c r="AF139" s="10">
        <v>0</v>
      </c>
      <c r="AG139" s="10">
        <v>0</v>
      </c>
      <c r="AH139" s="10">
        <v>1</v>
      </c>
      <c r="AI139" s="10">
        <v>0</v>
      </c>
      <c r="AJ139" s="10">
        <v>0</v>
      </c>
      <c r="AK139" s="5">
        <v>3</v>
      </c>
      <c r="AL139" s="5">
        <v>2</v>
      </c>
      <c r="AM139" s="5">
        <v>1</v>
      </c>
      <c r="AN139" s="5">
        <v>0</v>
      </c>
      <c r="AO139" s="5">
        <v>0</v>
      </c>
      <c r="AP139" s="5">
        <v>0</v>
      </c>
      <c r="AQ139" s="48" t="str">
        <f t="shared" si="14"/>
        <v/>
      </c>
      <c r="AR139" s="48" t="str">
        <f t="shared" si="15"/>
        <v/>
      </c>
      <c r="AS139" s="48">
        <f t="shared" si="16"/>
        <v>0</v>
      </c>
      <c r="AT139" s="49" t="str">
        <f t="shared" si="17"/>
        <v>** Low-Fe DOWN **</v>
      </c>
      <c r="AU139" s="13"/>
    </row>
    <row r="140" spans="1:47">
      <c r="A140">
        <v>638430640</v>
      </c>
      <c r="B140" t="s">
        <v>605</v>
      </c>
      <c r="C140" t="s">
        <v>606</v>
      </c>
      <c r="D140" t="s">
        <v>44</v>
      </c>
      <c r="E140" s="27">
        <v>1</v>
      </c>
      <c r="F140" s="5">
        <v>1</v>
      </c>
      <c r="G140" s="5">
        <v>1</v>
      </c>
      <c r="H140" s="5">
        <v>0</v>
      </c>
      <c r="I140" s="5">
        <v>2</v>
      </c>
      <c r="J140" s="5">
        <v>1</v>
      </c>
      <c r="K140" s="5">
        <v>3</v>
      </c>
      <c r="L140" s="5">
        <v>1</v>
      </c>
      <c r="M140" s="5">
        <v>0</v>
      </c>
      <c r="N140" s="5">
        <v>2</v>
      </c>
      <c r="O140" s="5">
        <v>1</v>
      </c>
      <c r="P140" s="5">
        <v>2</v>
      </c>
      <c r="Q140" s="29">
        <f t="shared" si="12"/>
        <v>1.5</v>
      </c>
      <c r="R140" s="30" t="str">
        <f t="shared" si="13"/>
        <v>&lt; 2-fold</v>
      </c>
      <c r="S140" s="4">
        <v>3</v>
      </c>
      <c r="T140" s="4">
        <v>1</v>
      </c>
      <c r="U140" s="4">
        <v>1</v>
      </c>
      <c r="V140" s="4">
        <v>2</v>
      </c>
      <c r="W140" s="4">
        <v>0</v>
      </c>
      <c r="X140" s="4">
        <v>0</v>
      </c>
      <c r="Y140" s="4">
        <v>1</v>
      </c>
      <c r="Z140" s="4">
        <v>1</v>
      </c>
      <c r="AA140" s="4">
        <v>0</v>
      </c>
      <c r="AB140" s="4">
        <v>1</v>
      </c>
      <c r="AC140" s="4">
        <v>1</v>
      </c>
      <c r="AD140" s="4">
        <v>0</v>
      </c>
      <c r="AE140" s="38">
        <v>2</v>
      </c>
      <c r="AF140" s="10">
        <v>3</v>
      </c>
      <c r="AG140" s="10">
        <v>2</v>
      </c>
      <c r="AH140" s="10">
        <v>2</v>
      </c>
      <c r="AI140" s="10">
        <v>1</v>
      </c>
      <c r="AJ140" s="10">
        <v>0</v>
      </c>
      <c r="AK140" s="5">
        <v>3</v>
      </c>
      <c r="AL140" s="5">
        <v>2</v>
      </c>
      <c r="AM140" s="5">
        <v>1</v>
      </c>
      <c r="AN140" s="5">
        <v>3</v>
      </c>
      <c r="AO140" s="5">
        <v>1</v>
      </c>
      <c r="AP140" s="5">
        <v>2</v>
      </c>
      <c r="AQ140" s="48">
        <f t="shared" si="14"/>
        <v>2.3333333333333335</v>
      </c>
      <c r="AR140" s="48" t="str">
        <f t="shared" si="15"/>
        <v>++++ DFB-UP ++++</v>
      </c>
      <c r="AS140" s="48">
        <f t="shared" si="16"/>
        <v>2</v>
      </c>
      <c r="AT140" s="49" t="str">
        <f t="shared" si="17"/>
        <v>++++ Low-Fe UP ++++</v>
      </c>
      <c r="AU140" s="13"/>
    </row>
    <row r="141" spans="1:47">
      <c r="A141">
        <v>638431092</v>
      </c>
      <c r="B141" t="s">
        <v>715</v>
      </c>
      <c r="C141" t="s">
        <v>716</v>
      </c>
      <c r="D141" t="s">
        <v>717</v>
      </c>
      <c r="E141" s="27">
        <v>3</v>
      </c>
      <c r="F141" s="5">
        <v>1</v>
      </c>
      <c r="G141" s="5">
        <v>2</v>
      </c>
      <c r="H141" s="5">
        <v>2</v>
      </c>
      <c r="I141" s="5">
        <v>1</v>
      </c>
      <c r="J141" s="5">
        <v>1</v>
      </c>
      <c r="K141" s="5">
        <v>2</v>
      </c>
      <c r="L141" s="5">
        <v>2</v>
      </c>
      <c r="M141" s="5">
        <v>3</v>
      </c>
      <c r="N141" s="5">
        <v>4</v>
      </c>
      <c r="O141" s="5">
        <v>1</v>
      </c>
      <c r="P141" s="5">
        <v>3</v>
      </c>
      <c r="Q141" s="29">
        <f t="shared" si="12"/>
        <v>1.5</v>
      </c>
      <c r="R141" s="30" t="str">
        <f t="shared" si="13"/>
        <v>&lt; 2-fold</v>
      </c>
      <c r="S141" s="4">
        <v>14</v>
      </c>
      <c r="T141" s="4">
        <v>22</v>
      </c>
      <c r="U141" s="4">
        <v>21</v>
      </c>
      <c r="V141" s="4">
        <v>23</v>
      </c>
      <c r="W141" s="4">
        <v>19</v>
      </c>
      <c r="X141" s="4">
        <v>7</v>
      </c>
      <c r="Y141" s="4">
        <v>6</v>
      </c>
      <c r="Z141" s="4">
        <v>15</v>
      </c>
      <c r="AA141" s="4">
        <v>2</v>
      </c>
      <c r="AB141" s="4">
        <v>0</v>
      </c>
      <c r="AC141" s="4">
        <v>4</v>
      </c>
      <c r="AD141" s="4">
        <v>3</v>
      </c>
      <c r="AE141" s="38">
        <v>15</v>
      </c>
      <c r="AF141" s="10">
        <v>11</v>
      </c>
      <c r="AG141" s="10">
        <v>13</v>
      </c>
      <c r="AH141" s="10">
        <v>16</v>
      </c>
      <c r="AI141" s="10">
        <v>19</v>
      </c>
      <c r="AJ141" s="10">
        <v>0</v>
      </c>
      <c r="AK141" s="5">
        <v>16</v>
      </c>
      <c r="AL141" s="5">
        <v>13</v>
      </c>
      <c r="AM141" s="5">
        <v>13</v>
      </c>
      <c r="AN141" s="5">
        <v>10</v>
      </c>
      <c r="AO141" s="5">
        <v>11</v>
      </c>
      <c r="AP141" s="5">
        <v>11</v>
      </c>
      <c r="AQ141" s="48">
        <f t="shared" si="14"/>
        <v>1.1142857142857143</v>
      </c>
      <c r="AR141" s="48" t="str">
        <f t="shared" si="15"/>
        <v>&lt; 2-fold</v>
      </c>
      <c r="AS141" s="48">
        <f t="shared" si="16"/>
        <v>0.91428571428571426</v>
      </c>
      <c r="AT141" s="49" t="str">
        <f t="shared" si="17"/>
        <v>&lt; 2-fold</v>
      </c>
      <c r="AU141" s="13"/>
    </row>
    <row r="142" spans="1:47">
      <c r="A142">
        <v>638431392</v>
      </c>
      <c r="B142" t="s">
        <v>785</v>
      </c>
      <c r="C142" t="s">
        <v>786</v>
      </c>
      <c r="D142" t="s">
        <v>787</v>
      </c>
      <c r="E142" s="27">
        <v>2</v>
      </c>
      <c r="F142" s="5">
        <v>5</v>
      </c>
      <c r="G142" s="5">
        <v>3</v>
      </c>
      <c r="H142" s="5">
        <v>1</v>
      </c>
      <c r="I142" s="5">
        <v>2</v>
      </c>
      <c r="J142" s="5">
        <v>1</v>
      </c>
      <c r="K142" s="5">
        <v>7</v>
      </c>
      <c r="L142" s="5">
        <v>6</v>
      </c>
      <c r="M142" s="5">
        <v>1</v>
      </c>
      <c r="N142" s="5">
        <v>2</v>
      </c>
      <c r="O142" s="5">
        <v>3</v>
      </c>
      <c r="P142" s="5">
        <v>2</v>
      </c>
      <c r="Q142" s="29">
        <f t="shared" si="12"/>
        <v>1.5</v>
      </c>
      <c r="R142" s="30" t="str">
        <f t="shared" si="13"/>
        <v>&lt; 2-fold</v>
      </c>
      <c r="S142" s="4">
        <v>7</v>
      </c>
      <c r="T142" s="4">
        <v>7</v>
      </c>
      <c r="U142" s="4">
        <v>9</v>
      </c>
      <c r="V142" s="4">
        <v>5</v>
      </c>
      <c r="W142" s="4">
        <v>1</v>
      </c>
      <c r="X142" s="4">
        <v>1</v>
      </c>
      <c r="Y142" s="4">
        <v>3</v>
      </c>
      <c r="Z142" s="4">
        <v>3</v>
      </c>
      <c r="AA142" s="4">
        <v>2</v>
      </c>
      <c r="AB142" s="4">
        <v>3</v>
      </c>
      <c r="AC142" s="4">
        <v>0</v>
      </c>
      <c r="AD142" s="4">
        <v>1</v>
      </c>
      <c r="AE142" s="38">
        <v>2</v>
      </c>
      <c r="AF142" s="10">
        <v>6</v>
      </c>
      <c r="AG142" s="10">
        <v>2</v>
      </c>
      <c r="AH142" s="10">
        <v>6</v>
      </c>
      <c r="AI142" s="10">
        <v>4</v>
      </c>
      <c r="AJ142" s="10">
        <v>8</v>
      </c>
      <c r="AK142" s="5">
        <v>5</v>
      </c>
      <c r="AL142" s="5">
        <v>5</v>
      </c>
      <c r="AM142" s="5">
        <v>6</v>
      </c>
      <c r="AN142" s="5">
        <v>4</v>
      </c>
      <c r="AO142" s="5">
        <v>6</v>
      </c>
      <c r="AP142" s="5">
        <v>3</v>
      </c>
      <c r="AQ142" s="48">
        <f t="shared" si="14"/>
        <v>0.55555555555555558</v>
      </c>
      <c r="AR142" s="48" t="str">
        <f t="shared" si="15"/>
        <v>&lt; 2-fold</v>
      </c>
      <c r="AS142" s="48">
        <f t="shared" si="16"/>
        <v>0.72222222222222221</v>
      </c>
      <c r="AT142" s="49" t="str">
        <f t="shared" si="17"/>
        <v>&lt; 2-fold</v>
      </c>
      <c r="AU142" s="13"/>
    </row>
    <row r="143" spans="1:47">
      <c r="A143">
        <v>638431641</v>
      </c>
      <c r="B143" t="s">
        <v>848</v>
      </c>
      <c r="C143" t="s">
        <v>849</v>
      </c>
      <c r="D143" t="s">
        <v>850</v>
      </c>
      <c r="E143" s="27">
        <v>2</v>
      </c>
      <c r="F143" s="5">
        <v>4</v>
      </c>
      <c r="G143" s="5">
        <v>3</v>
      </c>
      <c r="H143" s="5">
        <v>2</v>
      </c>
      <c r="I143" s="5">
        <v>2</v>
      </c>
      <c r="J143" s="5">
        <v>1</v>
      </c>
      <c r="K143" s="5">
        <v>8</v>
      </c>
      <c r="L143" s="5">
        <v>2</v>
      </c>
      <c r="M143" s="5">
        <v>3</v>
      </c>
      <c r="N143" s="5">
        <v>4</v>
      </c>
      <c r="O143" s="5">
        <v>1</v>
      </c>
      <c r="P143" s="5">
        <v>3</v>
      </c>
      <c r="Q143" s="29">
        <f t="shared" si="12"/>
        <v>1.5</v>
      </c>
      <c r="R143" s="30" t="str">
        <f t="shared" si="13"/>
        <v>&lt; 2-fold</v>
      </c>
      <c r="S143" s="4">
        <v>6</v>
      </c>
      <c r="T143" s="4">
        <v>4</v>
      </c>
      <c r="U143" s="4">
        <v>5</v>
      </c>
      <c r="V143" s="4">
        <v>2</v>
      </c>
      <c r="W143" s="4">
        <v>4</v>
      </c>
      <c r="X143" s="4">
        <v>3</v>
      </c>
      <c r="Y143" s="4">
        <v>1</v>
      </c>
      <c r="Z143" s="4">
        <v>4</v>
      </c>
      <c r="AA143" s="4">
        <v>0</v>
      </c>
      <c r="AB143" s="4">
        <v>1</v>
      </c>
      <c r="AC143" s="4">
        <v>1</v>
      </c>
      <c r="AD143" s="4">
        <v>0</v>
      </c>
      <c r="AE143" s="38">
        <v>5</v>
      </c>
      <c r="AF143" s="10">
        <v>6</v>
      </c>
      <c r="AG143" s="10">
        <v>7</v>
      </c>
      <c r="AH143" s="10">
        <v>9</v>
      </c>
      <c r="AI143" s="10">
        <v>8</v>
      </c>
      <c r="AJ143" s="10">
        <v>9</v>
      </c>
      <c r="AK143" s="5">
        <v>10</v>
      </c>
      <c r="AL143" s="5">
        <v>8</v>
      </c>
      <c r="AM143" s="5">
        <v>8</v>
      </c>
      <c r="AN143" s="5">
        <v>9</v>
      </c>
      <c r="AO143" s="5">
        <v>5</v>
      </c>
      <c r="AP143" s="5">
        <v>7</v>
      </c>
      <c r="AQ143" s="48">
        <f t="shared" si="14"/>
        <v>0.6923076923076924</v>
      </c>
      <c r="AR143" s="48" t="str">
        <f t="shared" si="15"/>
        <v>&lt; 2-fold</v>
      </c>
      <c r="AS143" s="48">
        <f t="shared" si="16"/>
        <v>0.80769230769230771</v>
      </c>
      <c r="AT143" s="49" t="str">
        <f t="shared" si="17"/>
        <v>&lt; 2-fold</v>
      </c>
      <c r="AU143" s="13"/>
    </row>
    <row r="144" spans="1:47">
      <c r="A144">
        <v>638431881</v>
      </c>
      <c r="B144" t="s">
        <v>959</v>
      </c>
      <c r="C144" t="s">
        <v>960</v>
      </c>
      <c r="D144" t="s">
        <v>961</v>
      </c>
      <c r="E144" s="27">
        <v>3</v>
      </c>
      <c r="F144" s="5">
        <v>2</v>
      </c>
      <c r="G144" s="5">
        <v>3</v>
      </c>
      <c r="H144" s="5">
        <v>3</v>
      </c>
      <c r="I144" s="5">
        <v>2</v>
      </c>
      <c r="J144" s="5">
        <v>3</v>
      </c>
      <c r="K144" s="5">
        <v>6</v>
      </c>
      <c r="L144" s="5">
        <v>4</v>
      </c>
      <c r="M144" s="5">
        <v>4</v>
      </c>
      <c r="N144" s="5">
        <v>4</v>
      </c>
      <c r="O144" s="5">
        <v>4</v>
      </c>
      <c r="P144" s="5">
        <v>2</v>
      </c>
      <c r="Q144" s="29">
        <f t="shared" si="12"/>
        <v>1.5</v>
      </c>
      <c r="R144" s="30" t="str">
        <f t="shared" si="13"/>
        <v>&lt; 2-fold</v>
      </c>
      <c r="S144" s="4">
        <v>2</v>
      </c>
      <c r="T144" s="4">
        <v>6</v>
      </c>
      <c r="U144" s="4">
        <v>5</v>
      </c>
      <c r="V144" s="4">
        <v>6</v>
      </c>
      <c r="W144" s="4">
        <v>1</v>
      </c>
      <c r="X144" s="4">
        <v>3</v>
      </c>
      <c r="Y144" s="4">
        <v>2</v>
      </c>
      <c r="Z144" s="4">
        <v>7</v>
      </c>
      <c r="AA144" s="4">
        <v>0</v>
      </c>
      <c r="AB144" s="4">
        <v>2</v>
      </c>
      <c r="AC144" s="4">
        <v>1</v>
      </c>
      <c r="AD144" s="4">
        <v>0</v>
      </c>
      <c r="AE144" s="38">
        <v>6</v>
      </c>
      <c r="AF144" s="10">
        <v>2</v>
      </c>
      <c r="AG144" s="10">
        <v>8</v>
      </c>
      <c r="AH144" s="10">
        <v>6</v>
      </c>
      <c r="AI144" s="10">
        <v>5</v>
      </c>
      <c r="AJ144" s="10">
        <v>0</v>
      </c>
      <c r="AK144" s="5">
        <v>5</v>
      </c>
      <c r="AL144" s="5">
        <v>3</v>
      </c>
      <c r="AM144" s="5">
        <v>5</v>
      </c>
      <c r="AN144" s="5">
        <v>3</v>
      </c>
      <c r="AO144" s="5">
        <v>4</v>
      </c>
      <c r="AP144" s="5">
        <v>3</v>
      </c>
      <c r="AQ144" s="48">
        <f t="shared" si="14"/>
        <v>1.4545454545454546</v>
      </c>
      <c r="AR144" s="48" t="str">
        <f t="shared" si="15"/>
        <v>&lt; 2-fold</v>
      </c>
      <c r="AS144" s="48">
        <f t="shared" si="16"/>
        <v>0.90909090909090917</v>
      </c>
      <c r="AT144" s="49" t="str">
        <f t="shared" si="17"/>
        <v>&lt; 2-fold</v>
      </c>
      <c r="AU144" s="13"/>
    </row>
    <row r="145" spans="1:47">
      <c r="A145">
        <v>638432701</v>
      </c>
      <c r="B145" t="s">
        <v>1235</v>
      </c>
      <c r="C145" t="s">
        <v>1236</v>
      </c>
      <c r="D145" t="s">
        <v>1237</v>
      </c>
      <c r="E145" s="27">
        <v>12</v>
      </c>
      <c r="F145" s="5">
        <v>16</v>
      </c>
      <c r="G145" s="5">
        <v>14</v>
      </c>
      <c r="H145" s="5">
        <v>15</v>
      </c>
      <c r="I145" s="5">
        <v>15</v>
      </c>
      <c r="J145" s="5">
        <v>14</v>
      </c>
      <c r="K145" s="5">
        <v>22</v>
      </c>
      <c r="L145" s="5">
        <v>28</v>
      </c>
      <c r="M145" s="5">
        <v>21</v>
      </c>
      <c r="N145" s="5">
        <v>22</v>
      </c>
      <c r="O145" s="5">
        <v>16</v>
      </c>
      <c r="P145" s="5">
        <v>20</v>
      </c>
      <c r="Q145" s="29">
        <f t="shared" si="12"/>
        <v>1.5</v>
      </c>
      <c r="R145" s="30" t="str">
        <f t="shared" si="13"/>
        <v>&lt; 2-fold</v>
      </c>
      <c r="S145" s="4">
        <v>19</v>
      </c>
      <c r="T145" s="4">
        <v>15</v>
      </c>
      <c r="U145" s="4">
        <v>25</v>
      </c>
      <c r="V145" s="4">
        <v>20</v>
      </c>
      <c r="W145" s="4">
        <v>25</v>
      </c>
      <c r="X145" s="4">
        <v>18</v>
      </c>
      <c r="Y145" s="4">
        <v>23</v>
      </c>
      <c r="Z145" s="4">
        <v>43</v>
      </c>
      <c r="AA145" s="4">
        <v>8</v>
      </c>
      <c r="AB145" s="4">
        <v>14</v>
      </c>
      <c r="AC145" s="4">
        <v>10</v>
      </c>
      <c r="AD145" s="4">
        <v>0</v>
      </c>
      <c r="AE145" s="38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5">
        <v>22</v>
      </c>
      <c r="AL145" s="5">
        <v>23</v>
      </c>
      <c r="AM145" s="5">
        <v>20</v>
      </c>
      <c r="AN145" s="5">
        <v>17</v>
      </c>
      <c r="AO145" s="5">
        <v>24</v>
      </c>
      <c r="AP145" s="5">
        <v>21</v>
      </c>
      <c r="AQ145" s="48" t="str">
        <f t="shared" si="14"/>
        <v/>
      </c>
      <c r="AR145" s="48" t="str">
        <f t="shared" si="15"/>
        <v/>
      </c>
      <c r="AS145" s="48" t="str">
        <f t="shared" si="16"/>
        <v/>
      </c>
      <c r="AT145" s="49" t="str">
        <f t="shared" si="17"/>
        <v/>
      </c>
      <c r="AU145" s="13"/>
    </row>
    <row r="146" spans="1:47">
      <c r="A146">
        <v>638432838</v>
      </c>
      <c r="B146" t="s">
        <v>1260</v>
      </c>
      <c r="C146" t="s">
        <v>1261</v>
      </c>
      <c r="D146" t="s">
        <v>1262</v>
      </c>
      <c r="E146" s="27">
        <v>1</v>
      </c>
      <c r="F146" s="5">
        <v>2</v>
      </c>
      <c r="G146" s="5">
        <v>1</v>
      </c>
      <c r="H146" s="5">
        <v>3</v>
      </c>
      <c r="I146" s="5">
        <v>3</v>
      </c>
      <c r="J146" s="5">
        <v>4</v>
      </c>
      <c r="K146" s="5">
        <v>3</v>
      </c>
      <c r="L146" s="5">
        <v>3</v>
      </c>
      <c r="M146" s="5">
        <v>4</v>
      </c>
      <c r="N146" s="5">
        <v>4</v>
      </c>
      <c r="O146" s="5">
        <v>2</v>
      </c>
      <c r="P146" s="5">
        <v>5</v>
      </c>
      <c r="Q146" s="29">
        <f t="shared" si="12"/>
        <v>1.5</v>
      </c>
      <c r="R146" s="30" t="str">
        <f t="shared" si="13"/>
        <v>&lt; 2-fold</v>
      </c>
      <c r="S146" s="4">
        <v>10</v>
      </c>
      <c r="T146" s="4">
        <v>10</v>
      </c>
      <c r="U146" s="4">
        <v>5</v>
      </c>
      <c r="V146" s="4">
        <v>4</v>
      </c>
      <c r="W146" s="4">
        <v>7</v>
      </c>
      <c r="X146" s="4">
        <v>9</v>
      </c>
      <c r="Y146" s="4">
        <v>6</v>
      </c>
      <c r="Z146" s="4">
        <v>11</v>
      </c>
      <c r="AA146" s="4">
        <v>2</v>
      </c>
      <c r="AB146" s="4">
        <v>5</v>
      </c>
      <c r="AC146" s="4">
        <v>4</v>
      </c>
      <c r="AD146" s="4">
        <v>6</v>
      </c>
      <c r="AE146" s="38">
        <v>3</v>
      </c>
      <c r="AF146" s="10">
        <v>8</v>
      </c>
      <c r="AG146" s="10">
        <v>8</v>
      </c>
      <c r="AH146" s="10">
        <v>8</v>
      </c>
      <c r="AI146" s="10">
        <v>7</v>
      </c>
      <c r="AJ146" s="10">
        <v>9</v>
      </c>
      <c r="AK146" s="5">
        <v>8</v>
      </c>
      <c r="AL146" s="5">
        <v>8</v>
      </c>
      <c r="AM146" s="5">
        <v>6</v>
      </c>
      <c r="AN146" s="5">
        <v>6</v>
      </c>
      <c r="AO146" s="5">
        <v>9</v>
      </c>
      <c r="AP146" s="5">
        <v>3</v>
      </c>
      <c r="AQ146" s="48">
        <f t="shared" si="14"/>
        <v>0.79166666666666663</v>
      </c>
      <c r="AR146" s="48" t="str">
        <f t="shared" si="15"/>
        <v>&lt; 2-fold</v>
      </c>
      <c r="AS146" s="48">
        <f t="shared" si="16"/>
        <v>0.75</v>
      </c>
      <c r="AT146" s="49" t="str">
        <f t="shared" si="17"/>
        <v>&lt; 2-fold</v>
      </c>
      <c r="AU146" s="13"/>
    </row>
    <row r="147" spans="1:47">
      <c r="A147">
        <v>638432875</v>
      </c>
      <c r="B147" t="s">
        <v>1271</v>
      </c>
      <c r="C147" t="s">
        <v>1272</v>
      </c>
      <c r="D147" t="s">
        <v>1273</v>
      </c>
      <c r="E147" s="27">
        <v>2</v>
      </c>
      <c r="F147" s="5">
        <v>2</v>
      </c>
      <c r="G147" s="5">
        <v>2</v>
      </c>
      <c r="H147" s="5">
        <v>1</v>
      </c>
      <c r="I147" s="5">
        <v>2</v>
      </c>
      <c r="J147" s="5">
        <v>1</v>
      </c>
      <c r="K147" s="5">
        <v>5</v>
      </c>
      <c r="L147" s="5">
        <v>3</v>
      </c>
      <c r="M147" s="5">
        <v>3</v>
      </c>
      <c r="N147" s="5">
        <v>1</v>
      </c>
      <c r="O147" s="5">
        <v>2</v>
      </c>
      <c r="P147" s="5">
        <v>1</v>
      </c>
      <c r="Q147" s="29">
        <f t="shared" si="12"/>
        <v>1.5</v>
      </c>
      <c r="R147" s="30" t="str">
        <f t="shared" si="13"/>
        <v>&lt; 2-fold</v>
      </c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38">
        <v>3</v>
      </c>
      <c r="AF147" s="10">
        <v>4</v>
      </c>
      <c r="AG147" s="10">
        <v>2</v>
      </c>
      <c r="AH147" s="10">
        <v>2</v>
      </c>
      <c r="AI147" s="10">
        <v>1</v>
      </c>
      <c r="AJ147" s="10">
        <v>0</v>
      </c>
      <c r="AK147" s="5">
        <v>3</v>
      </c>
      <c r="AL147" s="5">
        <v>3</v>
      </c>
      <c r="AM147" s="5">
        <v>1</v>
      </c>
      <c r="AN147" s="5">
        <v>4</v>
      </c>
      <c r="AO147" s="5">
        <v>2</v>
      </c>
      <c r="AP147" s="5">
        <v>2</v>
      </c>
      <c r="AQ147" s="48">
        <f t="shared" si="14"/>
        <v>3</v>
      </c>
      <c r="AR147" s="48" t="str">
        <f t="shared" si="15"/>
        <v>++++ DFB-UP ++++</v>
      </c>
      <c r="AS147" s="48">
        <f t="shared" si="16"/>
        <v>2.6666666666666665</v>
      </c>
      <c r="AT147" s="49" t="str">
        <f t="shared" si="17"/>
        <v>++++ Low-Fe UP ++++</v>
      </c>
      <c r="AU147" s="13"/>
    </row>
    <row r="148" spans="1:47">
      <c r="A148">
        <v>638434153</v>
      </c>
      <c r="B148" t="s">
        <v>1643</v>
      </c>
      <c r="C148" t="s">
        <v>1644</v>
      </c>
      <c r="D148" t="s">
        <v>53</v>
      </c>
      <c r="E148" s="27">
        <v>3</v>
      </c>
      <c r="F148" s="5">
        <v>2</v>
      </c>
      <c r="G148" s="5">
        <v>3</v>
      </c>
      <c r="H148" s="5">
        <v>2</v>
      </c>
      <c r="I148" s="5">
        <v>0</v>
      </c>
      <c r="J148" s="5">
        <v>0</v>
      </c>
      <c r="K148" s="5">
        <v>4</v>
      </c>
      <c r="L148" s="5">
        <v>5</v>
      </c>
      <c r="M148" s="5">
        <v>3</v>
      </c>
      <c r="N148" s="5">
        <v>0</v>
      </c>
      <c r="O148" s="5">
        <v>1</v>
      </c>
      <c r="P148" s="5">
        <v>2</v>
      </c>
      <c r="Q148" s="29">
        <f t="shared" si="12"/>
        <v>1.5</v>
      </c>
      <c r="R148" s="30" t="str">
        <f t="shared" si="13"/>
        <v>&lt; 2-fold</v>
      </c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38">
        <v>2</v>
      </c>
      <c r="AF148" s="10">
        <v>1</v>
      </c>
      <c r="AG148" s="10">
        <v>0</v>
      </c>
      <c r="AH148" s="10">
        <v>1</v>
      </c>
      <c r="AI148" s="10">
        <v>0</v>
      </c>
      <c r="AJ148" s="10">
        <v>0</v>
      </c>
      <c r="AK148" s="5">
        <v>0</v>
      </c>
      <c r="AL148" s="5">
        <v>2</v>
      </c>
      <c r="AM148" s="5">
        <v>0</v>
      </c>
      <c r="AN148" s="5">
        <v>1</v>
      </c>
      <c r="AO148" s="5">
        <v>0</v>
      </c>
      <c r="AP148" s="5">
        <v>0</v>
      </c>
      <c r="AQ148" s="48">
        <f t="shared" si="14"/>
        <v>3</v>
      </c>
      <c r="AR148" s="48" t="str">
        <f t="shared" si="15"/>
        <v>++++ DFB-UP ++++</v>
      </c>
      <c r="AS148" s="48">
        <f t="shared" si="16"/>
        <v>1</v>
      </c>
      <c r="AT148" s="49" t="str">
        <f t="shared" si="17"/>
        <v>&lt; 2-fold</v>
      </c>
      <c r="AU148" s="13"/>
    </row>
    <row r="149" spans="1:47">
      <c r="A149">
        <v>638431571</v>
      </c>
      <c r="B149" t="s">
        <v>839</v>
      </c>
      <c r="C149" t="s">
        <v>840</v>
      </c>
      <c r="D149" t="s">
        <v>841</v>
      </c>
      <c r="E149" s="27">
        <v>8</v>
      </c>
      <c r="F149" s="5">
        <v>11</v>
      </c>
      <c r="G149" s="5">
        <v>10</v>
      </c>
      <c r="H149" s="5">
        <v>13</v>
      </c>
      <c r="I149" s="5">
        <v>8</v>
      </c>
      <c r="J149" s="5">
        <v>6</v>
      </c>
      <c r="K149" s="5">
        <v>16</v>
      </c>
      <c r="L149" s="5">
        <v>19</v>
      </c>
      <c r="M149" s="5">
        <v>16</v>
      </c>
      <c r="N149" s="5">
        <v>11</v>
      </c>
      <c r="O149" s="5">
        <v>8</v>
      </c>
      <c r="P149" s="5">
        <v>13</v>
      </c>
      <c r="Q149" s="29">
        <f t="shared" si="12"/>
        <v>1.4821428571428572</v>
      </c>
      <c r="R149" s="30" t="str">
        <f t="shared" si="13"/>
        <v>&lt; 2-fold</v>
      </c>
      <c r="S149" s="4">
        <v>11</v>
      </c>
      <c r="T149" s="4">
        <v>10</v>
      </c>
      <c r="U149" s="4">
        <v>12</v>
      </c>
      <c r="V149" s="4">
        <v>12</v>
      </c>
      <c r="W149" s="4">
        <v>13</v>
      </c>
      <c r="X149" s="4">
        <v>19</v>
      </c>
      <c r="Y149" s="4">
        <v>13</v>
      </c>
      <c r="Z149" s="4">
        <v>18</v>
      </c>
      <c r="AA149" s="4">
        <v>5</v>
      </c>
      <c r="AB149" s="4">
        <v>10</v>
      </c>
      <c r="AC149" s="4">
        <v>8</v>
      </c>
      <c r="AD149" s="4">
        <v>0</v>
      </c>
      <c r="AE149" s="38">
        <v>10</v>
      </c>
      <c r="AF149" s="10">
        <v>10</v>
      </c>
      <c r="AG149" s="10">
        <v>10</v>
      </c>
      <c r="AH149" s="10">
        <v>9</v>
      </c>
      <c r="AI149" s="10">
        <v>11</v>
      </c>
      <c r="AJ149" s="10">
        <v>12</v>
      </c>
      <c r="AK149" s="5">
        <v>9</v>
      </c>
      <c r="AL149" s="5">
        <v>9</v>
      </c>
      <c r="AM149" s="5">
        <v>6</v>
      </c>
      <c r="AN149" s="5">
        <v>9</v>
      </c>
      <c r="AO149" s="5">
        <v>8</v>
      </c>
      <c r="AP149" s="5">
        <v>10</v>
      </c>
      <c r="AQ149" s="48">
        <f t="shared" si="14"/>
        <v>0.9375</v>
      </c>
      <c r="AR149" s="48" t="str">
        <f t="shared" si="15"/>
        <v>&lt; 2-fold</v>
      </c>
      <c r="AS149" s="48">
        <f t="shared" si="16"/>
        <v>0.84375</v>
      </c>
      <c r="AT149" s="49" t="str">
        <f t="shared" si="17"/>
        <v>&lt; 2-fold</v>
      </c>
      <c r="AU149" s="13"/>
    </row>
    <row r="150" spans="1:47">
      <c r="A150">
        <v>638432348</v>
      </c>
      <c r="B150" t="s">
        <v>1155</v>
      </c>
      <c r="C150" t="s">
        <v>1156</v>
      </c>
      <c r="D150" t="s">
        <v>1157</v>
      </c>
      <c r="E150" s="27">
        <v>10</v>
      </c>
      <c r="F150" s="5">
        <v>15</v>
      </c>
      <c r="G150" s="5">
        <v>12</v>
      </c>
      <c r="H150" s="5">
        <v>10</v>
      </c>
      <c r="I150" s="5">
        <v>6</v>
      </c>
      <c r="J150" s="5">
        <v>3</v>
      </c>
      <c r="K150" s="5">
        <v>15</v>
      </c>
      <c r="L150" s="5">
        <v>16</v>
      </c>
      <c r="M150" s="5">
        <v>14</v>
      </c>
      <c r="N150" s="5">
        <v>11</v>
      </c>
      <c r="O150" s="5">
        <v>14</v>
      </c>
      <c r="P150" s="5">
        <v>13</v>
      </c>
      <c r="Q150" s="29">
        <f t="shared" si="12"/>
        <v>1.4821428571428572</v>
      </c>
      <c r="R150" s="30" t="str">
        <f t="shared" si="13"/>
        <v>&lt; 2-fold</v>
      </c>
      <c r="S150" s="4">
        <v>12</v>
      </c>
      <c r="T150" s="4">
        <v>24</v>
      </c>
      <c r="U150" s="4">
        <v>26</v>
      </c>
      <c r="V150" s="4">
        <v>19</v>
      </c>
      <c r="W150" s="4">
        <v>10</v>
      </c>
      <c r="X150" s="4">
        <v>6</v>
      </c>
      <c r="Y150" s="4">
        <v>11</v>
      </c>
      <c r="Z150" s="4">
        <v>13</v>
      </c>
      <c r="AA150" s="4">
        <v>1</v>
      </c>
      <c r="AB150" s="4">
        <v>3</v>
      </c>
      <c r="AC150" s="4">
        <v>4</v>
      </c>
      <c r="AD150" s="4">
        <v>0</v>
      </c>
      <c r="AE150" s="38">
        <v>17</v>
      </c>
      <c r="AF150" s="10">
        <v>14</v>
      </c>
      <c r="AG150" s="10">
        <v>17</v>
      </c>
      <c r="AH150" s="10">
        <v>16</v>
      </c>
      <c r="AI150" s="10">
        <v>14</v>
      </c>
      <c r="AJ150" s="10">
        <v>0</v>
      </c>
      <c r="AK150" s="5">
        <v>12</v>
      </c>
      <c r="AL150" s="5">
        <v>16</v>
      </c>
      <c r="AM150" s="5">
        <v>12</v>
      </c>
      <c r="AN150" s="5">
        <v>8</v>
      </c>
      <c r="AO150" s="5">
        <v>8</v>
      </c>
      <c r="AP150" s="5">
        <v>8</v>
      </c>
      <c r="AQ150" s="48">
        <f t="shared" si="14"/>
        <v>1.6</v>
      </c>
      <c r="AR150" s="48" t="str">
        <f t="shared" si="15"/>
        <v>&lt; 2-fold</v>
      </c>
      <c r="AS150" s="48">
        <f t="shared" si="16"/>
        <v>0.8</v>
      </c>
      <c r="AT150" s="49" t="str">
        <f t="shared" si="17"/>
        <v>&lt; 2-fold</v>
      </c>
      <c r="AU150" s="13"/>
    </row>
    <row r="151" spans="1:47">
      <c r="A151">
        <v>638433079</v>
      </c>
      <c r="B151" t="s">
        <v>1335</v>
      </c>
      <c r="C151" t="s">
        <v>1336</v>
      </c>
      <c r="D151" t="s">
        <v>1337</v>
      </c>
      <c r="E151" s="27">
        <v>4</v>
      </c>
      <c r="F151" s="5">
        <v>1</v>
      </c>
      <c r="G151" s="5">
        <v>3</v>
      </c>
      <c r="H151" s="5">
        <v>4</v>
      </c>
      <c r="I151" s="5">
        <v>4</v>
      </c>
      <c r="J151" s="5">
        <v>3</v>
      </c>
      <c r="K151" s="5">
        <v>5</v>
      </c>
      <c r="L151" s="5">
        <v>5</v>
      </c>
      <c r="M151" s="5">
        <v>6</v>
      </c>
      <c r="N151" s="5">
        <v>4</v>
      </c>
      <c r="O151" s="5">
        <v>4</v>
      </c>
      <c r="P151" s="5">
        <v>4</v>
      </c>
      <c r="Q151" s="29">
        <f t="shared" si="12"/>
        <v>1.4736842105263159</v>
      </c>
      <c r="R151" s="30" t="str">
        <f t="shared" si="13"/>
        <v>&lt; 2-fold</v>
      </c>
      <c r="S151" s="4">
        <v>3</v>
      </c>
      <c r="T151" s="4">
        <v>3</v>
      </c>
      <c r="U151" s="4">
        <v>3</v>
      </c>
      <c r="V151" s="4">
        <v>2</v>
      </c>
      <c r="W151" s="4">
        <v>3</v>
      </c>
      <c r="X151" s="4">
        <v>3</v>
      </c>
      <c r="Y151" s="4">
        <v>3</v>
      </c>
      <c r="Z151" s="4">
        <v>2</v>
      </c>
      <c r="AA151" s="4">
        <v>0</v>
      </c>
      <c r="AB151" s="4">
        <v>2</v>
      </c>
      <c r="AC151" s="4">
        <v>0</v>
      </c>
      <c r="AD151" s="4">
        <v>0</v>
      </c>
      <c r="AE151" s="38">
        <v>4</v>
      </c>
      <c r="AF151" s="10">
        <v>2</v>
      </c>
      <c r="AG151" s="10">
        <v>2</v>
      </c>
      <c r="AH151" s="10">
        <v>2</v>
      </c>
      <c r="AI151" s="10">
        <v>3</v>
      </c>
      <c r="AJ151" s="10">
        <v>4</v>
      </c>
      <c r="AK151" s="5">
        <v>5</v>
      </c>
      <c r="AL151" s="5">
        <v>3</v>
      </c>
      <c r="AM151" s="5">
        <v>3</v>
      </c>
      <c r="AN151" s="5">
        <v>3</v>
      </c>
      <c r="AO151" s="5">
        <v>2</v>
      </c>
      <c r="AP151" s="5">
        <v>1</v>
      </c>
      <c r="AQ151" s="48">
        <f t="shared" si="14"/>
        <v>0.88888888888888884</v>
      </c>
      <c r="AR151" s="48" t="str">
        <f t="shared" si="15"/>
        <v>&lt; 2-fold</v>
      </c>
      <c r="AS151" s="48">
        <f t="shared" si="16"/>
        <v>0.66666666666666663</v>
      </c>
      <c r="AT151" s="49" t="str">
        <f t="shared" si="17"/>
        <v>&lt; 2-fold</v>
      </c>
      <c r="AU151" s="13"/>
    </row>
    <row r="152" spans="1:47">
      <c r="A152">
        <v>638429257</v>
      </c>
      <c r="B152" t="s">
        <v>137</v>
      </c>
      <c r="C152" t="s">
        <v>138</v>
      </c>
      <c r="D152" t="s">
        <v>139</v>
      </c>
      <c r="E152" s="27">
        <v>2</v>
      </c>
      <c r="F152" s="5">
        <v>3</v>
      </c>
      <c r="G152" s="5">
        <v>4</v>
      </c>
      <c r="H152" s="5">
        <v>2</v>
      </c>
      <c r="I152" s="5">
        <v>2</v>
      </c>
      <c r="J152" s="5">
        <v>2</v>
      </c>
      <c r="K152" s="5">
        <v>7</v>
      </c>
      <c r="L152" s="5">
        <v>4</v>
      </c>
      <c r="M152" s="5">
        <v>3</v>
      </c>
      <c r="N152" s="5">
        <v>3</v>
      </c>
      <c r="O152" s="5">
        <v>3</v>
      </c>
      <c r="P152" s="5">
        <v>2</v>
      </c>
      <c r="Q152" s="29">
        <f t="shared" si="12"/>
        <v>1.4666666666666666</v>
      </c>
      <c r="R152" s="30" t="str">
        <f t="shared" si="13"/>
        <v>&lt; 2-fold</v>
      </c>
      <c r="S152" s="4">
        <v>12</v>
      </c>
      <c r="T152" s="4">
        <v>8</v>
      </c>
      <c r="U152" s="4">
        <v>9</v>
      </c>
      <c r="V152" s="4">
        <v>7</v>
      </c>
      <c r="W152" s="4">
        <v>11</v>
      </c>
      <c r="X152" s="4">
        <v>8</v>
      </c>
      <c r="Y152" s="4">
        <v>2</v>
      </c>
      <c r="Z152" s="4">
        <v>12</v>
      </c>
      <c r="AA152" s="4">
        <v>0</v>
      </c>
      <c r="AB152" s="4">
        <v>1</v>
      </c>
      <c r="AC152" s="4">
        <v>0</v>
      </c>
      <c r="AD152" s="4">
        <v>1</v>
      </c>
      <c r="AE152" s="38">
        <v>6</v>
      </c>
      <c r="AF152" s="10">
        <v>6</v>
      </c>
      <c r="AG152" s="10">
        <v>6</v>
      </c>
      <c r="AH152" s="10">
        <v>7</v>
      </c>
      <c r="AI152" s="10">
        <v>8</v>
      </c>
      <c r="AJ152" s="10">
        <v>7</v>
      </c>
      <c r="AK152" s="5">
        <v>8</v>
      </c>
      <c r="AL152" s="5">
        <v>8</v>
      </c>
      <c r="AM152" s="5">
        <v>7</v>
      </c>
      <c r="AN152" s="5">
        <v>6</v>
      </c>
      <c r="AO152" s="5">
        <v>4</v>
      </c>
      <c r="AP152" s="5">
        <v>7</v>
      </c>
      <c r="AQ152" s="48">
        <f t="shared" si="14"/>
        <v>0.81818181818181823</v>
      </c>
      <c r="AR152" s="48" t="str">
        <f t="shared" si="15"/>
        <v>&lt; 2-fold</v>
      </c>
      <c r="AS152" s="48">
        <f t="shared" si="16"/>
        <v>0.77272727272727282</v>
      </c>
      <c r="AT152" s="49" t="str">
        <f t="shared" si="17"/>
        <v>&lt; 2-fold</v>
      </c>
      <c r="AU152" s="13"/>
    </row>
    <row r="153" spans="1:47">
      <c r="A153">
        <v>638430253</v>
      </c>
      <c r="B153" t="s">
        <v>478</v>
      </c>
      <c r="C153" t="s">
        <v>479</v>
      </c>
      <c r="D153" t="s">
        <v>480</v>
      </c>
      <c r="E153" s="27">
        <v>3</v>
      </c>
      <c r="F153" s="5">
        <v>4</v>
      </c>
      <c r="G153" s="5">
        <v>5</v>
      </c>
      <c r="H153" s="5">
        <v>7</v>
      </c>
      <c r="I153" s="5">
        <v>4</v>
      </c>
      <c r="J153" s="5">
        <v>8</v>
      </c>
      <c r="K153" s="5">
        <v>8</v>
      </c>
      <c r="L153" s="5">
        <v>7</v>
      </c>
      <c r="M153" s="5">
        <v>8</v>
      </c>
      <c r="N153" s="5">
        <v>7</v>
      </c>
      <c r="O153" s="5">
        <v>9</v>
      </c>
      <c r="P153" s="5">
        <v>6</v>
      </c>
      <c r="Q153" s="29">
        <f t="shared" si="12"/>
        <v>1.4516129032258063</v>
      </c>
      <c r="R153" s="30" t="str">
        <f t="shared" si="13"/>
        <v>&lt; 2-fold</v>
      </c>
      <c r="S153" s="4">
        <v>4</v>
      </c>
      <c r="T153" s="4">
        <v>6</v>
      </c>
      <c r="U153" s="4">
        <v>4</v>
      </c>
      <c r="V153" s="4">
        <v>4</v>
      </c>
      <c r="W153" s="4">
        <v>7</v>
      </c>
      <c r="X153" s="4">
        <v>5</v>
      </c>
      <c r="Y153" s="4">
        <v>1</v>
      </c>
      <c r="Z153" s="4">
        <v>6</v>
      </c>
      <c r="AA153" s="4">
        <v>0</v>
      </c>
      <c r="AB153" s="4">
        <v>1</v>
      </c>
      <c r="AC153" s="4">
        <v>0</v>
      </c>
      <c r="AD153" s="4">
        <v>2</v>
      </c>
      <c r="AE153" s="38">
        <v>2</v>
      </c>
      <c r="AF153" s="10">
        <v>2</v>
      </c>
      <c r="AG153" s="10">
        <v>2</v>
      </c>
      <c r="AH153" s="10">
        <v>2</v>
      </c>
      <c r="AI153" s="10">
        <v>3</v>
      </c>
      <c r="AJ153" s="10">
        <v>2</v>
      </c>
      <c r="AK153" s="5">
        <v>4</v>
      </c>
      <c r="AL153" s="5">
        <v>3</v>
      </c>
      <c r="AM153" s="5">
        <v>2</v>
      </c>
      <c r="AN153" s="5">
        <v>4</v>
      </c>
      <c r="AO153" s="5">
        <v>3</v>
      </c>
      <c r="AP153" s="5">
        <v>2</v>
      </c>
      <c r="AQ153" s="48">
        <f t="shared" si="14"/>
        <v>0.8571428571428571</v>
      </c>
      <c r="AR153" s="48" t="str">
        <f t="shared" si="15"/>
        <v>&lt; 2-fold</v>
      </c>
      <c r="AS153" s="48">
        <f t="shared" si="16"/>
        <v>1.2857142857142856</v>
      </c>
      <c r="AT153" s="49" t="str">
        <f t="shared" si="17"/>
        <v>&lt; 2-fold</v>
      </c>
      <c r="AU153" s="13"/>
    </row>
    <row r="154" spans="1:47">
      <c r="A154">
        <v>638434178</v>
      </c>
      <c r="B154" t="s">
        <v>1645</v>
      </c>
      <c r="C154" t="s">
        <v>1646</v>
      </c>
      <c r="D154" t="s">
        <v>1647</v>
      </c>
      <c r="E154" s="27">
        <v>4</v>
      </c>
      <c r="F154" s="5">
        <v>3</v>
      </c>
      <c r="G154" s="5">
        <v>4</v>
      </c>
      <c r="H154" s="5">
        <v>2</v>
      </c>
      <c r="I154" s="5">
        <v>3</v>
      </c>
      <c r="J154" s="5">
        <v>4</v>
      </c>
      <c r="K154" s="5">
        <v>4</v>
      </c>
      <c r="L154" s="5">
        <v>6</v>
      </c>
      <c r="M154" s="5">
        <v>3</v>
      </c>
      <c r="N154" s="5">
        <v>7</v>
      </c>
      <c r="O154" s="5">
        <v>5</v>
      </c>
      <c r="P154" s="5">
        <v>4</v>
      </c>
      <c r="Q154" s="29">
        <f t="shared" si="12"/>
        <v>1.45</v>
      </c>
      <c r="R154" s="30" t="str">
        <f t="shared" si="13"/>
        <v>&lt; 2-fold</v>
      </c>
      <c r="S154" s="4">
        <v>1</v>
      </c>
      <c r="T154" s="4">
        <v>3</v>
      </c>
      <c r="U154" s="4">
        <v>3</v>
      </c>
      <c r="V154" s="4">
        <v>1</v>
      </c>
      <c r="W154" s="4">
        <v>1</v>
      </c>
      <c r="X154" s="4">
        <v>4</v>
      </c>
      <c r="Y154" s="4">
        <v>1</v>
      </c>
      <c r="Z154" s="4">
        <v>2</v>
      </c>
      <c r="AA154" s="4">
        <v>0</v>
      </c>
      <c r="AB154" s="4">
        <v>2</v>
      </c>
      <c r="AC154" s="4">
        <v>2</v>
      </c>
      <c r="AD154" s="4">
        <v>1</v>
      </c>
      <c r="AE154" s="38">
        <v>0</v>
      </c>
      <c r="AF154" s="10">
        <v>2</v>
      </c>
      <c r="AG154" s="10">
        <v>2</v>
      </c>
      <c r="AH154" s="10">
        <v>0</v>
      </c>
      <c r="AI154" s="10">
        <v>1</v>
      </c>
      <c r="AJ154" s="10">
        <v>6</v>
      </c>
      <c r="AK154" s="5">
        <v>0</v>
      </c>
      <c r="AL154" s="5">
        <v>1</v>
      </c>
      <c r="AM154" s="5">
        <v>1</v>
      </c>
      <c r="AN154" s="5">
        <v>0</v>
      </c>
      <c r="AO154" s="5">
        <v>2</v>
      </c>
      <c r="AP154" s="5">
        <v>1</v>
      </c>
      <c r="AQ154" s="48">
        <f t="shared" si="14"/>
        <v>0.5714285714285714</v>
      </c>
      <c r="AR154" s="48" t="str">
        <f t="shared" si="15"/>
        <v>&lt; 2-fold</v>
      </c>
      <c r="AS154" s="48">
        <f t="shared" si="16"/>
        <v>0.42857142857142855</v>
      </c>
      <c r="AT154" s="49" t="str">
        <f t="shared" si="17"/>
        <v>** Low-Fe DOWN **</v>
      </c>
      <c r="AU154" s="13"/>
    </row>
    <row r="155" spans="1:47">
      <c r="A155">
        <v>638433063</v>
      </c>
      <c r="B155" t="s">
        <v>1327</v>
      </c>
      <c r="C155" t="s">
        <v>1328</v>
      </c>
      <c r="D155" t="s">
        <v>1329</v>
      </c>
      <c r="E155" s="27">
        <v>2</v>
      </c>
      <c r="F155" s="5">
        <v>0</v>
      </c>
      <c r="G155" s="5">
        <v>2</v>
      </c>
      <c r="H155" s="5">
        <v>2</v>
      </c>
      <c r="I155" s="5">
        <v>1</v>
      </c>
      <c r="J155" s="5">
        <v>2</v>
      </c>
      <c r="K155" s="5">
        <v>5</v>
      </c>
      <c r="L155" s="5">
        <v>2</v>
      </c>
      <c r="M155" s="5">
        <v>4</v>
      </c>
      <c r="N155" s="5">
        <v>1</v>
      </c>
      <c r="O155" s="5">
        <v>1</v>
      </c>
      <c r="P155" s="5">
        <v>0</v>
      </c>
      <c r="Q155" s="29">
        <f t="shared" si="12"/>
        <v>1.4444444444444444</v>
      </c>
      <c r="R155" s="30" t="str">
        <f t="shared" si="13"/>
        <v>&lt; 2-fold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1</v>
      </c>
      <c r="Z155" s="4">
        <v>3</v>
      </c>
      <c r="AA155" s="4">
        <v>1</v>
      </c>
      <c r="AB155" s="4">
        <v>0</v>
      </c>
      <c r="AC155" s="4">
        <v>0</v>
      </c>
      <c r="AD155" s="4">
        <v>0</v>
      </c>
      <c r="AE155" s="38">
        <v>3</v>
      </c>
      <c r="AF155" s="10">
        <v>2</v>
      </c>
      <c r="AG155" s="10">
        <v>3</v>
      </c>
      <c r="AH155" s="10">
        <v>3</v>
      </c>
      <c r="AI155" s="10">
        <v>3</v>
      </c>
      <c r="AJ155" s="10">
        <v>2</v>
      </c>
      <c r="AK155" s="5">
        <v>2</v>
      </c>
      <c r="AL155" s="5">
        <v>2</v>
      </c>
      <c r="AM155" s="5">
        <v>3</v>
      </c>
      <c r="AN155" s="5">
        <v>1</v>
      </c>
      <c r="AO155" s="5">
        <v>3</v>
      </c>
      <c r="AP155" s="5">
        <v>2</v>
      </c>
      <c r="AQ155" s="48">
        <f t="shared" si="14"/>
        <v>1</v>
      </c>
      <c r="AR155" s="48" t="str">
        <f t="shared" si="15"/>
        <v>&lt; 2-fold</v>
      </c>
      <c r="AS155" s="48">
        <f t="shared" si="16"/>
        <v>0.75</v>
      </c>
      <c r="AT155" s="49" t="str">
        <f t="shared" si="17"/>
        <v>&lt; 2-fold</v>
      </c>
      <c r="AU155" s="13"/>
    </row>
    <row r="156" spans="1:47">
      <c r="A156">
        <v>638432393</v>
      </c>
      <c r="B156" t="s">
        <v>1184</v>
      </c>
      <c r="C156" t="s">
        <v>1185</v>
      </c>
      <c r="D156" t="s">
        <v>1186</v>
      </c>
      <c r="E156" s="27">
        <v>28</v>
      </c>
      <c r="F156" s="5">
        <v>28</v>
      </c>
      <c r="G156" s="5">
        <v>22</v>
      </c>
      <c r="H156" s="5">
        <v>25</v>
      </c>
      <c r="I156" s="5">
        <v>20</v>
      </c>
      <c r="J156" s="5">
        <v>16</v>
      </c>
      <c r="K156" s="5">
        <v>38</v>
      </c>
      <c r="L156" s="5">
        <v>40</v>
      </c>
      <c r="M156" s="5">
        <v>42</v>
      </c>
      <c r="N156" s="5">
        <v>29</v>
      </c>
      <c r="O156" s="5">
        <v>28</v>
      </c>
      <c r="P156" s="5">
        <v>23</v>
      </c>
      <c r="Q156" s="29">
        <f t="shared" si="12"/>
        <v>1.4388489208633093</v>
      </c>
      <c r="R156" s="30" t="str">
        <f t="shared" si="13"/>
        <v>&lt; 2-fold</v>
      </c>
      <c r="S156" s="4">
        <v>57</v>
      </c>
      <c r="T156" s="4">
        <v>53</v>
      </c>
      <c r="U156" s="4">
        <v>56</v>
      </c>
      <c r="V156" s="4">
        <v>42</v>
      </c>
      <c r="W156" s="4">
        <v>55</v>
      </c>
      <c r="X156" s="4">
        <v>23</v>
      </c>
      <c r="Y156" s="4">
        <v>14</v>
      </c>
      <c r="Z156" s="4">
        <v>39</v>
      </c>
      <c r="AA156" s="4">
        <v>5</v>
      </c>
      <c r="AB156" s="4">
        <v>5</v>
      </c>
      <c r="AC156" s="4">
        <v>2</v>
      </c>
      <c r="AD156" s="4">
        <v>0</v>
      </c>
      <c r="AE156" s="38">
        <v>25</v>
      </c>
      <c r="AF156" s="10">
        <v>21</v>
      </c>
      <c r="AG156" s="10">
        <v>29</v>
      </c>
      <c r="AH156" s="10">
        <v>26</v>
      </c>
      <c r="AI156" s="10">
        <v>29</v>
      </c>
      <c r="AJ156" s="10">
        <v>20</v>
      </c>
      <c r="AK156" s="5">
        <v>19</v>
      </c>
      <c r="AL156" s="5">
        <v>27</v>
      </c>
      <c r="AM156" s="5">
        <v>22</v>
      </c>
      <c r="AN156" s="5">
        <v>22</v>
      </c>
      <c r="AO156" s="5">
        <v>19</v>
      </c>
      <c r="AP156" s="5">
        <v>19</v>
      </c>
      <c r="AQ156" s="48">
        <f t="shared" si="14"/>
        <v>1</v>
      </c>
      <c r="AR156" s="48" t="str">
        <f t="shared" si="15"/>
        <v>&lt; 2-fold</v>
      </c>
      <c r="AS156" s="48">
        <f t="shared" si="16"/>
        <v>0.8</v>
      </c>
      <c r="AT156" s="49" t="str">
        <f t="shared" si="17"/>
        <v>&lt; 2-fold</v>
      </c>
      <c r="AU156" s="13"/>
    </row>
    <row r="157" spans="1:47">
      <c r="A157">
        <v>638429370</v>
      </c>
      <c r="B157" t="s">
        <v>180</v>
      </c>
      <c r="C157" t="s">
        <v>181</v>
      </c>
      <c r="D157" t="s">
        <v>182</v>
      </c>
      <c r="E157" s="27">
        <v>7</v>
      </c>
      <c r="F157" s="5">
        <v>6</v>
      </c>
      <c r="G157" s="5">
        <v>6</v>
      </c>
      <c r="H157" s="5">
        <v>5</v>
      </c>
      <c r="I157" s="5">
        <v>4</v>
      </c>
      <c r="J157" s="5">
        <v>4</v>
      </c>
      <c r="K157" s="5">
        <v>10</v>
      </c>
      <c r="L157" s="5">
        <v>7</v>
      </c>
      <c r="M157" s="5">
        <v>11</v>
      </c>
      <c r="N157" s="5">
        <v>6</v>
      </c>
      <c r="O157" s="5">
        <v>6</v>
      </c>
      <c r="P157" s="5">
        <v>6</v>
      </c>
      <c r="Q157" s="29">
        <f t="shared" si="12"/>
        <v>1.4375000000000002</v>
      </c>
      <c r="R157" s="30" t="str">
        <f t="shared" si="13"/>
        <v>&lt; 2-fold</v>
      </c>
      <c r="S157" s="4">
        <v>1</v>
      </c>
      <c r="T157" s="4">
        <v>1</v>
      </c>
      <c r="U157" s="4">
        <v>2</v>
      </c>
      <c r="V157" s="4">
        <v>2</v>
      </c>
      <c r="W157" s="4">
        <v>1</v>
      </c>
      <c r="X157" s="4">
        <v>4</v>
      </c>
      <c r="Y157" s="4">
        <v>1</v>
      </c>
      <c r="Z157" s="4">
        <v>0</v>
      </c>
      <c r="AA157" s="4">
        <v>0</v>
      </c>
      <c r="AB157" s="4">
        <v>1</v>
      </c>
      <c r="AC157" s="4">
        <v>4</v>
      </c>
      <c r="AD157" s="4">
        <v>2</v>
      </c>
      <c r="AE157" s="38">
        <v>9</v>
      </c>
      <c r="AF157" s="10">
        <v>10</v>
      </c>
      <c r="AG157" s="10">
        <v>5</v>
      </c>
      <c r="AH157" s="10">
        <v>9</v>
      </c>
      <c r="AI157" s="10">
        <v>8</v>
      </c>
      <c r="AJ157" s="10">
        <v>0</v>
      </c>
      <c r="AK157" s="5">
        <v>13</v>
      </c>
      <c r="AL157" s="5">
        <v>16</v>
      </c>
      <c r="AM157" s="5">
        <v>14</v>
      </c>
      <c r="AN157" s="5">
        <v>16</v>
      </c>
      <c r="AO157" s="5">
        <v>21</v>
      </c>
      <c r="AP157" s="5">
        <v>25</v>
      </c>
      <c r="AQ157" s="48">
        <f t="shared" si="14"/>
        <v>1.4117647058823528</v>
      </c>
      <c r="AR157" s="48" t="str">
        <f t="shared" si="15"/>
        <v>&lt; 2-fold</v>
      </c>
      <c r="AS157" s="48">
        <f t="shared" si="16"/>
        <v>3.6470588235294117</v>
      </c>
      <c r="AT157" s="49" t="str">
        <f t="shared" si="17"/>
        <v>++++ Low-Fe UP ++++</v>
      </c>
      <c r="AU157" s="13"/>
    </row>
    <row r="158" spans="1:47">
      <c r="A158">
        <v>638431488</v>
      </c>
      <c r="B158" t="s">
        <v>807</v>
      </c>
      <c r="C158" t="s">
        <v>808</v>
      </c>
      <c r="D158" t="s">
        <v>809</v>
      </c>
      <c r="E158" s="27">
        <v>1</v>
      </c>
      <c r="F158" s="5">
        <v>2</v>
      </c>
      <c r="G158" s="5">
        <v>2</v>
      </c>
      <c r="H158" s="5">
        <v>3</v>
      </c>
      <c r="I158" s="5">
        <v>4</v>
      </c>
      <c r="J158" s="5">
        <v>2</v>
      </c>
      <c r="K158" s="5">
        <v>4</v>
      </c>
      <c r="L158" s="5">
        <v>6</v>
      </c>
      <c r="M158" s="5">
        <v>4</v>
      </c>
      <c r="N158" s="5">
        <v>2</v>
      </c>
      <c r="O158" s="5">
        <v>2</v>
      </c>
      <c r="P158" s="5">
        <v>2</v>
      </c>
      <c r="Q158" s="29">
        <f t="shared" si="12"/>
        <v>1.4285714285714286</v>
      </c>
      <c r="R158" s="30" t="str">
        <f t="shared" si="13"/>
        <v>&lt; 2-fold</v>
      </c>
      <c r="S158" s="4">
        <v>6</v>
      </c>
      <c r="T158" s="4">
        <v>6</v>
      </c>
      <c r="U158" s="4">
        <v>11</v>
      </c>
      <c r="V158" s="4">
        <v>3</v>
      </c>
      <c r="W158" s="4">
        <v>5</v>
      </c>
      <c r="X158" s="4">
        <v>6</v>
      </c>
      <c r="Y158" s="4">
        <v>6</v>
      </c>
      <c r="Z158" s="4">
        <v>5</v>
      </c>
      <c r="AA158" s="4">
        <v>2</v>
      </c>
      <c r="AB158" s="4">
        <v>7</v>
      </c>
      <c r="AC158" s="4">
        <v>6</v>
      </c>
      <c r="AD158" s="4">
        <v>1</v>
      </c>
      <c r="AE158" s="38">
        <v>6</v>
      </c>
      <c r="AF158" s="10">
        <v>5</v>
      </c>
      <c r="AG158" s="10">
        <v>7</v>
      </c>
      <c r="AH158" s="10">
        <v>11</v>
      </c>
      <c r="AI158" s="10">
        <v>6</v>
      </c>
      <c r="AJ158" s="10">
        <v>8</v>
      </c>
      <c r="AK158" s="5">
        <v>7</v>
      </c>
      <c r="AL158" s="5">
        <v>8</v>
      </c>
      <c r="AM158" s="5">
        <v>6</v>
      </c>
      <c r="AN158" s="5">
        <v>3</v>
      </c>
      <c r="AO158" s="5">
        <v>5</v>
      </c>
      <c r="AP158" s="5">
        <v>5</v>
      </c>
      <c r="AQ158" s="48">
        <f t="shared" si="14"/>
        <v>0.72</v>
      </c>
      <c r="AR158" s="48" t="str">
        <f t="shared" si="15"/>
        <v>&lt; 2-fold</v>
      </c>
      <c r="AS158" s="48">
        <f t="shared" si="16"/>
        <v>0.51999999999999991</v>
      </c>
      <c r="AT158" s="49" t="str">
        <f t="shared" si="17"/>
        <v>&lt; 2-fold</v>
      </c>
      <c r="AU158" s="13"/>
    </row>
    <row r="159" spans="1:47">
      <c r="A159">
        <v>638433930</v>
      </c>
      <c r="B159" t="s">
        <v>1570</v>
      </c>
      <c r="C159" t="s">
        <v>1571</v>
      </c>
      <c r="D159" t="s">
        <v>1572</v>
      </c>
      <c r="E159" s="27">
        <v>11</v>
      </c>
      <c r="F159" s="5">
        <v>8</v>
      </c>
      <c r="G159" s="5">
        <v>6</v>
      </c>
      <c r="H159" s="5">
        <v>8</v>
      </c>
      <c r="I159" s="5">
        <v>5</v>
      </c>
      <c r="J159" s="5">
        <v>7</v>
      </c>
      <c r="K159" s="5">
        <v>12</v>
      </c>
      <c r="L159" s="5">
        <v>12</v>
      </c>
      <c r="M159" s="5">
        <v>8</v>
      </c>
      <c r="N159" s="5">
        <v>11</v>
      </c>
      <c r="O159" s="5">
        <v>12</v>
      </c>
      <c r="P159" s="5">
        <v>9</v>
      </c>
      <c r="Q159" s="29">
        <f t="shared" si="12"/>
        <v>1.4222222222222221</v>
      </c>
      <c r="R159" s="30" t="str">
        <f t="shared" si="13"/>
        <v>&lt; 2-fold</v>
      </c>
      <c r="S159" s="4">
        <v>5</v>
      </c>
      <c r="T159" s="4">
        <v>6</v>
      </c>
      <c r="U159" s="4">
        <v>7</v>
      </c>
      <c r="V159" s="4">
        <v>5</v>
      </c>
      <c r="W159" s="4">
        <v>4</v>
      </c>
      <c r="X159" s="4">
        <v>7</v>
      </c>
      <c r="Y159" s="4">
        <v>10</v>
      </c>
      <c r="Z159" s="4">
        <v>7</v>
      </c>
      <c r="AA159" s="4">
        <v>1</v>
      </c>
      <c r="AB159" s="4">
        <v>6</v>
      </c>
      <c r="AC159" s="4">
        <v>3</v>
      </c>
      <c r="AD159" s="4">
        <v>7</v>
      </c>
      <c r="AE159" s="38">
        <v>5</v>
      </c>
      <c r="AF159" s="10">
        <v>3</v>
      </c>
      <c r="AG159" s="10">
        <v>5</v>
      </c>
      <c r="AH159" s="10">
        <v>4</v>
      </c>
      <c r="AI159" s="10">
        <v>6</v>
      </c>
      <c r="AJ159" s="10">
        <v>2</v>
      </c>
      <c r="AK159" s="5">
        <v>7</v>
      </c>
      <c r="AL159" s="5">
        <v>5</v>
      </c>
      <c r="AM159" s="5">
        <v>4</v>
      </c>
      <c r="AN159" s="5">
        <v>4</v>
      </c>
      <c r="AO159" s="5">
        <v>5</v>
      </c>
      <c r="AP159" s="5">
        <v>4</v>
      </c>
      <c r="AQ159" s="48">
        <f t="shared" si="14"/>
        <v>1.0833333333333333</v>
      </c>
      <c r="AR159" s="48" t="str">
        <f t="shared" si="15"/>
        <v>&lt; 2-fold</v>
      </c>
      <c r="AS159" s="48">
        <f t="shared" si="16"/>
        <v>1.0833333333333333</v>
      </c>
      <c r="AT159" s="49" t="str">
        <f t="shared" si="17"/>
        <v>&lt; 2-fold</v>
      </c>
      <c r="AU159" s="13"/>
    </row>
    <row r="160" spans="1:47">
      <c r="A160">
        <v>638430119</v>
      </c>
      <c r="B160" t="s">
        <v>435</v>
      </c>
      <c r="C160" t="s">
        <v>436</v>
      </c>
      <c r="D160" t="s">
        <v>437</v>
      </c>
      <c r="E160" s="27">
        <v>3</v>
      </c>
      <c r="F160" s="5">
        <v>5</v>
      </c>
      <c r="G160" s="5">
        <v>5</v>
      </c>
      <c r="H160" s="5">
        <v>2</v>
      </c>
      <c r="I160" s="5">
        <v>2</v>
      </c>
      <c r="J160" s="5">
        <v>2</v>
      </c>
      <c r="K160" s="5">
        <v>4</v>
      </c>
      <c r="L160" s="5">
        <v>3</v>
      </c>
      <c r="M160" s="5">
        <v>7</v>
      </c>
      <c r="N160" s="5">
        <v>6</v>
      </c>
      <c r="O160" s="5">
        <v>2</v>
      </c>
      <c r="P160" s="5">
        <v>5</v>
      </c>
      <c r="Q160" s="29">
        <f t="shared" si="12"/>
        <v>1.4210526315789473</v>
      </c>
      <c r="R160" s="30" t="str">
        <f t="shared" si="13"/>
        <v>&lt; 2-fold</v>
      </c>
      <c r="S160" s="4">
        <v>6</v>
      </c>
      <c r="T160" s="4">
        <v>6</v>
      </c>
      <c r="U160" s="4">
        <v>3</v>
      </c>
      <c r="V160" s="4">
        <v>3</v>
      </c>
      <c r="W160" s="4">
        <v>5</v>
      </c>
      <c r="X160" s="4">
        <v>3</v>
      </c>
      <c r="Y160" s="4">
        <v>3</v>
      </c>
      <c r="Z160" s="4">
        <v>6</v>
      </c>
      <c r="AA160" s="4">
        <v>2</v>
      </c>
      <c r="AB160" s="4">
        <v>3</v>
      </c>
      <c r="AC160" s="4">
        <v>5</v>
      </c>
      <c r="AD160" s="4">
        <v>4</v>
      </c>
      <c r="AE160" s="38">
        <v>1</v>
      </c>
      <c r="AF160" s="10">
        <v>1</v>
      </c>
      <c r="AG160" s="10">
        <v>2</v>
      </c>
      <c r="AH160" s="10">
        <v>3</v>
      </c>
      <c r="AI160" s="10">
        <v>1</v>
      </c>
      <c r="AJ160" s="10">
        <v>1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1</v>
      </c>
      <c r="AQ160" s="48">
        <f t="shared" si="14"/>
        <v>0.79999999999999993</v>
      </c>
      <c r="AR160" s="48" t="str">
        <f t="shared" si="15"/>
        <v>&lt; 2-fold</v>
      </c>
      <c r="AS160" s="48">
        <f t="shared" si="16"/>
        <v>0.19999999999999998</v>
      </c>
      <c r="AT160" s="49" t="str">
        <f t="shared" si="17"/>
        <v>** Low-Fe DOWN **</v>
      </c>
      <c r="AU160" s="13"/>
    </row>
    <row r="161" spans="1:47">
      <c r="A161">
        <v>638433298</v>
      </c>
      <c r="B161" t="s">
        <v>1423</v>
      </c>
      <c r="C161" t="s">
        <v>1424</v>
      </c>
      <c r="D161" t="s">
        <v>1425</v>
      </c>
      <c r="E161" s="27">
        <v>4</v>
      </c>
      <c r="F161" s="5">
        <v>6</v>
      </c>
      <c r="G161" s="5">
        <v>3</v>
      </c>
      <c r="H161" s="5">
        <v>4</v>
      </c>
      <c r="I161" s="5">
        <v>3</v>
      </c>
      <c r="J161" s="5">
        <v>4</v>
      </c>
      <c r="K161" s="5">
        <v>7</v>
      </c>
      <c r="L161" s="5">
        <v>6</v>
      </c>
      <c r="M161" s="5">
        <v>8</v>
      </c>
      <c r="N161" s="5">
        <v>7</v>
      </c>
      <c r="O161" s="5">
        <v>3</v>
      </c>
      <c r="P161" s="5">
        <v>3</v>
      </c>
      <c r="Q161" s="29">
        <f t="shared" si="12"/>
        <v>1.4166666666666667</v>
      </c>
      <c r="R161" s="30" t="str">
        <f t="shared" si="13"/>
        <v>&lt; 2-fold</v>
      </c>
      <c r="S161" s="4">
        <v>6</v>
      </c>
      <c r="T161" s="4">
        <v>5</v>
      </c>
      <c r="U161" s="4">
        <v>7</v>
      </c>
      <c r="V161" s="4">
        <v>4</v>
      </c>
      <c r="W161" s="4">
        <v>6</v>
      </c>
      <c r="X161" s="4">
        <v>5</v>
      </c>
      <c r="Y161" s="4">
        <v>5</v>
      </c>
      <c r="Z161" s="4">
        <v>7</v>
      </c>
      <c r="AA161" s="4">
        <v>0</v>
      </c>
      <c r="AB161" s="4">
        <v>0</v>
      </c>
      <c r="AC161" s="4">
        <v>0</v>
      </c>
      <c r="AD161" s="4">
        <v>0</v>
      </c>
      <c r="AE161" s="38">
        <v>4</v>
      </c>
      <c r="AF161" s="10">
        <v>2</v>
      </c>
      <c r="AG161" s="10">
        <v>5</v>
      </c>
      <c r="AH161" s="10">
        <v>4</v>
      </c>
      <c r="AI161" s="10">
        <v>3</v>
      </c>
      <c r="AJ161" s="10">
        <v>2</v>
      </c>
      <c r="AK161" s="5">
        <v>2</v>
      </c>
      <c r="AL161" s="5">
        <v>4</v>
      </c>
      <c r="AM161" s="5">
        <v>3</v>
      </c>
      <c r="AN161" s="5">
        <v>3</v>
      </c>
      <c r="AO161" s="5">
        <v>3</v>
      </c>
      <c r="AP161" s="5">
        <v>2</v>
      </c>
      <c r="AQ161" s="48">
        <f t="shared" si="14"/>
        <v>1.2222222222222221</v>
      </c>
      <c r="AR161" s="48" t="str">
        <f t="shared" si="15"/>
        <v>&lt; 2-fold</v>
      </c>
      <c r="AS161" s="48">
        <f t="shared" si="16"/>
        <v>0.88888888888888884</v>
      </c>
      <c r="AT161" s="49" t="str">
        <f t="shared" si="17"/>
        <v>&lt; 2-fold</v>
      </c>
      <c r="AU161" s="13"/>
    </row>
    <row r="162" spans="1:47">
      <c r="A162">
        <v>638433280</v>
      </c>
      <c r="B162" t="s">
        <v>1410</v>
      </c>
      <c r="C162" t="s">
        <v>1411</v>
      </c>
      <c r="D162" t="s">
        <v>1412</v>
      </c>
      <c r="E162" s="27">
        <v>5</v>
      </c>
      <c r="F162" s="5">
        <v>4</v>
      </c>
      <c r="G162" s="5">
        <v>3</v>
      </c>
      <c r="H162" s="5">
        <v>1</v>
      </c>
      <c r="I162" s="5">
        <v>2</v>
      </c>
      <c r="J162" s="5">
        <v>2</v>
      </c>
      <c r="K162" s="5">
        <v>3</v>
      </c>
      <c r="L162" s="5">
        <v>3</v>
      </c>
      <c r="M162" s="5">
        <v>5</v>
      </c>
      <c r="N162" s="5">
        <v>4</v>
      </c>
      <c r="O162" s="5">
        <v>4</v>
      </c>
      <c r="P162" s="5">
        <v>5</v>
      </c>
      <c r="Q162" s="29">
        <f t="shared" si="12"/>
        <v>1.4117647058823528</v>
      </c>
      <c r="R162" s="30" t="str">
        <f t="shared" si="13"/>
        <v>&lt; 2-fold</v>
      </c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38">
        <v>5</v>
      </c>
      <c r="AF162" s="10">
        <v>2</v>
      </c>
      <c r="AG162" s="10">
        <v>4</v>
      </c>
      <c r="AH162" s="10">
        <v>3</v>
      </c>
      <c r="AI162" s="10">
        <v>3</v>
      </c>
      <c r="AJ162" s="10">
        <v>2</v>
      </c>
      <c r="AK162" s="5">
        <v>5</v>
      </c>
      <c r="AL162" s="5">
        <v>4</v>
      </c>
      <c r="AM162" s="5">
        <v>2</v>
      </c>
      <c r="AN162" s="5">
        <v>4</v>
      </c>
      <c r="AO162" s="5">
        <v>5</v>
      </c>
      <c r="AP162" s="5">
        <v>3</v>
      </c>
      <c r="AQ162" s="48">
        <f t="shared" si="14"/>
        <v>1.375</v>
      </c>
      <c r="AR162" s="48" t="str">
        <f t="shared" si="15"/>
        <v>&lt; 2-fold</v>
      </c>
      <c r="AS162" s="48">
        <f t="shared" si="16"/>
        <v>1.5</v>
      </c>
      <c r="AT162" s="49" t="str">
        <f t="shared" si="17"/>
        <v>&lt; 2-fold</v>
      </c>
      <c r="AU162" s="13"/>
    </row>
    <row r="163" spans="1:47">
      <c r="A163">
        <v>638434572</v>
      </c>
      <c r="B163" t="s">
        <v>1713</v>
      </c>
      <c r="C163" t="s">
        <v>1714</v>
      </c>
      <c r="D163" t="s">
        <v>1715</v>
      </c>
      <c r="E163" s="27">
        <v>2</v>
      </c>
      <c r="F163" s="5">
        <v>4</v>
      </c>
      <c r="G163" s="5">
        <v>5</v>
      </c>
      <c r="H163" s="5">
        <v>2</v>
      </c>
      <c r="I163" s="5">
        <v>6</v>
      </c>
      <c r="J163" s="5">
        <v>3</v>
      </c>
      <c r="K163" s="5">
        <v>7</v>
      </c>
      <c r="L163" s="5">
        <v>4</v>
      </c>
      <c r="M163" s="5">
        <v>5</v>
      </c>
      <c r="N163" s="5">
        <v>5</v>
      </c>
      <c r="O163" s="5">
        <v>6</v>
      </c>
      <c r="P163" s="5">
        <v>4</v>
      </c>
      <c r="Q163" s="29">
        <f t="shared" si="12"/>
        <v>1.4090909090909092</v>
      </c>
      <c r="R163" s="30" t="str">
        <f t="shared" si="13"/>
        <v>&lt; 2-fold</v>
      </c>
      <c r="S163" s="4">
        <v>3</v>
      </c>
      <c r="T163" s="4">
        <v>4</v>
      </c>
      <c r="U163" s="4">
        <v>5</v>
      </c>
      <c r="V163" s="4">
        <v>3</v>
      </c>
      <c r="W163" s="4">
        <v>2</v>
      </c>
      <c r="X163" s="4">
        <v>5</v>
      </c>
      <c r="Y163" s="4">
        <v>3</v>
      </c>
      <c r="Z163" s="4">
        <v>6</v>
      </c>
      <c r="AA163" s="4">
        <v>0</v>
      </c>
      <c r="AB163" s="4">
        <v>3</v>
      </c>
      <c r="AC163" s="4">
        <v>0</v>
      </c>
      <c r="AD163" s="4">
        <v>0</v>
      </c>
      <c r="AE163" s="38">
        <v>5</v>
      </c>
      <c r="AF163" s="10">
        <v>3</v>
      </c>
      <c r="AG163" s="10">
        <v>4</v>
      </c>
      <c r="AH163" s="10">
        <v>4</v>
      </c>
      <c r="AI163" s="10">
        <v>3</v>
      </c>
      <c r="AJ163" s="10">
        <v>3</v>
      </c>
      <c r="AK163" s="5">
        <v>5</v>
      </c>
      <c r="AL163" s="5">
        <v>4</v>
      </c>
      <c r="AM163" s="5">
        <v>2</v>
      </c>
      <c r="AN163" s="5">
        <v>7</v>
      </c>
      <c r="AO163" s="5">
        <v>2</v>
      </c>
      <c r="AP163" s="5">
        <v>5</v>
      </c>
      <c r="AQ163" s="48">
        <f t="shared" si="14"/>
        <v>1.2</v>
      </c>
      <c r="AR163" s="48" t="str">
        <f t="shared" si="15"/>
        <v>&lt; 2-fold</v>
      </c>
      <c r="AS163" s="48">
        <f t="shared" si="16"/>
        <v>1.4000000000000001</v>
      </c>
      <c r="AT163" s="49" t="str">
        <f t="shared" si="17"/>
        <v>&lt; 2-fold</v>
      </c>
      <c r="AU163" s="13"/>
    </row>
    <row r="164" spans="1:47">
      <c r="A164">
        <v>638432302</v>
      </c>
      <c r="B164" t="s">
        <v>1091</v>
      </c>
      <c r="C164" t="s">
        <v>1092</v>
      </c>
      <c r="D164" t="s">
        <v>1093</v>
      </c>
      <c r="E164" s="27">
        <v>5</v>
      </c>
      <c r="F164" s="5">
        <v>3</v>
      </c>
      <c r="G164" s="5">
        <v>6</v>
      </c>
      <c r="H164" s="5">
        <v>4</v>
      </c>
      <c r="I164" s="5">
        <v>5</v>
      </c>
      <c r="J164" s="5">
        <v>4</v>
      </c>
      <c r="K164" s="5">
        <v>6</v>
      </c>
      <c r="L164" s="5">
        <v>6</v>
      </c>
      <c r="M164" s="5">
        <v>7</v>
      </c>
      <c r="N164" s="5">
        <v>6</v>
      </c>
      <c r="O164" s="5">
        <v>7</v>
      </c>
      <c r="P164" s="5">
        <v>6</v>
      </c>
      <c r="Q164" s="29">
        <f t="shared" si="12"/>
        <v>1.4074074074074074</v>
      </c>
      <c r="R164" s="30" t="str">
        <f t="shared" si="13"/>
        <v>&lt; 2-fold</v>
      </c>
      <c r="S164" s="4">
        <v>3</v>
      </c>
      <c r="T164" s="4">
        <v>5</v>
      </c>
      <c r="U164" s="4">
        <v>6</v>
      </c>
      <c r="V164" s="4">
        <v>4</v>
      </c>
      <c r="W164" s="4">
        <v>3</v>
      </c>
      <c r="X164" s="4">
        <v>2</v>
      </c>
      <c r="Y164" s="4">
        <v>0</v>
      </c>
      <c r="Z164" s="4">
        <v>7</v>
      </c>
      <c r="AA164" s="4">
        <v>0</v>
      </c>
      <c r="AB164" s="4">
        <v>0</v>
      </c>
      <c r="AC164" s="4">
        <v>0</v>
      </c>
      <c r="AD164" s="4">
        <v>0</v>
      </c>
      <c r="AE164" s="38">
        <v>4</v>
      </c>
      <c r="AF164" s="10">
        <v>2</v>
      </c>
      <c r="AG164" s="10">
        <v>4</v>
      </c>
      <c r="AH164" s="10">
        <v>4</v>
      </c>
      <c r="AI164" s="10">
        <v>3</v>
      </c>
      <c r="AJ164" s="10">
        <v>3</v>
      </c>
      <c r="AK164" s="5">
        <v>3</v>
      </c>
      <c r="AL164" s="5">
        <v>3</v>
      </c>
      <c r="AM164" s="5">
        <v>2</v>
      </c>
      <c r="AN164" s="5">
        <v>3</v>
      </c>
      <c r="AO164" s="5">
        <v>3</v>
      </c>
      <c r="AP164" s="5">
        <v>3</v>
      </c>
      <c r="AQ164" s="48">
        <f t="shared" si="14"/>
        <v>1</v>
      </c>
      <c r="AR164" s="48" t="str">
        <f t="shared" si="15"/>
        <v>&lt; 2-fold</v>
      </c>
      <c r="AS164" s="48">
        <f t="shared" si="16"/>
        <v>0.89999999999999991</v>
      </c>
      <c r="AT164" s="49" t="str">
        <f t="shared" si="17"/>
        <v>&lt; 2-fold</v>
      </c>
      <c r="AU164" s="13"/>
    </row>
    <row r="165" spans="1:47">
      <c r="A165">
        <v>638429292</v>
      </c>
      <c r="B165" t="s">
        <v>160</v>
      </c>
      <c r="C165" t="s">
        <v>161</v>
      </c>
      <c r="D165" t="s">
        <v>162</v>
      </c>
      <c r="E165" s="27">
        <v>2</v>
      </c>
      <c r="F165" s="5">
        <v>3</v>
      </c>
      <c r="G165" s="5">
        <v>4</v>
      </c>
      <c r="H165" s="5">
        <v>3</v>
      </c>
      <c r="I165" s="5">
        <v>4</v>
      </c>
      <c r="J165" s="5">
        <v>4</v>
      </c>
      <c r="K165" s="5">
        <v>5</v>
      </c>
      <c r="L165" s="5">
        <v>7</v>
      </c>
      <c r="M165" s="5">
        <v>4</v>
      </c>
      <c r="N165" s="5">
        <v>4</v>
      </c>
      <c r="O165" s="5">
        <v>3</v>
      </c>
      <c r="P165" s="5">
        <v>5</v>
      </c>
      <c r="Q165" s="29">
        <f t="shared" si="12"/>
        <v>1.4000000000000001</v>
      </c>
      <c r="R165" s="30" t="str">
        <f t="shared" si="13"/>
        <v>&lt; 2-fold</v>
      </c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38"/>
      <c r="AF165" s="10"/>
      <c r="AG165" s="10"/>
      <c r="AH165" s="10"/>
      <c r="AI165" s="10"/>
      <c r="AJ165" s="10"/>
      <c r="AK165" s="5"/>
      <c r="AL165" s="5"/>
      <c r="AM165" s="5"/>
      <c r="AN165" s="5"/>
      <c r="AO165" s="5"/>
      <c r="AP165" s="5"/>
      <c r="AQ165" s="48" t="str">
        <f t="shared" si="14"/>
        <v/>
      </c>
      <c r="AR165" s="48" t="str">
        <f t="shared" si="15"/>
        <v/>
      </c>
      <c r="AS165" s="48" t="str">
        <f t="shared" si="16"/>
        <v/>
      </c>
      <c r="AT165" s="49" t="str">
        <f t="shared" si="17"/>
        <v/>
      </c>
      <c r="AU165" s="13"/>
    </row>
    <row r="166" spans="1:47">
      <c r="A166">
        <v>638433045</v>
      </c>
      <c r="B166" t="s">
        <v>1311</v>
      </c>
      <c r="C166" t="s">
        <v>1312</v>
      </c>
      <c r="D166" t="s">
        <v>1245</v>
      </c>
      <c r="E166" s="27">
        <v>1</v>
      </c>
      <c r="F166" s="5">
        <v>3</v>
      </c>
      <c r="G166" s="5">
        <v>1</v>
      </c>
      <c r="H166" s="5">
        <v>0</v>
      </c>
      <c r="I166" s="5">
        <v>2</v>
      </c>
      <c r="J166" s="5">
        <v>3</v>
      </c>
      <c r="K166" s="5">
        <v>2</v>
      </c>
      <c r="L166" s="5">
        <v>2</v>
      </c>
      <c r="M166" s="5">
        <v>3</v>
      </c>
      <c r="N166" s="5">
        <v>2</v>
      </c>
      <c r="O166" s="5">
        <v>2</v>
      </c>
      <c r="P166" s="5">
        <v>3</v>
      </c>
      <c r="Q166" s="29">
        <f t="shared" si="12"/>
        <v>1.4000000000000001</v>
      </c>
      <c r="R166" s="30" t="str">
        <f t="shared" si="13"/>
        <v>&lt; 2-fold</v>
      </c>
      <c r="S166" s="4">
        <v>27</v>
      </c>
      <c r="T166" s="4">
        <v>33</v>
      </c>
      <c r="U166" s="4">
        <v>25</v>
      </c>
      <c r="V166" s="4">
        <v>25</v>
      </c>
      <c r="W166" s="4">
        <v>24</v>
      </c>
      <c r="X166" s="4">
        <v>18</v>
      </c>
      <c r="Y166" s="4">
        <v>12</v>
      </c>
      <c r="Z166" s="4">
        <v>13</v>
      </c>
      <c r="AA166" s="4">
        <v>23</v>
      </c>
      <c r="AB166" s="4">
        <v>7</v>
      </c>
      <c r="AC166" s="4">
        <v>8</v>
      </c>
      <c r="AD166" s="4">
        <v>12</v>
      </c>
      <c r="AE166" s="38">
        <v>13</v>
      </c>
      <c r="AF166" s="10">
        <v>11</v>
      </c>
      <c r="AG166" s="10">
        <v>15</v>
      </c>
      <c r="AH166" s="10">
        <v>15</v>
      </c>
      <c r="AI166" s="10">
        <v>13</v>
      </c>
      <c r="AJ166" s="10">
        <v>11</v>
      </c>
      <c r="AK166" s="5">
        <v>22</v>
      </c>
      <c r="AL166" s="5">
        <v>24</v>
      </c>
      <c r="AM166" s="5">
        <v>18</v>
      </c>
      <c r="AN166" s="5">
        <v>16</v>
      </c>
      <c r="AO166" s="5">
        <v>18</v>
      </c>
      <c r="AP166" s="5">
        <v>13</v>
      </c>
      <c r="AQ166" s="48">
        <f t="shared" si="14"/>
        <v>1</v>
      </c>
      <c r="AR166" s="48" t="str">
        <f t="shared" si="15"/>
        <v>&lt; 2-fold</v>
      </c>
      <c r="AS166" s="48">
        <f t="shared" si="16"/>
        <v>1.2051282051282051</v>
      </c>
      <c r="AT166" s="49" t="str">
        <f t="shared" si="17"/>
        <v>&lt; 2-fold</v>
      </c>
      <c r="AU166" s="13"/>
    </row>
    <row r="167" spans="1:47">
      <c r="A167">
        <v>638429502</v>
      </c>
      <c r="B167" t="s">
        <v>225</v>
      </c>
      <c r="C167" t="s">
        <v>226</v>
      </c>
      <c r="D167" t="s">
        <v>47</v>
      </c>
      <c r="E167" s="27">
        <v>5</v>
      </c>
      <c r="F167" s="5">
        <v>7</v>
      </c>
      <c r="G167" s="5">
        <v>6</v>
      </c>
      <c r="H167" s="5">
        <v>5</v>
      </c>
      <c r="I167" s="5">
        <v>4</v>
      </c>
      <c r="J167" s="5">
        <v>4</v>
      </c>
      <c r="K167" s="5">
        <v>7</v>
      </c>
      <c r="L167" s="5">
        <v>9</v>
      </c>
      <c r="M167" s="5">
        <v>5</v>
      </c>
      <c r="N167" s="5">
        <v>9</v>
      </c>
      <c r="O167" s="5">
        <v>5</v>
      </c>
      <c r="P167" s="5">
        <v>8</v>
      </c>
      <c r="Q167" s="29">
        <f t="shared" si="12"/>
        <v>1.3870967741935483</v>
      </c>
      <c r="R167" s="30" t="str">
        <f t="shared" si="13"/>
        <v>&lt; 2-fold</v>
      </c>
      <c r="S167" s="4">
        <v>1</v>
      </c>
      <c r="T167" s="4">
        <v>3</v>
      </c>
      <c r="U167" s="4">
        <v>2</v>
      </c>
      <c r="V167" s="4">
        <v>2</v>
      </c>
      <c r="W167" s="4">
        <v>3</v>
      </c>
      <c r="X167" s="4">
        <v>3</v>
      </c>
      <c r="Y167" s="4">
        <v>1</v>
      </c>
      <c r="Z167" s="4">
        <v>2</v>
      </c>
      <c r="AA167" s="4">
        <v>0</v>
      </c>
      <c r="AB167" s="4">
        <v>1</v>
      </c>
      <c r="AC167" s="4">
        <v>1</v>
      </c>
      <c r="AD167" s="4">
        <v>0</v>
      </c>
      <c r="AE167" s="38">
        <v>2</v>
      </c>
      <c r="AF167" s="10">
        <v>3</v>
      </c>
      <c r="AG167" s="10">
        <v>1</v>
      </c>
      <c r="AH167" s="10">
        <v>1</v>
      </c>
      <c r="AI167" s="10">
        <v>2</v>
      </c>
      <c r="AJ167" s="10">
        <v>1</v>
      </c>
      <c r="AK167" s="5">
        <v>3</v>
      </c>
      <c r="AL167" s="5">
        <v>2</v>
      </c>
      <c r="AM167" s="5">
        <v>3</v>
      </c>
      <c r="AN167" s="5">
        <v>2</v>
      </c>
      <c r="AO167" s="5">
        <v>2</v>
      </c>
      <c r="AP167" s="5">
        <v>2</v>
      </c>
      <c r="AQ167" s="48">
        <f t="shared" si="14"/>
        <v>1.5</v>
      </c>
      <c r="AR167" s="48" t="str">
        <f t="shared" si="15"/>
        <v>&lt; 2-fold</v>
      </c>
      <c r="AS167" s="48">
        <f t="shared" si="16"/>
        <v>1.5</v>
      </c>
      <c r="AT167" s="49" t="str">
        <f t="shared" si="17"/>
        <v>&lt; 2-fold</v>
      </c>
      <c r="AU167" s="13"/>
    </row>
    <row r="168" spans="1:47">
      <c r="A168">
        <v>638432353</v>
      </c>
      <c r="B168" t="s">
        <v>1170</v>
      </c>
      <c r="C168" t="s">
        <v>1171</v>
      </c>
      <c r="D168" t="s">
        <v>1172</v>
      </c>
      <c r="E168" s="27">
        <v>5</v>
      </c>
      <c r="F168" s="5">
        <v>3</v>
      </c>
      <c r="G168" s="5">
        <v>4</v>
      </c>
      <c r="H168" s="5">
        <v>6</v>
      </c>
      <c r="I168" s="5">
        <v>4</v>
      </c>
      <c r="J168" s="5">
        <v>4</v>
      </c>
      <c r="K168" s="5">
        <v>7</v>
      </c>
      <c r="L168" s="5">
        <v>6</v>
      </c>
      <c r="M168" s="5">
        <v>6</v>
      </c>
      <c r="N168" s="5">
        <v>6</v>
      </c>
      <c r="O168" s="5">
        <v>6</v>
      </c>
      <c r="P168" s="5">
        <v>5</v>
      </c>
      <c r="Q168" s="29">
        <f t="shared" si="12"/>
        <v>1.3846153846153848</v>
      </c>
      <c r="R168" s="30" t="str">
        <f t="shared" si="13"/>
        <v>&lt; 2-fold</v>
      </c>
      <c r="S168" s="4">
        <v>16</v>
      </c>
      <c r="T168" s="4">
        <v>10</v>
      </c>
      <c r="U168" s="4">
        <v>10</v>
      </c>
      <c r="V168" s="4">
        <v>9</v>
      </c>
      <c r="W168" s="4">
        <v>15</v>
      </c>
      <c r="X168" s="4">
        <v>5</v>
      </c>
      <c r="Y168" s="4">
        <v>9</v>
      </c>
      <c r="Z168" s="4">
        <v>7</v>
      </c>
      <c r="AA168" s="4">
        <v>4</v>
      </c>
      <c r="AB168" s="4">
        <v>4</v>
      </c>
      <c r="AC168" s="4">
        <v>2</v>
      </c>
      <c r="AD168" s="4">
        <v>3</v>
      </c>
      <c r="AE168" s="38">
        <v>7</v>
      </c>
      <c r="AF168" s="10">
        <v>5</v>
      </c>
      <c r="AG168" s="10">
        <v>5</v>
      </c>
      <c r="AH168" s="10">
        <v>4</v>
      </c>
      <c r="AI168" s="10">
        <v>5</v>
      </c>
      <c r="AJ168" s="10">
        <v>5</v>
      </c>
      <c r="AK168" s="5">
        <v>2</v>
      </c>
      <c r="AL168" s="5">
        <v>6</v>
      </c>
      <c r="AM168" s="5">
        <v>5</v>
      </c>
      <c r="AN168" s="5">
        <v>2</v>
      </c>
      <c r="AO168" s="5">
        <v>2</v>
      </c>
      <c r="AP168" s="5">
        <v>3</v>
      </c>
      <c r="AQ168" s="48">
        <f t="shared" si="14"/>
        <v>1.2142857142857142</v>
      </c>
      <c r="AR168" s="48" t="str">
        <f t="shared" si="15"/>
        <v>&lt; 2-fold</v>
      </c>
      <c r="AS168" s="48">
        <f t="shared" si="16"/>
        <v>0.5</v>
      </c>
      <c r="AT168" s="49" t="str">
        <f t="shared" si="17"/>
        <v>&lt; 2-fold</v>
      </c>
      <c r="AU168" s="13"/>
    </row>
    <row r="169" spans="1:47">
      <c r="A169">
        <v>638433058</v>
      </c>
      <c r="B169" t="s">
        <v>1321</v>
      </c>
      <c r="C169" t="s">
        <v>1322</v>
      </c>
      <c r="D169" t="s">
        <v>1323</v>
      </c>
      <c r="E169" s="27">
        <v>3</v>
      </c>
      <c r="F169" s="5">
        <v>4</v>
      </c>
      <c r="G169" s="5">
        <v>2</v>
      </c>
      <c r="H169" s="5">
        <v>3</v>
      </c>
      <c r="I169" s="5">
        <v>2</v>
      </c>
      <c r="J169" s="5">
        <v>2</v>
      </c>
      <c r="K169" s="5">
        <v>6</v>
      </c>
      <c r="L169" s="5">
        <v>4</v>
      </c>
      <c r="M169" s="5">
        <v>4</v>
      </c>
      <c r="N169" s="5">
        <v>3</v>
      </c>
      <c r="O169" s="5">
        <v>2</v>
      </c>
      <c r="P169" s="5">
        <v>3</v>
      </c>
      <c r="Q169" s="29">
        <f t="shared" si="12"/>
        <v>1.375</v>
      </c>
      <c r="R169" s="30" t="str">
        <f t="shared" si="13"/>
        <v>&lt; 2-fold</v>
      </c>
      <c r="S169" s="4">
        <v>15</v>
      </c>
      <c r="T169" s="4">
        <v>13</v>
      </c>
      <c r="U169" s="4">
        <v>13</v>
      </c>
      <c r="V169" s="4">
        <v>13</v>
      </c>
      <c r="W169" s="4">
        <v>19</v>
      </c>
      <c r="X169" s="4">
        <v>12</v>
      </c>
      <c r="Y169" s="4">
        <v>11</v>
      </c>
      <c r="Z169" s="4">
        <v>12</v>
      </c>
      <c r="AA169" s="4">
        <v>6</v>
      </c>
      <c r="AB169" s="4">
        <v>9</v>
      </c>
      <c r="AC169" s="4">
        <v>3</v>
      </c>
      <c r="AD169" s="4">
        <v>5</v>
      </c>
      <c r="AE169" s="38">
        <v>12</v>
      </c>
      <c r="AF169" s="10">
        <v>10</v>
      </c>
      <c r="AG169" s="10">
        <v>8</v>
      </c>
      <c r="AH169" s="10">
        <v>10</v>
      </c>
      <c r="AI169" s="10">
        <v>13</v>
      </c>
      <c r="AJ169" s="10">
        <v>9</v>
      </c>
      <c r="AK169" s="5">
        <v>10</v>
      </c>
      <c r="AL169" s="5">
        <v>9</v>
      </c>
      <c r="AM169" s="5">
        <v>8</v>
      </c>
      <c r="AN169" s="5">
        <v>9</v>
      </c>
      <c r="AO169" s="5">
        <v>8</v>
      </c>
      <c r="AP169" s="5">
        <v>13</v>
      </c>
      <c r="AQ169" s="48">
        <f t="shared" si="14"/>
        <v>0.9375</v>
      </c>
      <c r="AR169" s="48" t="str">
        <f t="shared" si="15"/>
        <v>&lt; 2-fold</v>
      </c>
      <c r="AS169" s="48">
        <f t="shared" si="16"/>
        <v>0.9375</v>
      </c>
      <c r="AT169" s="49" t="str">
        <f t="shared" si="17"/>
        <v>&lt; 2-fold</v>
      </c>
      <c r="AU169" s="13"/>
    </row>
    <row r="170" spans="1:47">
      <c r="A170">
        <v>638430133</v>
      </c>
      <c r="B170" t="s">
        <v>444</v>
      </c>
      <c r="C170" t="s">
        <v>445</v>
      </c>
      <c r="D170" t="s">
        <v>446</v>
      </c>
      <c r="E170" s="27">
        <v>6</v>
      </c>
      <c r="F170" s="5">
        <v>9</v>
      </c>
      <c r="G170" s="5">
        <v>3</v>
      </c>
      <c r="H170" s="5">
        <v>3</v>
      </c>
      <c r="I170" s="5">
        <v>5</v>
      </c>
      <c r="J170" s="5">
        <v>4</v>
      </c>
      <c r="K170" s="5">
        <v>10</v>
      </c>
      <c r="L170" s="5">
        <v>6</v>
      </c>
      <c r="M170" s="5">
        <v>7</v>
      </c>
      <c r="N170" s="5">
        <v>8</v>
      </c>
      <c r="O170" s="5">
        <v>7</v>
      </c>
      <c r="P170" s="5">
        <v>3</v>
      </c>
      <c r="Q170" s="29">
        <f t="shared" si="12"/>
        <v>1.3666666666666667</v>
      </c>
      <c r="R170" s="30" t="str">
        <f t="shared" si="13"/>
        <v>&lt; 2-fold</v>
      </c>
      <c r="S170" s="4">
        <v>4</v>
      </c>
      <c r="T170" s="4">
        <v>6</v>
      </c>
      <c r="U170" s="4">
        <v>8</v>
      </c>
      <c r="V170" s="4">
        <v>10</v>
      </c>
      <c r="W170" s="4">
        <v>3</v>
      </c>
      <c r="X170" s="4">
        <v>5</v>
      </c>
      <c r="Y170" s="4">
        <v>3</v>
      </c>
      <c r="Z170" s="4">
        <v>5</v>
      </c>
      <c r="AA170" s="4">
        <v>0</v>
      </c>
      <c r="AB170" s="4">
        <v>4</v>
      </c>
      <c r="AC170" s="4">
        <v>4</v>
      </c>
      <c r="AD170" s="4">
        <v>2</v>
      </c>
      <c r="AE170" s="38">
        <v>4</v>
      </c>
      <c r="AF170" s="10">
        <v>5</v>
      </c>
      <c r="AG170" s="10">
        <v>4</v>
      </c>
      <c r="AH170" s="10">
        <v>2</v>
      </c>
      <c r="AI170" s="10">
        <v>5</v>
      </c>
      <c r="AJ170" s="10">
        <v>3</v>
      </c>
      <c r="AK170" s="5">
        <v>6</v>
      </c>
      <c r="AL170" s="5">
        <v>3</v>
      </c>
      <c r="AM170" s="5">
        <v>3</v>
      </c>
      <c r="AN170" s="5">
        <v>2</v>
      </c>
      <c r="AO170" s="5">
        <v>5</v>
      </c>
      <c r="AP170" s="5">
        <v>3</v>
      </c>
      <c r="AQ170" s="48">
        <f t="shared" si="14"/>
        <v>1.2999999999999998</v>
      </c>
      <c r="AR170" s="48" t="str">
        <f t="shared" si="15"/>
        <v>&lt; 2-fold</v>
      </c>
      <c r="AS170" s="48">
        <f t="shared" si="16"/>
        <v>1</v>
      </c>
      <c r="AT170" s="49" t="str">
        <f t="shared" si="17"/>
        <v>&lt; 2-fold</v>
      </c>
      <c r="AU170" s="13"/>
    </row>
    <row r="171" spans="1:47">
      <c r="A171">
        <v>638432345</v>
      </c>
      <c r="B171" t="s">
        <v>1146</v>
      </c>
      <c r="C171" t="s">
        <v>1147</v>
      </c>
      <c r="D171" t="s">
        <v>1148</v>
      </c>
      <c r="E171" s="27">
        <v>8</v>
      </c>
      <c r="F171" s="5">
        <v>8</v>
      </c>
      <c r="G171" s="5">
        <v>8</v>
      </c>
      <c r="H171" s="5">
        <v>10</v>
      </c>
      <c r="I171" s="5">
        <v>8</v>
      </c>
      <c r="J171" s="5">
        <v>10</v>
      </c>
      <c r="K171" s="5">
        <v>12</v>
      </c>
      <c r="L171" s="5">
        <v>11</v>
      </c>
      <c r="M171" s="5">
        <v>11</v>
      </c>
      <c r="N171" s="5">
        <v>13</v>
      </c>
      <c r="O171" s="5">
        <v>12</v>
      </c>
      <c r="P171" s="5">
        <v>12</v>
      </c>
      <c r="Q171" s="29">
        <f t="shared" si="12"/>
        <v>1.3653846153846156</v>
      </c>
      <c r="R171" s="30" t="str">
        <f t="shared" si="13"/>
        <v>&lt; 2-fold</v>
      </c>
      <c r="S171" s="4">
        <v>6</v>
      </c>
      <c r="T171" s="4">
        <v>13</v>
      </c>
      <c r="U171" s="4">
        <v>16</v>
      </c>
      <c r="V171" s="4">
        <v>18</v>
      </c>
      <c r="W171" s="4">
        <v>12</v>
      </c>
      <c r="X171" s="4">
        <v>7</v>
      </c>
      <c r="Y171" s="4">
        <v>10</v>
      </c>
      <c r="Z171" s="4">
        <v>14</v>
      </c>
      <c r="AA171" s="4">
        <v>2</v>
      </c>
      <c r="AB171" s="4">
        <v>4</v>
      </c>
      <c r="AC171" s="4">
        <v>7</v>
      </c>
      <c r="AD171" s="4">
        <v>0</v>
      </c>
      <c r="AE171" s="38">
        <v>16</v>
      </c>
      <c r="AF171" s="10">
        <v>13</v>
      </c>
      <c r="AG171" s="10">
        <v>10</v>
      </c>
      <c r="AH171" s="10">
        <v>17</v>
      </c>
      <c r="AI171" s="10">
        <v>17</v>
      </c>
      <c r="AJ171" s="10">
        <v>0</v>
      </c>
      <c r="AK171" s="5">
        <v>12</v>
      </c>
      <c r="AL171" s="5">
        <v>13</v>
      </c>
      <c r="AM171" s="5">
        <v>12</v>
      </c>
      <c r="AN171" s="5">
        <v>12</v>
      </c>
      <c r="AO171" s="5">
        <v>13</v>
      </c>
      <c r="AP171" s="5">
        <v>8</v>
      </c>
      <c r="AQ171" s="48">
        <f t="shared" si="14"/>
        <v>1.1470588235294117</v>
      </c>
      <c r="AR171" s="48" t="str">
        <f t="shared" si="15"/>
        <v>&lt; 2-fold</v>
      </c>
      <c r="AS171" s="48">
        <f t="shared" si="16"/>
        <v>0.97058823529411764</v>
      </c>
      <c r="AT171" s="49" t="str">
        <f t="shared" si="17"/>
        <v>&lt; 2-fold</v>
      </c>
      <c r="AU171" s="13"/>
    </row>
    <row r="172" spans="1:47">
      <c r="A172">
        <v>638432543</v>
      </c>
      <c r="B172" t="s">
        <v>1212</v>
      </c>
      <c r="C172" t="s">
        <v>1213</v>
      </c>
      <c r="D172" t="s">
        <v>47</v>
      </c>
      <c r="E172" s="27">
        <v>6</v>
      </c>
      <c r="F172" s="5">
        <v>9</v>
      </c>
      <c r="G172" s="5">
        <v>9</v>
      </c>
      <c r="H172" s="5">
        <v>7</v>
      </c>
      <c r="I172" s="5">
        <v>6</v>
      </c>
      <c r="J172" s="5">
        <v>5</v>
      </c>
      <c r="K172" s="5">
        <v>10</v>
      </c>
      <c r="L172" s="5">
        <v>9</v>
      </c>
      <c r="M172" s="5">
        <v>11</v>
      </c>
      <c r="N172" s="5">
        <v>10</v>
      </c>
      <c r="O172" s="5">
        <v>8</v>
      </c>
      <c r="P172" s="5">
        <v>9</v>
      </c>
      <c r="Q172" s="29">
        <f t="shared" si="12"/>
        <v>1.3571428571428572</v>
      </c>
      <c r="R172" s="30" t="str">
        <f t="shared" si="13"/>
        <v>&lt; 2-fold</v>
      </c>
      <c r="S172" s="4">
        <v>15</v>
      </c>
      <c r="T172" s="4">
        <v>15</v>
      </c>
      <c r="U172" s="4">
        <v>23</v>
      </c>
      <c r="V172" s="4">
        <v>14</v>
      </c>
      <c r="W172" s="4">
        <v>15</v>
      </c>
      <c r="X172" s="4">
        <v>6</v>
      </c>
      <c r="Y172" s="4">
        <v>7</v>
      </c>
      <c r="Z172" s="4">
        <v>9</v>
      </c>
      <c r="AA172" s="4">
        <v>0</v>
      </c>
      <c r="AB172" s="4">
        <v>3</v>
      </c>
      <c r="AC172" s="4">
        <v>3</v>
      </c>
      <c r="AD172" s="4">
        <v>1</v>
      </c>
      <c r="AE172" s="38">
        <v>12</v>
      </c>
      <c r="AF172" s="10">
        <v>7</v>
      </c>
      <c r="AG172" s="10">
        <v>12</v>
      </c>
      <c r="AH172" s="10">
        <v>17</v>
      </c>
      <c r="AI172" s="10">
        <v>15</v>
      </c>
      <c r="AJ172" s="10">
        <v>0</v>
      </c>
      <c r="AK172" s="5">
        <v>16</v>
      </c>
      <c r="AL172" s="5">
        <v>8</v>
      </c>
      <c r="AM172" s="5">
        <v>8</v>
      </c>
      <c r="AN172" s="5">
        <v>13</v>
      </c>
      <c r="AO172" s="5">
        <v>11</v>
      </c>
      <c r="AP172" s="5">
        <v>9</v>
      </c>
      <c r="AQ172" s="48">
        <f t="shared" si="14"/>
        <v>0.96875000000000011</v>
      </c>
      <c r="AR172" s="48" t="str">
        <f t="shared" si="15"/>
        <v>&lt; 2-fold</v>
      </c>
      <c r="AS172" s="48">
        <f t="shared" si="16"/>
        <v>1.03125</v>
      </c>
      <c r="AT172" s="49" t="str">
        <f t="shared" si="17"/>
        <v>&lt; 2-fold</v>
      </c>
      <c r="AU172" s="13"/>
    </row>
    <row r="173" spans="1:47">
      <c r="A173">
        <v>638433410</v>
      </c>
      <c r="B173" t="s">
        <v>1456</v>
      </c>
      <c r="C173" t="s">
        <v>1457</v>
      </c>
      <c r="D173" t="s">
        <v>1458</v>
      </c>
      <c r="E173" s="27">
        <v>2</v>
      </c>
      <c r="F173" s="5">
        <v>7</v>
      </c>
      <c r="G173" s="5">
        <v>11</v>
      </c>
      <c r="H173" s="5">
        <v>4</v>
      </c>
      <c r="I173" s="5">
        <v>6</v>
      </c>
      <c r="J173" s="5">
        <v>4</v>
      </c>
      <c r="K173" s="5">
        <v>10</v>
      </c>
      <c r="L173" s="5">
        <v>7</v>
      </c>
      <c r="M173" s="5">
        <v>9</v>
      </c>
      <c r="N173" s="5">
        <v>6</v>
      </c>
      <c r="O173" s="5">
        <v>6</v>
      </c>
      <c r="P173" s="5">
        <v>8</v>
      </c>
      <c r="Q173" s="29">
        <f t="shared" si="12"/>
        <v>1.3529411764705883</v>
      </c>
      <c r="R173" s="30" t="str">
        <f t="shared" si="13"/>
        <v>&lt; 2-fold</v>
      </c>
      <c r="S173" s="4">
        <v>4</v>
      </c>
      <c r="T173" s="4">
        <v>10</v>
      </c>
      <c r="U173" s="4">
        <v>9</v>
      </c>
      <c r="V173" s="4">
        <v>7</v>
      </c>
      <c r="W173" s="4">
        <v>5</v>
      </c>
      <c r="X173" s="4">
        <v>7</v>
      </c>
      <c r="Y173" s="4">
        <v>4</v>
      </c>
      <c r="Z173" s="4">
        <v>6</v>
      </c>
      <c r="AA173" s="4">
        <v>2</v>
      </c>
      <c r="AB173" s="4">
        <v>8</v>
      </c>
      <c r="AC173" s="4">
        <v>4</v>
      </c>
      <c r="AD173" s="4">
        <v>4</v>
      </c>
      <c r="AE173" s="38">
        <v>6</v>
      </c>
      <c r="AF173" s="10">
        <v>6</v>
      </c>
      <c r="AG173" s="10">
        <v>6</v>
      </c>
      <c r="AH173" s="10">
        <v>7</v>
      </c>
      <c r="AI173" s="10">
        <v>8</v>
      </c>
      <c r="AJ173" s="10">
        <v>6</v>
      </c>
      <c r="AK173" s="5">
        <v>2</v>
      </c>
      <c r="AL173" s="5">
        <v>5</v>
      </c>
      <c r="AM173" s="5">
        <v>5</v>
      </c>
      <c r="AN173" s="5">
        <v>6</v>
      </c>
      <c r="AO173" s="5">
        <v>5</v>
      </c>
      <c r="AP173" s="5">
        <v>5</v>
      </c>
      <c r="AQ173" s="48">
        <f t="shared" si="14"/>
        <v>0.8571428571428571</v>
      </c>
      <c r="AR173" s="48" t="str">
        <f t="shared" si="15"/>
        <v>&lt; 2-fold</v>
      </c>
      <c r="AS173" s="48">
        <f t="shared" si="16"/>
        <v>0.76190476190476186</v>
      </c>
      <c r="AT173" s="49" t="str">
        <f t="shared" si="17"/>
        <v>&lt; 2-fold</v>
      </c>
      <c r="AU173" s="13"/>
    </row>
    <row r="174" spans="1:47">
      <c r="A174">
        <v>638433685</v>
      </c>
      <c r="B174" t="s">
        <v>1511</v>
      </c>
      <c r="C174" t="s">
        <v>1512</v>
      </c>
      <c r="D174" t="s">
        <v>1513</v>
      </c>
      <c r="E174" s="27">
        <v>2</v>
      </c>
      <c r="F174" s="5">
        <v>5</v>
      </c>
      <c r="G174" s="5">
        <v>4</v>
      </c>
      <c r="H174" s="5">
        <v>3</v>
      </c>
      <c r="I174" s="5">
        <v>2</v>
      </c>
      <c r="J174" s="5">
        <v>1</v>
      </c>
      <c r="K174" s="5">
        <v>5</v>
      </c>
      <c r="L174" s="5">
        <v>4</v>
      </c>
      <c r="M174" s="5">
        <v>4</v>
      </c>
      <c r="N174" s="5">
        <v>2</v>
      </c>
      <c r="O174" s="5">
        <v>5</v>
      </c>
      <c r="P174" s="5">
        <v>3</v>
      </c>
      <c r="Q174" s="29">
        <f t="shared" si="12"/>
        <v>1.3529411764705883</v>
      </c>
      <c r="R174" s="30" t="str">
        <f t="shared" si="13"/>
        <v>&lt; 2-fold</v>
      </c>
      <c r="S174" s="4">
        <v>7</v>
      </c>
      <c r="T174" s="4">
        <v>5</v>
      </c>
      <c r="U174" s="4">
        <v>5</v>
      </c>
      <c r="V174" s="4">
        <v>6</v>
      </c>
      <c r="W174" s="4">
        <v>7</v>
      </c>
      <c r="X174" s="4">
        <v>1</v>
      </c>
      <c r="Y174" s="4">
        <v>2</v>
      </c>
      <c r="Z174" s="4">
        <v>2</v>
      </c>
      <c r="AA174" s="4">
        <v>4</v>
      </c>
      <c r="AB174" s="4">
        <v>4</v>
      </c>
      <c r="AC174" s="4">
        <v>3</v>
      </c>
      <c r="AD174" s="4">
        <v>0</v>
      </c>
      <c r="AE174" s="38">
        <v>7</v>
      </c>
      <c r="AF174" s="10">
        <v>12</v>
      </c>
      <c r="AG174" s="10">
        <v>9</v>
      </c>
      <c r="AH174" s="10">
        <v>6</v>
      </c>
      <c r="AI174" s="10">
        <v>5</v>
      </c>
      <c r="AJ174" s="10">
        <v>0</v>
      </c>
      <c r="AK174" s="5">
        <v>5</v>
      </c>
      <c r="AL174" s="5">
        <v>7</v>
      </c>
      <c r="AM174" s="5">
        <v>6</v>
      </c>
      <c r="AN174" s="5">
        <v>3</v>
      </c>
      <c r="AO174" s="5">
        <v>7</v>
      </c>
      <c r="AP174" s="5">
        <v>9</v>
      </c>
      <c r="AQ174" s="48">
        <f t="shared" si="14"/>
        <v>2.5454545454545459</v>
      </c>
      <c r="AR174" s="48" t="str">
        <f t="shared" si="15"/>
        <v>++++ DFB-UP ++++</v>
      </c>
      <c r="AS174" s="48">
        <f t="shared" si="16"/>
        <v>1.7272727272727273</v>
      </c>
      <c r="AT174" s="49" t="str">
        <f t="shared" si="17"/>
        <v>&lt; 2-fold</v>
      </c>
      <c r="AU174" s="13"/>
    </row>
    <row r="175" spans="1:47">
      <c r="A175">
        <v>638434128</v>
      </c>
      <c r="B175" t="s">
        <v>1626</v>
      </c>
      <c r="C175" t="s">
        <v>1627</v>
      </c>
      <c r="D175" t="s">
        <v>77</v>
      </c>
      <c r="E175" s="27">
        <v>62</v>
      </c>
      <c r="F175" s="5">
        <v>71</v>
      </c>
      <c r="G175" s="5">
        <v>68</v>
      </c>
      <c r="H175" s="5">
        <v>58</v>
      </c>
      <c r="I175" s="5">
        <v>52</v>
      </c>
      <c r="J175" s="5">
        <v>59</v>
      </c>
      <c r="K175" s="5">
        <v>92</v>
      </c>
      <c r="L175" s="5">
        <v>91</v>
      </c>
      <c r="M175" s="5">
        <v>105</v>
      </c>
      <c r="N175" s="5">
        <v>78</v>
      </c>
      <c r="O175" s="5">
        <v>69</v>
      </c>
      <c r="P175" s="5">
        <v>65</v>
      </c>
      <c r="Q175" s="29">
        <f t="shared" si="12"/>
        <v>1.3513513513513513</v>
      </c>
      <c r="R175" s="30" t="str">
        <f t="shared" si="13"/>
        <v>&lt; 2-fold</v>
      </c>
      <c r="S175" s="4">
        <v>171</v>
      </c>
      <c r="T175" s="4">
        <v>139</v>
      </c>
      <c r="U175" s="4">
        <v>147</v>
      </c>
      <c r="V175" s="4">
        <v>105</v>
      </c>
      <c r="W175" s="4">
        <v>134</v>
      </c>
      <c r="X175" s="4">
        <v>87</v>
      </c>
      <c r="Y175" s="4">
        <v>74</v>
      </c>
      <c r="Z175" s="4">
        <v>116</v>
      </c>
      <c r="AA175" s="4">
        <v>72</v>
      </c>
      <c r="AB175" s="4">
        <v>86</v>
      </c>
      <c r="AC175" s="4">
        <v>60</v>
      </c>
      <c r="AD175" s="4">
        <v>38</v>
      </c>
      <c r="AE175" s="38">
        <v>90</v>
      </c>
      <c r="AF175" s="10">
        <v>67</v>
      </c>
      <c r="AG175" s="10">
        <v>79</v>
      </c>
      <c r="AH175" s="10">
        <v>81</v>
      </c>
      <c r="AI175" s="10">
        <v>91</v>
      </c>
      <c r="AJ175" s="10">
        <v>0</v>
      </c>
      <c r="AK175" s="5">
        <v>73</v>
      </c>
      <c r="AL175" s="5">
        <v>66</v>
      </c>
      <c r="AM175" s="5">
        <v>58</v>
      </c>
      <c r="AN175" s="5">
        <v>54</v>
      </c>
      <c r="AO175" s="5">
        <v>44</v>
      </c>
      <c r="AP175" s="5">
        <v>51</v>
      </c>
      <c r="AQ175" s="48">
        <f t="shared" si="14"/>
        <v>1.3720930232558139</v>
      </c>
      <c r="AR175" s="48" t="str">
        <f t="shared" si="15"/>
        <v>&lt; 2-fold</v>
      </c>
      <c r="AS175" s="48">
        <f t="shared" si="16"/>
        <v>0.86627906976744173</v>
      </c>
      <c r="AT175" s="49" t="str">
        <f t="shared" si="17"/>
        <v>&lt; 2-fold</v>
      </c>
      <c r="AU175" s="13"/>
    </row>
    <row r="176" spans="1:47">
      <c r="A176">
        <v>638434118</v>
      </c>
      <c r="B176" t="s">
        <v>1623</v>
      </c>
      <c r="C176" t="s">
        <v>1624</v>
      </c>
      <c r="D176" t="s">
        <v>1625</v>
      </c>
      <c r="E176" s="27">
        <v>12</v>
      </c>
      <c r="F176" s="5">
        <v>8</v>
      </c>
      <c r="G176" s="5">
        <v>7</v>
      </c>
      <c r="H176" s="5">
        <v>6</v>
      </c>
      <c r="I176" s="5">
        <v>8</v>
      </c>
      <c r="J176" s="5">
        <v>5</v>
      </c>
      <c r="K176" s="5">
        <v>12</v>
      </c>
      <c r="L176" s="5">
        <v>10</v>
      </c>
      <c r="M176" s="5">
        <v>12</v>
      </c>
      <c r="N176" s="5">
        <v>8</v>
      </c>
      <c r="O176" s="5">
        <v>10</v>
      </c>
      <c r="P176" s="5">
        <v>10</v>
      </c>
      <c r="Q176" s="29">
        <f t="shared" si="12"/>
        <v>1.3478260869565217</v>
      </c>
      <c r="R176" s="30" t="str">
        <f t="shared" si="13"/>
        <v>&lt; 2-fold</v>
      </c>
      <c r="S176" s="4">
        <v>8</v>
      </c>
      <c r="T176" s="4">
        <v>8</v>
      </c>
      <c r="U176" s="4">
        <v>6</v>
      </c>
      <c r="V176" s="4">
        <v>9</v>
      </c>
      <c r="W176" s="4">
        <v>9</v>
      </c>
      <c r="X176" s="4">
        <v>5</v>
      </c>
      <c r="Y176" s="4">
        <v>9</v>
      </c>
      <c r="Z176" s="4">
        <v>5</v>
      </c>
      <c r="AA176" s="4">
        <v>3</v>
      </c>
      <c r="AB176" s="4">
        <v>10</v>
      </c>
      <c r="AC176" s="4">
        <v>7</v>
      </c>
      <c r="AD176" s="4">
        <v>0</v>
      </c>
      <c r="AE176" s="38">
        <v>12</v>
      </c>
      <c r="AF176" s="10">
        <v>11</v>
      </c>
      <c r="AG176" s="10">
        <v>9</v>
      </c>
      <c r="AH176" s="10">
        <v>10</v>
      </c>
      <c r="AI176" s="10">
        <v>11</v>
      </c>
      <c r="AJ176" s="10">
        <v>13</v>
      </c>
      <c r="AK176" s="5">
        <v>8</v>
      </c>
      <c r="AL176" s="5">
        <v>12</v>
      </c>
      <c r="AM176" s="5">
        <v>12</v>
      </c>
      <c r="AN176" s="5">
        <v>11</v>
      </c>
      <c r="AO176" s="5">
        <v>14</v>
      </c>
      <c r="AP176" s="5">
        <v>13</v>
      </c>
      <c r="AQ176" s="48">
        <f t="shared" si="14"/>
        <v>0.94117647058823517</v>
      </c>
      <c r="AR176" s="48" t="str">
        <f t="shared" si="15"/>
        <v>&lt; 2-fold</v>
      </c>
      <c r="AS176" s="48">
        <f t="shared" si="16"/>
        <v>1.1176470588235292</v>
      </c>
      <c r="AT176" s="49" t="str">
        <f t="shared" si="17"/>
        <v>&lt; 2-fold</v>
      </c>
      <c r="AU176" s="13"/>
    </row>
    <row r="177" spans="1:47">
      <c r="A177">
        <v>638433837</v>
      </c>
      <c r="B177" t="s">
        <v>1545</v>
      </c>
      <c r="C177" t="s">
        <v>1546</v>
      </c>
      <c r="D177" t="s">
        <v>1547</v>
      </c>
      <c r="E177" s="27">
        <v>10</v>
      </c>
      <c r="F177" s="5">
        <v>8</v>
      </c>
      <c r="G177" s="5">
        <v>6</v>
      </c>
      <c r="H177" s="5">
        <v>8</v>
      </c>
      <c r="I177" s="5">
        <v>5</v>
      </c>
      <c r="J177" s="5">
        <v>5</v>
      </c>
      <c r="K177" s="5">
        <v>11</v>
      </c>
      <c r="L177" s="5">
        <v>9</v>
      </c>
      <c r="M177" s="5">
        <v>10</v>
      </c>
      <c r="N177" s="5">
        <v>8</v>
      </c>
      <c r="O177" s="5">
        <v>10</v>
      </c>
      <c r="P177" s="5">
        <v>8</v>
      </c>
      <c r="Q177" s="29">
        <f t="shared" si="12"/>
        <v>1.3333333333333335</v>
      </c>
      <c r="R177" s="30" t="str">
        <f t="shared" si="13"/>
        <v>&lt; 2-fold</v>
      </c>
      <c r="S177" s="4">
        <v>10</v>
      </c>
      <c r="T177" s="4">
        <v>17</v>
      </c>
      <c r="U177" s="4">
        <v>13</v>
      </c>
      <c r="V177" s="4">
        <v>15</v>
      </c>
      <c r="W177" s="4">
        <v>9</v>
      </c>
      <c r="X177" s="4">
        <v>15</v>
      </c>
      <c r="Y177" s="4">
        <v>10</v>
      </c>
      <c r="Z177" s="4">
        <v>12</v>
      </c>
      <c r="AA177" s="4">
        <v>3</v>
      </c>
      <c r="AB177" s="4">
        <v>7</v>
      </c>
      <c r="AC177" s="4">
        <v>8</v>
      </c>
      <c r="AD177" s="4">
        <v>3</v>
      </c>
      <c r="AE177" s="38">
        <v>6</v>
      </c>
      <c r="AF177" s="10">
        <v>8</v>
      </c>
      <c r="AG177" s="10">
        <v>8</v>
      </c>
      <c r="AH177" s="10">
        <v>8</v>
      </c>
      <c r="AI177" s="10">
        <v>7</v>
      </c>
      <c r="AJ177" s="10">
        <v>5</v>
      </c>
      <c r="AK177" s="5">
        <v>8</v>
      </c>
      <c r="AL177" s="5">
        <v>3</v>
      </c>
      <c r="AM177" s="5">
        <v>4</v>
      </c>
      <c r="AN177" s="5">
        <v>3</v>
      </c>
      <c r="AO177" s="5">
        <v>7</v>
      </c>
      <c r="AP177" s="5">
        <v>5</v>
      </c>
      <c r="AQ177" s="48">
        <f t="shared" si="14"/>
        <v>1.0999999999999999</v>
      </c>
      <c r="AR177" s="48" t="str">
        <f t="shared" si="15"/>
        <v>&lt; 2-fold</v>
      </c>
      <c r="AS177" s="48">
        <f t="shared" si="16"/>
        <v>0.75</v>
      </c>
      <c r="AT177" s="49" t="str">
        <f t="shared" si="17"/>
        <v>&lt; 2-fold</v>
      </c>
      <c r="AU177" s="13"/>
    </row>
    <row r="178" spans="1:47">
      <c r="A178">
        <v>638429263</v>
      </c>
      <c r="B178" t="s">
        <v>152</v>
      </c>
      <c r="C178" t="s">
        <v>153</v>
      </c>
      <c r="D178" t="s">
        <v>154</v>
      </c>
      <c r="E178" s="27">
        <v>3</v>
      </c>
      <c r="F178" s="5">
        <v>3</v>
      </c>
      <c r="G178" s="5">
        <v>1</v>
      </c>
      <c r="H178" s="5">
        <v>3</v>
      </c>
      <c r="I178" s="5">
        <v>3</v>
      </c>
      <c r="J178" s="5">
        <v>5</v>
      </c>
      <c r="K178" s="5">
        <v>6</v>
      </c>
      <c r="L178" s="5">
        <v>1</v>
      </c>
      <c r="M178" s="5">
        <v>6</v>
      </c>
      <c r="N178" s="5">
        <v>3</v>
      </c>
      <c r="O178" s="5">
        <v>3</v>
      </c>
      <c r="P178" s="5">
        <v>5</v>
      </c>
      <c r="Q178" s="29">
        <f t="shared" si="12"/>
        <v>1.3333333333333333</v>
      </c>
      <c r="R178" s="30" t="str">
        <f t="shared" si="13"/>
        <v>&lt; 2-fold</v>
      </c>
      <c r="S178" s="4">
        <v>5</v>
      </c>
      <c r="T178" s="4">
        <v>2</v>
      </c>
      <c r="U178" s="4">
        <v>2</v>
      </c>
      <c r="V178" s="4">
        <v>0</v>
      </c>
      <c r="W178" s="4">
        <v>1</v>
      </c>
      <c r="X178" s="4">
        <v>1</v>
      </c>
      <c r="Y178" s="4">
        <v>1</v>
      </c>
      <c r="Z178" s="4">
        <v>3</v>
      </c>
      <c r="AA178" s="4">
        <v>1</v>
      </c>
      <c r="AB178" s="4">
        <v>4</v>
      </c>
      <c r="AC178" s="4">
        <v>5</v>
      </c>
      <c r="AD178" s="4">
        <v>1</v>
      </c>
      <c r="AE178" s="38">
        <v>2</v>
      </c>
      <c r="AF178" s="10">
        <v>1</v>
      </c>
      <c r="AG178" s="10">
        <v>2</v>
      </c>
      <c r="AH178" s="10">
        <v>1</v>
      </c>
      <c r="AI178" s="10">
        <v>2</v>
      </c>
      <c r="AJ178" s="10">
        <v>0</v>
      </c>
      <c r="AK178" s="5">
        <v>3</v>
      </c>
      <c r="AL178" s="5">
        <v>2</v>
      </c>
      <c r="AM178" s="5">
        <v>1</v>
      </c>
      <c r="AN178" s="5">
        <v>2</v>
      </c>
      <c r="AO178" s="5">
        <v>2</v>
      </c>
      <c r="AP178" s="5">
        <v>1</v>
      </c>
      <c r="AQ178" s="48">
        <f t="shared" si="14"/>
        <v>1.6666666666666667</v>
      </c>
      <c r="AR178" s="48" t="str">
        <f t="shared" si="15"/>
        <v>&lt; 2-fold</v>
      </c>
      <c r="AS178" s="48">
        <f t="shared" si="16"/>
        <v>1.6666666666666667</v>
      </c>
      <c r="AT178" s="49" t="str">
        <f t="shared" si="17"/>
        <v>&lt; 2-fold</v>
      </c>
      <c r="AU178" s="13"/>
    </row>
    <row r="179" spans="1:47">
      <c r="A179">
        <v>638429279</v>
      </c>
      <c r="B179" t="s">
        <v>155</v>
      </c>
      <c r="C179" t="s">
        <v>156</v>
      </c>
      <c r="D179" t="s">
        <v>157</v>
      </c>
      <c r="E179" s="27">
        <v>2</v>
      </c>
      <c r="F179" s="5">
        <v>2</v>
      </c>
      <c r="G179" s="5">
        <v>2</v>
      </c>
      <c r="H179" s="5">
        <v>2</v>
      </c>
      <c r="I179" s="5">
        <v>2</v>
      </c>
      <c r="J179" s="5">
        <v>2</v>
      </c>
      <c r="K179" s="5">
        <v>3</v>
      </c>
      <c r="L179" s="5">
        <v>3</v>
      </c>
      <c r="M179" s="5">
        <v>2</v>
      </c>
      <c r="N179" s="5">
        <v>4</v>
      </c>
      <c r="O179" s="5">
        <v>2</v>
      </c>
      <c r="P179" s="5">
        <v>2</v>
      </c>
      <c r="Q179" s="29">
        <f t="shared" si="12"/>
        <v>1.3333333333333333</v>
      </c>
      <c r="R179" s="30" t="str">
        <f t="shared" si="13"/>
        <v>&lt; 2-fold</v>
      </c>
      <c r="S179" s="4">
        <v>72</v>
      </c>
      <c r="T179" s="4">
        <v>62</v>
      </c>
      <c r="U179" s="4">
        <v>62</v>
      </c>
      <c r="V179" s="4">
        <v>48</v>
      </c>
      <c r="W179" s="4">
        <v>65</v>
      </c>
      <c r="X179" s="4">
        <v>46</v>
      </c>
      <c r="Y179" s="4">
        <v>32</v>
      </c>
      <c r="Z179" s="4">
        <v>55</v>
      </c>
      <c r="AA179" s="4">
        <v>22</v>
      </c>
      <c r="AB179" s="4">
        <v>34</v>
      </c>
      <c r="AC179" s="4">
        <v>32</v>
      </c>
      <c r="AD179" s="4">
        <v>0</v>
      </c>
      <c r="AE179" s="38">
        <v>47</v>
      </c>
      <c r="AF179" s="10">
        <v>40</v>
      </c>
      <c r="AG179" s="10">
        <v>47</v>
      </c>
      <c r="AH179" s="10">
        <v>51</v>
      </c>
      <c r="AI179" s="10">
        <v>55</v>
      </c>
      <c r="AJ179" s="10">
        <v>41</v>
      </c>
      <c r="AK179" s="5">
        <v>46</v>
      </c>
      <c r="AL179" s="5">
        <v>46</v>
      </c>
      <c r="AM179" s="5">
        <v>40</v>
      </c>
      <c r="AN179" s="5">
        <v>45</v>
      </c>
      <c r="AO179" s="5">
        <v>41</v>
      </c>
      <c r="AP179" s="5">
        <v>43</v>
      </c>
      <c r="AQ179" s="48">
        <f t="shared" si="14"/>
        <v>0.91156462585034004</v>
      </c>
      <c r="AR179" s="48" t="str">
        <f t="shared" si="15"/>
        <v>&lt; 2-fold</v>
      </c>
      <c r="AS179" s="48">
        <f t="shared" si="16"/>
        <v>0.87755102040816324</v>
      </c>
      <c r="AT179" s="49" t="str">
        <f t="shared" si="17"/>
        <v>&lt; 2-fold</v>
      </c>
      <c r="AU179" s="13"/>
    </row>
    <row r="180" spans="1:47">
      <c r="A180">
        <v>638429825</v>
      </c>
      <c r="B180" t="s">
        <v>367</v>
      </c>
      <c r="C180" t="s">
        <v>368</v>
      </c>
      <c r="D180" t="s">
        <v>47</v>
      </c>
      <c r="E180" s="27">
        <v>2</v>
      </c>
      <c r="F180" s="5">
        <v>1</v>
      </c>
      <c r="G180" s="5">
        <v>4</v>
      </c>
      <c r="H180" s="5">
        <v>1</v>
      </c>
      <c r="I180" s="5">
        <v>0</v>
      </c>
      <c r="J180" s="5">
        <v>1</v>
      </c>
      <c r="K180" s="5">
        <v>4</v>
      </c>
      <c r="L180" s="5">
        <v>3</v>
      </c>
      <c r="M180" s="5">
        <v>2</v>
      </c>
      <c r="N180" s="5">
        <v>2</v>
      </c>
      <c r="O180" s="5">
        <v>1</v>
      </c>
      <c r="P180" s="5">
        <v>0</v>
      </c>
      <c r="Q180" s="29">
        <f t="shared" si="12"/>
        <v>1.3333333333333333</v>
      </c>
      <c r="R180" s="30" t="str">
        <f t="shared" si="13"/>
        <v>&lt; 2-fold</v>
      </c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38">
        <v>2</v>
      </c>
      <c r="AF180" s="10">
        <v>2</v>
      </c>
      <c r="AG180" s="10">
        <v>3</v>
      </c>
      <c r="AH180" s="10">
        <v>2</v>
      </c>
      <c r="AI180" s="10">
        <v>2</v>
      </c>
      <c r="AJ180" s="10">
        <v>0</v>
      </c>
      <c r="AK180" s="5">
        <v>2</v>
      </c>
      <c r="AL180" s="5">
        <v>1</v>
      </c>
      <c r="AM180" s="5">
        <v>0</v>
      </c>
      <c r="AN180" s="5">
        <v>2</v>
      </c>
      <c r="AO180" s="5">
        <v>2</v>
      </c>
      <c r="AP180" s="5">
        <v>1</v>
      </c>
      <c r="AQ180" s="48">
        <f t="shared" si="14"/>
        <v>1.7500000000000002</v>
      </c>
      <c r="AR180" s="48" t="str">
        <f t="shared" si="15"/>
        <v>&lt; 2-fold</v>
      </c>
      <c r="AS180" s="48">
        <f t="shared" si="16"/>
        <v>1.2500000000000002</v>
      </c>
      <c r="AT180" s="49" t="str">
        <f t="shared" si="17"/>
        <v>&lt; 2-fold</v>
      </c>
      <c r="AU180" s="13"/>
    </row>
    <row r="181" spans="1:47">
      <c r="A181">
        <v>638430775</v>
      </c>
      <c r="B181" t="s">
        <v>627</v>
      </c>
      <c r="C181" t="s">
        <v>628</v>
      </c>
      <c r="D181" t="s">
        <v>629</v>
      </c>
      <c r="E181" s="27">
        <v>1</v>
      </c>
      <c r="F181" s="5">
        <v>1</v>
      </c>
      <c r="G181" s="5">
        <v>1</v>
      </c>
      <c r="H181" s="5">
        <v>0</v>
      </c>
      <c r="I181" s="5">
        <v>0</v>
      </c>
      <c r="J181" s="5">
        <v>0</v>
      </c>
      <c r="K181" s="5">
        <v>1</v>
      </c>
      <c r="L181" s="5">
        <v>1</v>
      </c>
      <c r="M181" s="5">
        <v>0</v>
      </c>
      <c r="N181" s="5">
        <v>0</v>
      </c>
      <c r="O181" s="5">
        <v>2</v>
      </c>
      <c r="P181" s="5">
        <v>0</v>
      </c>
      <c r="Q181" s="29">
        <f t="shared" si="12"/>
        <v>1.3333333333333333</v>
      </c>
      <c r="R181" s="30" t="str">
        <f t="shared" si="13"/>
        <v>&lt; 2-fold</v>
      </c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38">
        <v>2</v>
      </c>
      <c r="AF181" s="10">
        <v>1</v>
      </c>
      <c r="AG181" s="10">
        <v>1</v>
      </c>
      <c r="AH181" s="10">
        <v>0</v>
      </c>
      <c r="AI181" s="10">
        <v>1</v>
      </c>
      <c r="AJ181" s="10">
        <v>0</v>
      </c>
      <c r="AK181" s="5">
        <v>0</v>
      </c>
      <c r="AL181" s="5">
        <v>2</v>
      </c>
      <c r="AM181" s="5">
        <v>0</v>
      </c>
      <c r="AN181" s="5">
        <v>2</v>
      </c>
      <c r="AO181" s="5">
        <v>1</v>
      </c>
      <c r="AP181" s="5">
        <v>3</v>
      </c>
      <c r="AQ181" s="48">
        <f t="shared" si="14"/>
        <v>4</v>
      </c>
      <c r="AR181" s="48" t="str">
        <f t="shared" si="15"/>
        <v>++++ DFB-UP ++++</v>
      </c>
      <c r="AS181" s="48">
        <f t="shared" si="16"/>
        <v>6</v>
      </c>
      <c r="AT181" s="49" t="str">
        <f t="shared" si="17"/>
        <v>++++ Low-Fe UP ++++</v>
      </c>
      <c r="AU181" s="13"/>
    </row>
    <row r="182" spans="1:47">
      <c r="A182">
        <v>638432317</v>
      </c>
      <c r="B182" t="s">
        <v>1132</v>
      </c>
      <c r="C182" t="s">
        <v>1133</v>
      </c>
      <c r="D182" t="s">
        <v>1134</v>
      </c>
      <c r="E182" s="27">
        <v>4</v>
      </c>
      <c r="F182" s="5">
        <v>5</v>
      </c>
      <c r="G182" s="5">
        <v>6</v>
      </c>
      <c r="H182" s="5">
        <v>3</v>
      </c>
      <c r="I182" s="5">
        <v>5</v>
      </c>
      <c r="J182" s="5">
        <v>4</v>
      </c>
      <c r="K182" s="5">
        <v>6</v>
      </c>
      <c r="L182" s="5">
        <v>6</v>
      </c>
      <c r="M182" s="5">
        <v>5</v>
      </c>
      <c r="N182" s="5">
        <v>6</v>
      </c>
      <c r="O182" s="5">
        <v>7</v>
      </c>
      <c r="P182" s="5">
        <v>6</v>
      </c>
      <c r="Q182" s="29">
        <f t="shared" si="12"/>
        <v>1.3333333333333333</v>
      </c>
      <c r="R182" s="30" t="str">
        <f t="shared" si="13"/>
        <v>&lt; 2-fold</v>
      </c>
      <c r="S182" s="4">
        <v>2</v>
      </c>
      <c r="T182" s="4">
        <v>0</v>
      </c>
      <c r="U182" s="4">
        <v>2</v>
      </c>
      <c r="V182" s="4">
        <v>0</v>
      </c>
      <c r="W182" s="4">
        <v>1</v>
      </c>
      <c r="X182" s="4">
        <v>1</v>
      </c>
      <c r="Y182" s="4">
        <v>1</v>
      </c>
      <c r="Z182" s="4">
        <v>2</v>
      </c>
      <c r="AA182" s="4">
        <v>0</v>
      </c>
      <c r="AB182" s="4">
        <v>0</v>
      </c>
      <c r="AC182" s="4">
        <v>0</v>
      </c>
      <c r="AD182" s="4">
        <v>0</v>
      </c>
      <c r="AE182" s="38">
        <v>4</v>
      </c>
      <c r="AF182" s="10">
        <v>5</v>
      </c>
      <c r="AG182" s="10">
        <v>4</v>
      </c>
      <c r="AH182" s="10">
        <v>4</v>
      </c>
      <c r="AI182" s="10">
        <v>5</v>
      </c>
      <c r="AJ182" s="10">
        <v>3</v>
      </c>
      <c r="AK182" s="5">
        <v>4</v>
      </c>
      <c r="AL182" s="5">
        <v>6</v>
      </c>
      <c r="AM182" s="5">
        <v>6</v>
      </c>
      <c r="AN182" s="5">
        <v>3</v>
      </c>
      <c r="AO182" s="5">
        <v>2</v>
      </c>
      <c r="AP182" s="5">
        <v>4</v>
      </c>
      <c r="AQ182" s="48">
        <f t="shared" si="14"/>
        <v>1.0833333333333333</v>
      </c>
      <c r="AR182" s="48" t="str">
        <f t="shared" si="15"/>
        <v>&lt; 2-fold</v>
      </c>
      <c r="AS182" s="48">
        <f t="shared" si="16"/>
        <v>0.75</v>
      </c>
      <c r="AT182" s="49" t="str">
        <f t="shared" si="17"/>
        <v>&lt; 2-fold</v>
      </c>
      <c r="AU182" s="13"/>
    </row>
    <row r="183" spans="1:47">
      <c r="A183">
        <v>638433125</v>
      </c>
      <c r="B183" t="s">
        <v>1341</v>
      </c>
      <c r="C183" t="s">
        <v>1342</v>
      </c>
      <c r="D183" t="s">
        <v>1343</v>
      </c>
      <c r="E183" s="27">
        <v>5</v>
      </c>
      <c r="F183" s="5">
        <v>3</v>
      </c>
      <c r="G183" s="5">
        <v>2</v>
      </c>
      <c r="H183" s="5">
        <v>3</v>
      </c>
      <c r="I183" s="5">
        <v>2</v>
      </c>
      <c r="J183" s="5">
        <v>3</v>
      </c>
      <c r="K183" s="5">
        <v>4</v>
      </c>
      <c r="L183" s="5">
        <v>4</v>
      </c>
      <c r="M183" s="5">
        <v>7</v>
      </c>
      <c r="N183" s="5">
        <v>1</v>
      </c>
      <c r="O183" s="5">
        <v>3</v>
      </c>
      <c r="P183" s="5">
        <v>5</v>
      </c>
      <c r="Q183" s="29">
        <f t="shared" si="12"/>
        <v>1.3333333333333333</v>
      </c>
      <c r="R183" s="30" t="str">
        <f t="shared" si="13"/>
        <v>&lt; 2-fold</v>
      </c>
      <c r="S183" s="4">
        <v>9</v>
      </c>
      <c r="T183" s="4">
        <v>10</v>
      </c>
      <c r="U183" s="4">
        <v>6</v>
      </c>
      <c r="V183" s="4">
        <v>6</v>
      </c>
      <c r="W183" s="4">
        <v>10</v>
      </c>
      <c r="X183" s="4">
        <v>8</v>
      </c>
      <c r="Y183" s="4">
        <v>8</v>
      </c>
      <c r="Z183" s="4">
        <v>10</v>
      </c>
      <c r="AA183" s="4">
        <v>6</v>
      </c>
      <c r="AB183" s="4">
        <v>7</v>
      </c>
      <c r="AC183" s="4">
        <v>4</v>
      </c>
      <c r="AD183" s="4">
        <v>6</v>
      </c>
      <c r="AE183" s="38">
        <v>6</v>
      </c>
      <c r="AF183" s="10">
        <v>6</v>
      </c>
      <c r="AG183" s="10">
        <v>10</v>
      </c>
      <c r="AH183" s="10">
        <v>8</v>
      </c>
      <c r="AI183" s="10">
        <v>8</v>
      </c>
      <c r="AJ183" s="10">
        <v>5</v>
      </c>
      <c r="AK183" s="5">
        <v>9</v>
      </c>
      <c r="AL183" s="5">
        <v>3</v>
      </c>
      <c r="AM183" s="5">
        <v>5</v>
      </c>
      <c r="AN183" s="5">
        <v>5</v>
      </c>
      <c r="AO183" s="5">
        <v>5</v>
      </c>
      <c r="AP183" s="5">
        <v>5</v>
      </c>
      <c r="AQ183" s="48">
        <f t="shared" si="14"/>
        <v>1.0476190476190477</v>
      </c>
      <c r="AR183" s="48" t="str">
        <f t="shared" si="15"/>
        <v>&lt; 2-fold</v>
      </c>
      <c r="AS183" s="48">
        <f t="shared" si="16"/>
        <v>0.7142857142857143</v>
      </c>
      <c r="AT183" s="49" t="str">
        <f t="shared" si="17"/>
        <v>&lt; 2-fold</v>
      </c>
      <c r="AU183" s="13"/>
    </row>
    <row r="184" spans="1:47">
      <c r="A184">
        <v>638433174</v>
      </c>
      <c r="B184" t="s">
        <v>1368</v>
      </c>
      <c r="C184" t="s">
        <v>1369</v>
      </c>
      <c r="D184" t="s">
        <v>1299</v>
      </c>
      <c r="E184" s="27">
        <v>1</v>
      </c>
      <c r="F184" s="5">
        <v>1</v>
      </c>
      <c r="G184" s="5">
        <v>3</v>
      </c>
      <c r="H184" s="5">
        <v>1</v>
      </c>
      <c r="I184" s="5">
        <v>1</v>
      </c>
      <c r="J184" s="5">
        <v>2</v>
      </c>
      <c r="K184" s="5">
        <v>3</v>
      </c>
      <c r="L184" s="5">
        <v>3</v>
      </c>
      <c r="M184" s="5">
        <v>2</v>
      </c>
      <c r="N184" s="5">
        <v>2</v>
      </c>
      <c r="O184" s="5">
        <v>2</v>
      </c>
      <c r="P184" s="5">
        <v>0</v>
      </c>
      <c r="Q184" s="29">
        <f t="shared" si="12"/>
        <v>1.3333333333333333</v>
      </c>
      <c r="R184" s="30" t="str">
        <f t="shared" si="13"/>
        <v>&lt; 2-fold</v>
      </c>
      <c r="S184" s="4">
        <v>2</v>
      </c>
      <c r="T184" s="4">
        <v>7</v>
      </c>
      <c r="U184" s="4">
        <v>3</v>
      </c>
      <c r="V184" s="4">
        <v>5</v>
      </c>
      <c r="W184" s="4">
        <v>1</v>
      </c>
      <c r="X184" s="4">
        <v>3</v>
      </c>
      <c r="Y184" s="4">
        <v>0</v>
      </c>
      <c r="Z184" s="4">
        <v>4</v>
      </c>
      <c r="AA184" s="4">
        <v>1</v>
      </c>
      <c r="AB184" s="4">
        <v>2</v>
      </c>
      <c r="AC184" s="4">
        <v>2</v>
      </c>
      <c r="AD184" s="4">
        <v>1</v>
      </c>
      <c r="AE184" s="38">
        <v>8</v>
      </c>
      <c r="AF184" s="10">
        <v>7</v>
      </c>
      <c r="AG184" s="10">
        <v>7</v>
      </c>
      <c r="AH184" s="10">
        <v>7</v>
      </c>
      <c r="AI184" s="10">
        <v>6</v>
      </c>
      <c r="AJ184" s="10">
        <v>6</v>
      </c>
      <c r="AK184" s="5">
        <v>7</v>
      </c>
      <c r="AL184" s="5">
        <v>7</v>
      </c>
      <c r="AM184" s="5">
        <v>5</v>
      </c>
      <c r="AN184" s="5">
        <v>5</v>
      </c>
      <c r="AO184" s="5">
        <v>7</v>
      </c>
      <c r="AP184" s="5">
        <v>8</v>
      </c>
      <c r="AQ184" s="48">
        <f t="shared" si="14"/>
        <v>1.1578947368421053</v>
      </c>
      <c r="AR184" s="48" t="str">
        <f t="shared" si="15"/>
        <v>&lt; 2-fold</v>
      </c>
      <c r="AS184" s="48">
        <f t="shared" si="16"/>
        <v>1.0526315789473686</v>
      </c>
      <c r="AT184" s="49" t="str">
        <f t="shared" si="17"/>
        <v>&lt; 2-fold</v>
      </c>
      <c r="AU184" s="13"/>
    </row>
    <row r="185" spans="1:47">
      <c r="A185">
        <v>638433154</v>
      </c>
      <c r="B185" t="s">
        <v>1362</v>
      </c>
      <c r="C185" t="s">
        <v>1363</v>
      </c>
      <c r="D185" t="s">
        <v>47</v>
      </c>
      <c r="E185" s="27">
        <v>9</v>
      </c>
      <c r="F185" s="5">
        <v>14</v>
      </c>
      <c r="G185" s="5">
        <v>13</v>
      </c>
      <c r="H185" s="5">
        <v>10</v>
      </c>
      <c r="I185" s="5">
        <v>10</v>
      </c>
      <c r="J185" s="5">
        <v>8</v>
      </c>
      <c r="K185" s="5">
        <v>16</v>
      </c>
      <c r="L185" s="5">
        <v>20</v>
      </c>
      <c r="M185" s="5">
        <v>20</v>
      </c>
      <c r="N185" s="5">
        <v>8</v>
      </c>
      <c r="O185" s="5">
        <v>12</v>
      </c>
      <c r="P185" s="5">
        <v>9</v>
      </c>
      <c r="Q185" s="29">
        <f t="shared" si="12"/>
        <v>1.328125</v>
      </c>
      <c r="R185" s="30" t="str">
        <f t="shared" si="13"/>
        <v>&lt; 2-fold</v>
      </c>
      <c r="S185" s="4">
        <v>38</v>
      </c>
      <c r="T185" s="4">
        <v>33</v>
      </c>
      <c r="U185" s="4">
        <v>24</v>
      </c>
      <c r="V185" s="4">
        <v>24</v>
      </c>
      <c r="W185" s="4">
        <v>39</v>
      </c>
      <c r="X185" s="4">
        <v>20</v>
      </c>
      <c r="Y185" s="4">
        <v>15</v>
      </c>
      <c r="Z185" s="4">
        <v>18</v>
      </c>
      <c r="AA185" s="4">
        <v>13</v>
      </c>
      <c r="AB185" s="4">
        <v>15</v>
      </c>
      <c r="AC185" s="4">
        <v>8</v>
      </c>
      <c r="AD185" s="4">
        <v>3</v>
      </c>
      <c r="AE185" s="38">
        <v>22</v>
      </c>
      <c r="AF185" s="10">
        <v>24</v>
      </c>
      <c r="AG185" s="10">
        <v>25</v>
      </c>
      <c r="AH185" s="10">
        <v>16</v>
      </c>
      <c r="AI185" s="10">
        <v>12</v>
      </c>
      <c r="AJ185" s="10">
        <v>14</v>
      </c>
      <c r="AK185" s="5">
        <v>34</v>
      </c>
      <c r="AL185" s="5">
        <v>34</v>
      </c>
      <c r="AM185" s="5">
        <v>25</v>
      </c>
      <c r="AN185" s="5">
        <v>37</v>
      </c>
      <c r="AO185" s="5">
        <v>28</v>
      </c>
      <c r="AP185" s="5">
        <v>25</v>
      </c>
      <c r="AQ185" s="48">
        <f t="shared" si="14"/>
        <v>1.6904761904761905</v>
      </c>
      <c r="AR185" s="48" t="str">
        <f t="shared" si="15"/>
        <v>&lt; 2-fold</v>
      </c>
      <c r="AS185" s="48">
        <f t="shared" si="16"/>
        <v>2.1428571428571428</v>
      </c>
      <c r="AT185" s="49" t="str">
        <f t="shared" si="17"/>
        <v>++++ Low-Fe UP ++++</v>
      </c>
      <c r="AU185" s="13"/>
    </row>
    <row r="186" spans="1:47">
      <c r="A186">
        <v>638430522</v>
      </c>
      <c r="B186" t="s">
        <v>555</v>
      </c>
      <c r="C186" t="s">
        <v>556</v>
      </c>
      <c r="D186" t="s">
        <v>557</v>
      </c>
      <c r="E186" s="27">
        <v>91</v>
      </c>
      <c r="F186" s="5">
        <v>90</v>
      </c>
      <c r="G186" s="5">
        <v>84</v>
      </c>
      <c r="H186" s="5">
        <v>78</v>
      </c>
      <c r="I186" s="5">
        <v>81</v>
      </c>
      <c r="J186" s="5">
        <v>77</v>
      </c>
      <c r="K186" s="5">
        <v>149</v>
      </c>
      <c r="L186" s="5">
        <v>125</v>
      </c>
      <c r="M186" s="5">
        <v>135</v>
      </c>
      <c r="N186" s="5">
        <v>85</v>
      </c>
      <c r="O186" s="5">
        <v>78</v>
      </c>
      <c r="P186" s="5">
        <v>91</v>
      </c>
      <c r="Q186" s="29">
        <f t="shared" si="12"/>
        <v>1.3233532934131738</v>
      </c>
      <c r="R186" s="30" t="str">
        <f t="shared" si="13"/>
        <v>&lt; 2-fold</v>
      </c>
      <c r="S186" s="4">
        <v>169</v>
      </c>
      <c r="T186" s="4">
        <v>154</v>
      </c>
      <c r="U186" s="4">
        <v>204</v>
      </c>
      <c r="V186" s="4">
        <v>121</v>
      </c>
      <c r="W186" s="4">
        <v>143</v>
      </c>
      <c r="X186" s="4">
        <v>117</v>
      </c>
      <c r="Y186" s="4">
        <v>115</v>
      </c>
      <c r="Z186" s="4">
        <v>154</v>
      </c>
      <c r="AA186" s="4">
        <v>95</v>
      </c>
      <c r="AB186" s="4">
        <v>113</v>
      </c>
      <c r="AC186" s="4">
        <v>124</v>
      </c>
      <c r="AD186" s="4">
        <v>124</v>
      </c>
      <c r="AE186" s="38">
        <v>92</v>
      </c>
      <c r="AF186" s="10">
        <v>98</v>
      </c>
      <c r="AG186" s="10">
        <v>101</v>
      </c>
      <c r="AH186" s="10">
        <v>104</v>
      </c>
      <c r="AI186" s="10">
        <v>85</v>
      </c>
      <c r="AJ186" s="10">
        <v>96</v>
      </c>
      <c r="AK186" s="5">
        <v>109</v>
      </c>
      <c r="AL186" s="5">
        <v>104</v>
      </c>
      <c r="AM186" s="5">
        <v>89</v>
      </c>
      <c r="AN186" s="5">
        <v>98</v>
      </c>
      <c r="AO186" s="5">
        <v>92</v>
      </c>
      <c r="AP186" s="5">
        <v>101</v>
      </c>
      <c r="AQ186" s="48">
        <f t="shared" si="14"/>
        <v>1.0210526315789474</v>
      </c>
      <c r="AR186" s="48" t="str">
        <f t="shared" si="15"/>
        <v>&lt; 2-fold</v>
      </c>
      <c r="AS186" s="48">
        <f t="shared" si="16"/>
        <v>1.0210526315789474</v>
      </c>
      <c r="AT186" s="49" t="str">
        <f t="shared" si="17"/>
        <v>&lt; 2-fold</v>
      </c>
      <c r="AU186" s="13"/>
    </row>
    <row r="187" spans="1:47">
      <c r="A187">
        <v>638430401</v>
      </c>
      <c r="B187" t="s">
        <v>518</v>
      </c>
      <c r="C187" t="s">
        <v>519</v>
      </c>
      <c r="D187" t="s">
        <v>18</v>
      </c>
      <c r="E187" s="27">
        <v>3</v>
      </c>
      <c r="F187" s="5">
        <v>3</v>
      </c>
      <c r="G187" s="5">
        <v>3</v>
      </c>
      <c r="H187" s="5">
        <v>3</v>
      </c>
      <c r="I187" s="5">
        <v>4</v>
      </c>
      <c r="J187" s="5">
        <v>3</v>
      </c>
      <c r="K187" s="5">
        <v>6</v>
      </c>
      <c r="L187" s="5">
        <v>4</v>
      </c>
      <c r="M187" s="5">
        <v>3</v>
      </c>
      <c r="N187" s="5">
        <v>4</v>
      </c>
      <c r="O187" s="5">
        <v>5</v>
      </c>
      <c r="P187" s="5">
        <v>3</v>
      </c>
      <c r="Q187" s="29">
        <f t="shared" si="12"/>
        <v>1.3157894736842106</v>
      </c>
      <c r="R187" s="30" t="str">
        <f t="shared" si="13"/>
        <v>&lt; 2-fold</v>
      </c>
      <c r="S187" s="4">
        <v>11</v>
      </c>
      <c r="T187" s="4">
        <v>11</v>
      </c>
      <c r="U187" s="4">
        <v>9</v>
      </c>
      <c r="V187" s="4">
        <v>8</v>
      </c>
      <c r="W187" s="4">
        <v>11</v>
      </c>
      <c r="X187" s="4">
        <v>4</v>
      </c>
      <c r="Y187" s="4">
        <v>4</v>
      </c>
      <c r="Z187" s="4">
        <v>6</v>
      </c>
      <c r="AA187" s="4">
        <v>3</v>
      </c>
      <c r="AB187" s="4">
        <v>7</v>
      </c>
      <c r="AC187" s="4">
        <v>6</v>
      </c>
      <c r="AD187" s="4">
        <v>1</v>
      </c>
      <c r="AE187" s="38">
        <v>8</v>
      </c>
      <c r="AF187" s="10">
        <v>6</v>
      </c>
      <c r="AG187" s="10">
        <v>7</v>
      </c>
      <c r="AH187" s="10">
        <v>9</v>
      </c>
      <c r="AI187" s="10">
        <v>8</v>
      </c>
      <c r="AJ187" s="10">
        <v>8</v>
      </c>
      <c r="AK187" s="5">
        <v>6</v>
      </c>
      <c r="AL187" s="5">
        <v>7</v>
      </c>
      <c r="AM187" s="5">
        <v>7</v>
      </c>
      <c r="AN187" s="5">
        <v>6</v>
      </c>
      <c r="AO187" s="5">
        <v>7</v>
      </c>
      <c r="AP187" s="5">
        <v>6</v>
      </c>
      <c r="AQ187" s="48">
        <f t="shared" si="14"/>
        <v>0.84</v>
      </c>
      <c r="AR187" s="48" t="str">
        <f t="shared" si="15"/>
        <v>&lt; 2-fold</v>
      </c>
      <c r="AS187" s="48">
        <f t="shared" si="16"/>
        <v>0.7599999999999999</v>
      </c>
      <c r="AT187" s="49" t="str">
        <f t="shared" si="17"/>
        <v>&lt; 2-fold</v>
      </c>
      <c r="AU187" s="13"/>
    </row>
    <row r="188" spans="1:47">
      <c r="A188">
        <v>638432445</v>
      </c>
      <c r="B188" t="s">
        <v>1197</v>
      </c>
      <c r="C188" t="s">
        <v>1198</v>
      </c>
      <c r="D188" t="s">
        <v>1199</v>
      </c>
      <c r="E188" s="27">
        <v>4</v>
      </c>
      <c r="F188" s="5">
        <v>3</v>
      </c>
      <c r="G188" s="5">
        <v>3</v>
      </c>
      <c r="H188" s="5">
        <v>3</v>
      </c>
      <c r="I188" s="5">
        <v>2</v>
      </c>
      <c r="J188" s="5">
        <v>4</v>
      </c>
      <c r="K188" s="5">
        <v>5</v>
      </c>
      <c r="L188" s="5">
        <v>5</v>
      </c>
      <c r="M188" s="5">
        <v>3</v>
      </c>
      <c r="N188" s="5">
        <v>3</v>
      </c>
      <c r="O188" s="5">
        <v>6</v>
      </c>
      <c r="P188" s="5">
        <v>3</v>
      </c>
      <c r="Q188" s="29">
        <f t="shared" si="12"/>
        <v>1.3157894736842106</v>
      </c>
      <c r="R188" s="30" t="str">
        <f t="shared" si="13"/>
        <v>&lt; 2-fold</v>
      </c>
      <c r="S188" s="4">
        <v>6</v>
      </c>
      <c r="T188" s="4">
        <v>5</v>
      </c>
      <c r="U188" s="4">
        <v>11</v>
      </c>
      <c r="V188" s="4">
        <v>7</v>
      </c>
      <c r="W188" s="4">
        <v>4</v>
      </c>
      <c r="X188" s="4">
        <v>6</v>
      </c>
      <c r="Y188" s="4">
        <v>10</v>
      </c>
      <c r="Z188" s="4">
        <v>15</v>
      </c>
      <c r="AA188" s="4">
        <v>4</v>
      </c>
      <c r="AB188" s="4">
        <v>4</v>
      </c>
      <c r="AC188" s="4">
        <v>6</v>
      </c>
      <c r="AD188" s="4">
        <v>5</v>
      </c>
      <c r="AE188" s="38">
        <v>10</v>
      </c>
      <c r="AF188" s="10">
        <v>8</v>
      </c>
      <c r="AG188" s="10">
        <v>9</v>
      </c>
      <c r="AH188" s="10">
        <v>13</v>
      </c>
      <c r="AI188" s="10">
        <v>9</v>
      </c>
      <c r="AJ188" s="10">
        <v>11</v>
      </c>
      <c r="AK188" s="5">
        <v>8</v>
      </c>
      <c r="AL188" s="5">
        <v>12</v>
      </c>
      <c r="AM188" s="5">
        <v>7</v>
      </c>
      <c r="AN188" s="5">
        <v>12</v>
      </c>
      <c r="AO188" s="5">
        <v>9</v>
      </c>
      <c r="AP188" s="5">
        <v>7</v>
      </c>
      <c r="AQ188" s="48">
        <f t="shared" si="14"/>
        <v>0.81818181818181823</v>
      </c>
      <c r="AR188" s="48" t="str">
        <f t="shared" si="15"/>
        <v>&lt; 2-fold</v>
      </c>
      <c r="AS188" s="48">
        <f t="shared" si="16"/>
        <v>0.84848484848484851</v>
      </c>
      <c r="AT188" s="49" t="str">
        <f t="shared" si="17"/>
        <v>&lt; 2-fold</v>
      </c>
      <c r="AU188" s="13"/>
    </row>
    <row r="189" spans="1:47">
      <c r="A189">
        <v>638430583</v>
      </c>
      <c r="B189" t="s">
        <v>582</v>
      </c>
      <c r="C189" t="s">
        <v>583</v>
      </c>
      <c r="D189" t="s">
        <v>584</v>
      </c>
      <c r="E189" s="27">
        <v>4</v>
      </c>
      <c r="F189" s="5">
        <v>8</v>
      </c>
      <c r="G189" s="5">
        <v>2</v>
      </c>
      <c r="H189" s="5">
        <v>6</v>
      </c>
      <c r="I189" s="5">
        <v>5</v>
      </c>
      <c r="J189" s="5">
        <v>4</v>
      </c>
      <c r="K189" s="5">
        <v>7</v>
      </c>
      <c r="L189" s="5">
        <v>6</v>
      </c>
      <c r="M189" s="5">
        <v>5</v>
      </c>
      <c r="N189" s="5">
        <v>8</v>
      </c>
      <c r="O189" s="5">
        <v>5</v>
      </c>
      <c r="P189" s="5">
        <v>7</v>
      </c>
      <c r="Q189" s="29">
        <f t="shared" si="12"/>
        <v>1.3103448275862069</v>
      </c>
      <c r="R189" s="30" t="str">
        <f t="shared" si="13"/>
        <v>&lt; 2-fold</v>
      </c>
      <c r="S189" s="4">
        <v>6</v>
      </c>
      <c r="T189" s="4">
        <v>8</v>
      </c>
      <c r="U189" s="4">
        <v>10</v>
      </c>
      <c r="V189" s="4">
        <v>8</v>
      </c>
      <c r="W189" s="4">
        <v>3</v>
      </c>
      <c r="X189" s="4">
        <v>4</v>
      </c>
      <c r="Y189" s="4">
        <v>2</v>
      </c>
      <c r="Z189" s="4">
        <v>8</v>
      </c>
      <c r="AA189" s="4">
        <v>0</v>
      </c>
      <c r="AB189" s="4">
        <v>0</v>
      </c>
      <c r="AC189" s="4">
        <v>0</v>
      </c>
      <c r="AD189" s="4">
        <v>0</v>
      </c>
      <c r="AE189" s="38">
        <v>10</v>
      </c>
      <c r="AF189" s="10">
        <v>9</v>
      </c>
      <c r="AG189" s="10">
        <v>9</v>
      </c>
      <c r="AH189" s="10">
        <v>11</v>
      </c>
      <c r="AI189" s="10">
        <v>7</v>
      </c>
      <c r="AJ189" s="10">
        <v>0</v>
      </c>
      <c r="AK189" s="5">
        <v>11</v>
      </c>
      <c r="AL189" s="5">
        <v>8</v>
      </c>
      <c r="AM189" s="5">
        <v>5</v>
      </c>
      <c r="AN189" s="5">
        <v>5</v>
      </c>
      <c r="AO189" s="5">
        <v>7</v>
      </c>
      <c r="AP189" s="5">
        <v>5</v>
      </c>
      <c r="AQ189" s="48">
        <f t="shared" si="14"/>
        <v>1.5555555555555556</v>
      </c>
      <c r="AR189" s="48" t="str">
        <f t="shared" si="15"/>
        <v>&lt; 2-fold</v>
      </c>
      <c r="AS189" s="48">
        <f t="shared" si="16"/>
        <v>0.94444444444444453</v>
      </c>
      <c r="AT189" s="49" t="str">
        <f t="shared" si="17"/>
        <v>&lt; 2-fold</v>
      </c>
      <c r="AU189" s="13"/>
    </row>
    <row r="190" spans="1:47">
      <c r="A190">
        <v>638431469</v>
      </c>
      <c r="B190" t="s">
        <v>802</v>
      </c>
      <c r="C190" t="s">
        <v>803</v>
      </c>
      <c r="D190" t="s">
        <v>804</v>
      </c>
      <c r="E190" s="27">
        <v>6</v>
      </c>
      <c r="F190" s="5">
        <v>8</v>
      </c>
      <c r="G190" s="5">
        <v>3</v>
      </c>
      <c r="H190" s="5">
        <v>6</v>
      </c>
      <c r="I190" s="5">
        <v>3</v>
      </c>
      <c r="J190" s="5">
        <v>4</v>
      </c>
      <c r="K190" s="5">
        <v>9</v>
      </c>
      <c r="L190" s="5">
        <v>8</v>
      </c>
      <c r="M190" s="5">
        <v>8</v>
      </c>
      <c r="N190" s="5">
        <v>5</v>
      </c>
      <c r="O190" s="5">
        <v>2</v>
      </c>
      <c r="P190" s="5">
        <v>7</v>
      </c>
      <c r="Q190" s="29">
        <f t="shared" si="12"/>
        <v>1.3</v>
      </c>
      <c r="R190" s="30" t="str">
        <f t="shared" si="13"/>
        <v>&lt; 2-fold</v>
      </c>
      <c r="S190" s="4">
        <v>5</v>
      </c>
      <c r="T190" s="4">
        <v>4</v>
      </c>
      <c r="U190" s="4">
        <v>7</v>
      </c>
      <c r="V190" s="4">
        <v>5</v>
      </c>
      <c r="W190" s="4">
        <v>6</v>
      </c>
      <c r="X190" s="4">
        <v>6</v>
      </c>
      <c r="Y190" s="4">
        <v>7</v>
      </c>
      <c r="Z190" s="4">
        <v>6</v>
      </c>
      <c r="AA190" s="4">
        <v>1</v>
      </c>
      <c r="AB190" s="4">
        <v>5</v>
      </c>
      <c r="AC190" s="4">
        <v>3</v>
      </c>
      <c r="AD190" s="4">
        <v>5</v>
      </c>
      <c r="AE190" s="38">
        <v>10</v>
      </c>
      <c r="AF190" s="10">
        <v>9</v>
      </c>
      <c r="AG190" s="10">
        <v>8</v>
      </c>
      <c r="AH190" s="10">
        <v>10</v>
      </c>
      <c r="AI190" s="10">
        <v>9</v>
      </c>
      <c r="AJ190" s="10">
        <v>7</v>
      </c>
      <c r="AK190" s="5">
        <v>10</v>
      </c>
      <c r="AL190" s="5">
        <v>9</v>
      </c>
      <c r="AM190" s="5">
        <v>6</v>
      </c>
      <c r="AN190" s="5">
        <v>7</v>
      </c>
      <c r="AO190" s="5">
        <v>9</v>
      </c>
      <c r="AP190" s="5">
        <v>8</v>
      </c>
      <c r="AQ190" s="48">
        <f t="shared" si="14"/>
        <v>1.0384615384615385</v>
      </c>
      <c r="AR190" s="48" t="str">
        <f t="shared" si="15"/>
        <v>&lt; 2-fold</v>
      </c>
      <c r="AS190" s="48">
        <f t="shared" si="16"/>
        <v>0.92307692307692313</v>
      </c>
      <c r="AT190" s="49" t="str">
        <f t="shared" si="17"/>
        <v>&lt; 2-fold</v>
      </c>
      <c r="AU190" s="13"/>
    </row>
    <row r="191" spans="1:47">
      <c r="A191">
        <v>638430754</v>
      </c>
      <c r="B191" t="s">
        <v>621</v>
      </c>
      <c r="C191" t="s">
        <v>622</v>
      </c>
      <c r="D191" t="s">
        <v>623</v>
      </c>
      <c r="E191" s="27">
        <v>4</v>
      </c>
      <c r="F191" s="5">
        <v>2</v>
      </c>
      <c r="G191" s="5">
        <v>2</v>
      </c>
      <c r="H191" s="5">
        <v>3</v>
      </c>
      <c r="I191" s="5">
        <v>4</v>
      </c>
      <c r="J191" s="5">
        <v>5</v>
      </c>
      <c r="K191" s="5">
        <v>5</v>
      </c>
      <c r="L191" s="5">
        <v>4</v>
      </c>
      <c r="M191" s="5">
        <v>4</v>
      </c>
      <c r="N191" s="5">
        <v>4</v>
      </c>
      <c r="O191" s="5">
        <v>5</v>
      </c>
      <c r="P191" s="5">
        <v>4</v>
      </c>
      <c r="Q191" s="29">
        <f t="shared" si="12"/>
        <v>1.2999999999999998</v>
      </c>
      <c r="R191" s="30" t="str">
        <f t="shared" si="13"/>
        <v>&lt; 2-fold</v>
      </c>
      <c r="S191" s="4">
        <v>2</v>
      </c>
      <c r="T191" s="4">
        <v>5</v>
      </c>
      <c r="U191" s="4">
        <v>7</v>
      </c>
      <c r="V191" s="4">
        <v>3</v>
      </c>
      <c r="W191" s="4">
        <v>2</v>
      </c>
      <c r="X191" s="4">
        <v>1</v>
      </c>
      <c r="Y191" s="4">
        <v>1</v>
      </c>
      <c r="Z191" s="4">
        <v>4</v>
      </c>
      <c r="AA191" s="4">
        <v>1</v>
      </c>
      <c r="AB191" s="4">
        <v>4</v>
      </c>
      <c r="AC191" s="4">
        <v>2</v>
      </c>
      <c r="AD191" s="4">
        <v>1</v>
      </c>
      <c r="AE191" s="38">
        <v>2</v>
      </c>
      <c r="AF191" s="10">
        <v>3</v>
      </c>
      <c r="AG191" s="10">
        <v>4</v>
      </c>
      <c r="AH191" s="10">
        <v>2</v>
      </c>
      <c r="AI191" s="10">
        <v>1</v>
      </c>
      <c r="AJ191" s="10">
        <v>0</v>
      </c>
      <c r="AK191" s="5">
        <v>3</v>
      </c>
      <c r="AL191" s="5">
        <v>0</v>
      </c>
      <c r="AM191" s="5">
        <v>0</v>
      </c>
      <c r="AN191" s="5">
        <v>1</v>
      </c>
      <c r="AO191" s="5">
        <v>2</v>
      </c>
      <c r="AP191" s="5">
        <v>1</v>
      </c>
      <c r="AQ191" s="48">
        <f t="shared" si="14"/>
        <v>3</v>
      </c>
      <c r="AR191" s="48" t="str">
        <f t="shared" si="15"/>
        <v>++++ DFB-UP ++++</v>
      </c>
      <c r="AS191" s="48">
        <f t="shared" si="16"/>
        <v>1.3333333333333333</v>
      </c>
      <c r="AT191" s="49" t="str">
        <f t="shared" si="17"/>
        <v>&lt; 2-fold</v>
      </c>
      <c r="AU191" s="13"/>
    </row>
    <row r="192" spans="1:47">
      <c r="A192">
        <v>638430523</v>
      </c>
      <c r="B192" t="s">
        <v>558</v>
      </c>
      <c r="C192" t="s">
        <v>559</v>
      </c>
      <c r="D192" t="s">
        <v>560</v>
      </c>
      <c r="E192" s="27">
        <v>6</v>
      </c>
      <c r="F192" s="5">
        <v>10</v>
      </c>
      <c r="G192" s="5">
        <v>9</v>
      </c>
      <c r="H192" s="5">
        <v>8</v>
      </c>
      <c r="I192" s="5">
        <v>6</v>
      </c>
      <c r="J192" s="5">
        <v>5</v>
      </c>
      <c r="K192" s="5">
        <v>12</v>
      </c>
      <c r="L192" s="5">
        <v>12</v>
      </c>
      <c r="M192" s="5">
        <v>7</v>
      </c>
      <c r="N192" s="5">
        <v>11</v>
      </c>
      <c r="O192" s="5">
        <v>7</v>
      </c>
      <c r="P192" s="5">
        <v>8</v>
      </c>
      <c r="Q192" s="29">
        <f t="shared" si="12"/>
        <v>1.2954545454545454</v>
      </c>
      <c r="R192" s="30" t="str">
        <f t="shared" si="13"/>
        <v>&lt; 2-fold</v>
      </c>
      <c r="S192" s="4">
        <v>0</v>
      </c>
      <c r="T192" s="4">
        <v>0</v>
      </c>
      <c r="U192" s="4">
        <v>1</v>
      </c>
      <c r="V192" s="4">
        <v>1</v>
      </c>
      <c r="W192" s="4">
        <v>1</v>
      </c>
      <c r="X192" s="4">
        <v>0</v>
      </c>
      <c r="Y192" s="4">
        <v>1</v>
      </c>
      <c r="Z192" s="4">
        <v>1</v>
      </c>
      <c r="AA192" s="4">
        <v>0</v>
      </c>
      <c r="AB192" s="4">
        <v>0</v>
      </c>
      <c r="AC192" s="4">
        <v>0</v>
      </c>
      <c r="AD192" s="4">
        <v>0</v>
      </c>
      <c r="AE192" s="38">
        <v>5</v>
      </c>
      <c r="AF192" s="10">
        <v>6</v>
      </c>
      <c r="AG192" s="10">
        <v>7</v>
      </c>
      <c r="AH192" s="10">
        <v>8</v>
      </c>
      <c r="AI192" s="10">
        <v>8</v>
      </c>
      <c r="AJ192" s="10">
        <v>0</v>
      </c>
      <c r="AK192" s="5">
        <v>3</v>
      </c>
      <c r="AL192" s="5">
        <v>5</v>
      </c>
      <c r="AM192" s="5">
        <v>5</v>
      </c>
      <c r="AN192" s="5">
        <v>6</v>
      </c>
      <c r="AO192" s="5">
        <v>1</v>
      </c>
      <c r="AP192" s="5">
        <v>5</v>
      </c>
      <c r="AQ192" s="48">
        <f t="shared" si="14"/>
        <v>1.125</v>
      </c>
      <c r="AR192" s="48" t="str">
        <f t="shared" si="15"/>
        <v>&lt; 2-fold</v>
      </c>
      <c r="AS192" s="48">
        <f t="shared" si="16"/>
        <v>0.75</v>
      </c>
      <c r="AT192" s="49" t="str">
        <f t="shared" si="17"/>
        <v>&lt; 2-fold</v>
      </c>
      <c r="AU192" s="13"/>
    </row>
    <row r="193" spans="1:47">
      <c r="A193">
        <v>638432318</v>
      </c>
      <c r="B193" t="s">
        <v>1135</v>
      </c>
      <c r="C193" t="s">
        <v>1136</v>
      </c>
      <c r="D193" t="s">
        <v>1137</v>
      </c>
      <c r="E193" s="27">
        <v>3</v>
      </c>
      <c r="F193" s="5">
        <v>5</v>
      </c>
      <c r="G193" s="5">
        <v>2</v>
      </c>
      <c r="H193" s="5">
        <v>2</v>
      </c>
      <c r="I193" s="5">
        <v>2</v>
      </c>
      <c r="J193" s="5">
        <v>3</v>
      </c>
      <c r="K193" s="5">
        <v>4</v>
      </c>
      <c r="L193" s="5">
        <v>4</v>
      </c>
      <c r="M193" s="5">
        <v>4</v>
      </c>
      <c r="N193" s="5">
        <v>2</v>
      </c>
      <c r="O193" s="5">
        <v>3</v>
      </c>
      <c r="P193" s="5">
        <v>5</v>
      </c>
      <c r="Q193" s="29">
        <f t="shared" si="12"/>
        <v>1.2941176470588234</v>
      </c>
      <c r="R193" s="30" t="str">
        <f t="shared" si="13"/>
        <v>&lt; 2-fold</v>
      </c>
      <c r="S193" s="4">
        <v>4</v>
      </c>
      <c r="T193" s="4">
        <v>6</v>
      </c>
      <c r="U193" s="4">
        <v>8</v>
      </c>
      <c r="V193" s="4">
        <v>7</v>
      </c>
      <c r="W193" s="4">
        <v>6</v>
      </c>
      <c r="X193" s="4">
        <v>4</v>
      </c>
      <c r="Y193" s="4">
        <v>2</v>
      </c>
      <c r="Z193" s="4">
        <v>5</v>
      </c>
      <c r="AA193" s="4">
        <v>0</v>
      </c>
      <c r="AB193" s="4">
        <v>0</v>
      </c>
      <c r="AC193" s="4">
        <v>0</v>
      </c>
      <c r="AD193" s="4">
        <v>0</v>
      </c>
      <c r="AE193" s="38">
        <v>3</v>
      </c>
      <c r="AF193" s="10">
        <v>4</v>
      </c>
      <c r="AG193" s="10">
        <v>6</v>
      </c>
      <c r="AH193" s="10">
        <v>6</v>
      </c>
      <c r="AI193" s="10">
        <v>4</v>
      </c>
      <c r="AJ193" s="10">
        <v>5</v>
      </c>
      <c r="AK193" s="5">
        <v>3</v>
      </c>
      <c r="AL193" s="5">
        <v>4</v>
      </c>
      <c r="AM193" s="5">
        <v>3</v>
      </c>
      <c r="AN193" s="5">
        <v>4</v>
      </c>
      <c r="AO193" s="5">
        <v>3</v>
      </c>
      <c r="AP193" s="5">
        <v>5</v>
      </c>
      <c r="AQ193" s="48">
        <f t="shared" si="14"/>
        <v>0.86666666666666659</v>
      </c>
      <c r="AR193" s="48" t="str">
        <f t="shared" si="15"/>
        <v>&lt; 2-fold</v>
      </c>
      <c r="AS193" s="48">
        <f t="shared" si="16"/>
        <v>0.8</v>
      </c>
      <c r="AT193" s="49" t="str">
        <f t="shared" si="17"/>
        <v>&lt; 2-fold</v>
      </c>
      <c r="AU193" s="13"/>
    </row>
    <row r="194" spans="1:47">
      <c r="A194">
        <v>638432861</v>
      </c>
      <c r="B194" t="s">
        <v>1268</v>
      </c>
      <c r="C194" t="s">
        <v>1269</v>
      </c>
      <c r="D194" t="s">
        <v>1270</v>
      </c>
      <c r="E194" s="27">
        <v>13</v>
      </c>
      <c r="F194" s="5">
        <v>12</v>
      </c>
      <c r="G194" s="5">
        <v>16</v>
      </c>
      <c r="H194" s="5">
        <v>15</v>
      </c>
      <c r="I194" s="5">
        <v>15</v>
      </c>
      <c r="J194" s="5">
        <v>15</v>
      </c>
      <c r="K194" s="5">
        <v>23</v>
      </c>
      <c r="L194" s="5">
        <v>20</v>
      </c>
      <c r="M194" s="5">
        <v>16</v>
      </c>
      <c r="N194" s="5">
        <v>19</v>
      </c>
      <c r="O194" s="5">
        <v>13</v>
      </c>
      <c r="P194" s="5">
        <v>20</v>
      </c>
      <c r="Q194" s="29">
        <f t="shared" si="12"/>
        <v>1.2906976744186045</v>
      </c>
      <c r="R194" s="30" t="str">
        <f t="shared" si="13"/>
        <v>&lt; 2-fold</v>
      </c>
      <c r="S194" s="4">
        <v>32</v>
      </c>
      <c r="T194" s="4">
        <v>33</v>
      </c>
      <c r="U194" s="4">
        <v>26</v>
      </c>
      <c r="V194" s="4">
        <v>28</v>
      </c>
      <c r="W194" s="4">
        <v>30</v>
      </c>
      <c r="X194" s="4">
        <v>17</v>
      </c>
      <c r="Y194" s="4">
        <v>9</v>
      </c>
      <c r="Z194" s="4">
        <v>25</v>
      </c>
      <c r="AA194" s="4">
        <v>5</v>
      </c>
      <c r="AB194" s="4">
        <v>12</v>
      </c>
      <c r="AC194" s="4">
        <v>10</v>
      </c>
      <c r="AD194" s="4">
        <v>0</v>
      </c>
      <c r="AE194" s="38">
        <v>15</v>
      </c>
      <c r="AF194" s="10">
        <v>11</v>
      </c>
      <c r="AG194" s="10">
        <v>17</v>
      </c>
      <c r="AH194" s="10">
        <v>14</v>
      </c>
      <c r="AI194" s="10">
        <v>13</v>
      </c>
      <c r="AJ194" s="10">
        <v>13</v>
      </c>
      <c r="AK194" s="5">
        <v>10</v>
      </c>
      <c r="AL194" s="5">
        <v>10</v>
      </c>
      <c r="AM194" s="5">
        <v>8</v>
      </c>
      <c r="AN194" s="5">
        <v>12</v>
      </c>
      <c r="AO194" s="5">
        <v>10</v>
      </c>
      <c r="AP194" s="5">
        <v>9</v>
      </c>
      <c r="AQ194" s="48">
        <f t="shared" si="14"/>
        <v>1.075</v>
      </c>
      <c r="AR194" s="48" t="str">
        <f t="shared" si="15"/>
        <v>&lt; 2-fold</v>
      </c>
      <c r="AS194" s="48">
        <f t="shared" si="16"/>
        <v>0.77500000000000002</v>
      </c>
      <c r="AT194" s="49" t="str">
        <f t="shared" si="17"/>
        <v>&lt; 2-fold</v>
      </c>
      <c r="AU194" s="13"/>
    </row>
    <row r="195" spans="1:47">
      <c r="A195">
        <v>638429093</v>
      </c>
      <c r="B195" t="s">
        <v>96</v>
      </c>
      <c r="C195" t="s">
        <v>97</v>
      </c>
      <c r="D195" t="s">
        <v>98</v>
      </c>
      <c r="E195" s="27">
        <v>1</v>
      </c>
      <c r="F195" s="5">
        <v>2</v>
      </c>
      <c r="G195" s="5">
        <v>2</v>
      </c>
      <c r="H195" s="5">
        <v>1</v>
      </c>
      <c r="I195" s="5">
        <v>0</v>
      </c>
      <c r="J195" s="5">
        <v>1</v>
      </c>
      <c r="K195" s="5">
        <v>2</v>
      </c>
      <c r="L195" s="5">
        <v>3</v>
      </c>
      <c r="M195" s="5">
        <v>2</v>
      </c>
      <c r="N195" s="5">
        <v>1</v>
      </c>
      <c r="O195" s="5">
        <v>1</v>
      </c>
      <c r="P195" s="5">
        <v>0</v>
      </c>
      <c r="Q195" s="29">
        <f t="shared" si="12"/>
        <v>1.2857142857142856</v>
      </c>
      <c r="R195" s="30" t="str">
        <f t="shared" si="13"/>
        <v>&lt; 2-fold</v>
      </c>
      <c r="S195" s="4">
        <v>2</v>
      </c>
      <c r="T195" s="4">
        <v>3</v>
      </c>
      <c r="U195" s="4">
        <v>3</v>
      </c>
      <c r="V195" s="4">
        <v>0</v>
      </c>
      <c r="W195" s="4">
        <v>1</v>
      </c>
      <c r="X195" s="4">
        <v>2</v>
      </c>
      <c r="Y195" s="4">
        <v>1</v>
      </c>
      <c r="Z195" s="4">
        <v>3</v>
      </c>
      <c r="AA195" s="4">
        <v>0</v>
      </c>
      <c r="AB195" s="4">
        <v>0</v>
      </c>
      <c r="AC195" s="4">
        <v>2</v>
      </c>
      <c r="AD195" s="4">
        <v>0</v>
      </c>
      <c r="AE195" s="38">
        <v>4</v>
      </c>
      <c r="AF195" s="10">
        <v>3</v>
      </c>
      <c r="AG195" s="10">
        <v>1</v>
      </c>
      <c r="AH195" s="10">
        <v>2</v>
      </c>
      <c r="AI195" s="10">
        <v>3</v>
      </c>
      <c r="AJ195" s="10">
        <v>0</v>
      </c>
      <c r="AK195" s="5">
        <v>2</v>
      </c>
      <c r="AL195" s="5">
        <v>5</v>
      </c>
      <c r="AM195" s="5">
        <v>0</v>
      </c>
      <c r="AN195" s="5">
        <v>1</v>
      </c>
      <c r="AO195" s="5">
        <v>2</v>
      </c>
      <c r="AP195" s="5">
        <v>2</v>
      </c>
      <c r="AQ195" s="48">
        <f t="shared" si="14"/>
        <v>1.5999999999999999</v>
      </c>
      <c r="AR195" s="48" t="str">
        <f t="shared" si="15"/>
        <v>&lt; 2-fold</v>
      </c>
      <c r="AS195" s="48">
        <f t="shared" si="16"/>
        <v>1</v>
      </c>
      <c r="AT195" s="49" t="str">
        <f t="shared" si="17"/>
        <v>&lt; 2-fold</v>
      </c>
      <c r="AU195" s="13"/>
    </row>
    <row r="196" spans="1:47">
      <c r="A196">
        <v>638429759</v>
      </c>
      <c r="B196" t="s">
        <v>327</v>
      </c>
      <c r="C196" t="s">
        <v>328</v>
      </c>
      <c r="D196" t="s">
        <v>329</v>
      </c>
      <c r="E196" s="27">
        <v>1</v>
      </c>
      <c r="F196" s="5">
        <v>2</v>
      </c>
      <c r="G196" s="5">
        <v>1</v>
      </c>
      <c r="H196" s="5">
        <v>1</v>
      </c>
      <c r="I196" s="5">
        <v>1</v>
      </c>
      <c r="J196" s="5">
        <v>1</v>
      </c>
      <c r="K196" s="5">
        <v>0</v>
      </c>
      <c r="L196" s="5">
        <v>2</v>
      </c>
      <c r="M196" s="5">
        <v>2</v>
      </c>
      <c r="N196" s="5">
        <v>1</v>
      </c>
      <c r="O196" s="5">
        <v>2</v>
      </c>
      <c r="P196" s="5">
        <v>2</v>
      </c>
      <c r="Q196" s="29">
        <f t="shared" ref="Q196:Q259" si="18">IF(SUM(E196:P196)&gt;0.5,AVERAGE(K196:P196)/AVERAGE(E196:J196),"")</f>
        <v>1.2857142857142856</v>
      </c>
      <c r="R196" s="30" t="str">
        <f t="shared" ref="R196:R259" si="19">IF(Q196="","",IF(Q196&gt;1.99,"**** NIGHT-UP ****",IF(Q196&lt;0.5,"++++ DAY-UP ++++","&lt; 2-fold")))</f>
        <v>&lt; 2-fold</v>
      </c>
      <c r="S196" s="4">
        <v>3</v>
      </c>
      <c r="T196" s="4">
        <v>0</v>
      </c>
      <c r="U196" s="4">
        <v>4</v>
      </c>
      <c r="V196" s="4">
        <v>0</v>
      </c>
      <c r="W196" s="4">
        <v>6</v>
      </c>
      <c r="X196" s="4">
        <v>4</v>
      </c>
      <c r="Y196" s="4">
        <v>3</v>
      </c>
      <c r="Z196" s="4">
        <v>0</v>
      </c>
      <c r="AA196" s="4">
        <v>1</v>
      </c>
      <c r="AB196" s="4">
        <v>1</v>
      </c>
      <c r="AC196" s="4">
        <v>1</v>
      </c>
      <c r="AD196" s="4">
        <v>0</v>
      </c>
      <c r="AE196" s="38">
        <v>16</v>
      </c>
      <c r="AF196" s="10">
        <v>15</v>
      </c>
      <c r="AG196" s="10">
        <v>15</v>
      </c>
      <c r="AH196" s="10">
        <v>17</v>
      </c>
      <c r="AI196" s="10">
        <v>11</v>
      </c>
      <c r="AJ196" s="10">
        <v>12</v>
      </c>
      <c r="AK196" s="5">
        <v>11</v>
      </c>
      <c r="AL196" s="5">
        <v>14</v>
      </c>
      <c r="AM196" s="5">
        <v>14</v>
      </c>
      <c r="AN196" s="5">
        <v>8</v>
      </c>
      <c r="AO196" s="5">
        <v>8</v>
      </c>
      <c r="AP196" s="5">
        <v>13</v>
      </c>
      <c r="AQ196" s="48">
        <f t="shared" ref="AQ196:AQ259" si="20">IF(SUM(AE196:AG196)&gt;0.5,AVERAGE(AE196:AG196)/AVERAGE(AH196:AJ196),"")</f>
        <v>1.1499999999999999</v>
      </c>
      <c r="AR196" s="48" t="str">
        <f t="shared" ref="AR196:AR259" si="21">IF(AQ196="","",IF(AQ196&gt;1.99,"++++ DFB-UP ++++",IF(AQ196&lt;0.5,"**** DFB-DOWN ****","&lt; 2-fold")))</f>
        <v>&lt; 2-fold</v>
      </c>
      <c r="AS196" s="48">
        <f t="shared" ref="AS196:AS259" si="22">IF(SUM(AH196:AJ196)&gt;0.5,AVERAGE(AN196:AP196)/AVERAGE(AH196:AJ196),"")</f>
        <v>0.72499999999999998</v>
      </c>
      <c r="AT196" s="49" t="str">
        <f t="shared" ref="AT196:AT259" si="23">IF(AS196="","",IF(AS196&gt;1.99,"++++ Low-Fe UP ++++",IF(AS196&lt;0.5,"** Low-Fe DOWN **","&lt; 2-fold")))</f>
        <v>&lt; 2-fold</v>
      </c>
      <c r="AU196" s="13"/>
    </row>
    <row r="197" spans="1:47">
      <c r="A197">
        <v>638430157</v>
      </c>
      <c r="B197" t="s">
        <v>457</v>
      </c>
      <c r="C197" t="s">
        <v>458</v>
      </c>
      <c r="D197" t="s">
        <v>459</v>
      </c>
      <c r="E197" s="27">
        <v>5</v>
      </c>
      <c r="F197" s="5">
        <v>1</v>
      </c>
      <c r="G197" s="5">
        <v>2</v>
      </c>
      <c r="H197" s="5">
        <v>2</v>
      </c>
      <c r="I197" s="5">
        <v>2</v>
      </c>
      <c r="J197" s="5">
        <v>2</v>
      </c>
      <c r="K197" s="5">
        <v>4</v>
      </c>
      <c r="L197" s="5">
        <v>3</v>
      </c>
      <c r="M197" s="5">
        <v>3</v>
      </c>
      <c r="N197" s="5">
        <v>2</v>
      </c>
      <c r="O197" s="5">
        <v>3</v>
      </c>
      <c r="P197" s="5">
        <v>3</v>
      </c>
      <c r="Q197" s="29">
        <f t="shared" si="18"/>
        <v>1.2857142857142856</v>
      </c>
      <c r="R197" s="30" t="str">
        <f t="shared" si="19"/>
        <v>&lt; 2-fold</v>
      </c>
      <c r="S197" s="4">
        <v>1</v>
      </c>
      <c r="T197" s="4">
        <v>0</v>
      </c>
      <c r="U197" s="4">
        <v>2</v>
      </c>
      <c r="V197" s="4">
        <v>1</v>
      </c>
      <c r="W197" s="4">
        <v>2</v>
      </c>
      <c r="X197" s="4">
        <v>2</v>
      </c>
      <c r="Y197" s="4">
        <v>5</v>
      </c>
      <c r="Z197" s="4">
        <v>2</v>
      </c>
      <c r="AA197" s="4">
        <v>0</v>
      </c>
      <c r="AB197" s="4">
        <v>0</v>
      </c>
      <c r="AC197" s="4">
        <v>0</v>
      </c>
      <c r="AD197" s="4">
        <v>0</v>
      </c>
      <c r="AE197" s="38">
        <v>4</v>
      </c>
      <c r="AF197" s="10">
        <v>4</v>
      </c>
      <c r="AG197" s="10">
        <v>4</v>
      </c>
      <c r="AH197" s="10">
        <v>2</v>
      </c>
      <c r="AI197" s="10">
        <v>2</v>
      </c>
      <c r="AJ197" s="10">
        <v>4</v>
      </c>
      <c r="AK197" s="5">
        <v>5</v>
      </c>
      <c r="AL197" s="5">
        <v>4</v>
      </c>
      <c r="AM197" s="5">
        <v>3</v>
      </c>
      <c r="AN197" s="5">
        <v>1</v>
      </c>
      <c r="AO197" s="5">
        <v>3</v>
      </c>
      <c r="AP197" s="5">
        <v>3</v>
      </c>
      <c r="AQ197" s="48">
        <f t="shared" si="20"/>
        <v>1.5</v>
      </c>
      <c r="AR197" s="48" t="str">
        <f t="shared" si="21"/>
        <v>&lt; 2-fold</v>
      </c>
      <c r="AS197" s="48">
        <f t="shared" si="22"/>
        <v>0.87500000000000011</v>
      </c>
      <c r="AT197" s="49" t="str">
        <f t="shared" si="23"/>
        <v>&lt; 2-fold</v>
      </c>
      <c r="AU197" s="13"/>
    </row>
    <row r="198" spans="1:47">
      <c r="A198">
        <v>638431784</v>
      </c>
      <c r="B198" t="s">
        <v>921</v>
      </c>
      <c r="C198" t="s">
        <v>922</v>
      </c>
      <c r="D198" t="s">
        <v>923</v>
      </c>
      <c r="E198" s="27">
        <v>5</v>
      </c>
      <c r="F198" s="5">
        <v>4</v>
      </c>
      <c r="G198" s="5">
        <v>5</v>
      </c>
      <c r="H198" s="5">
        <v>6</v>
      </c>
      <c r="I198" s="5">
        <v>4</v>
      </c>
      <c r="J198" s="5">
        <v>4</v>
      </c>
      <c r="K198" s="5">
        <v>8</v>
      </c>
      <c r="L198" s="5">
        <v>7</v>
      </c>
      <c r="M198" s="5">
        <v>4</v>
      </c>
      <c r="N198" s="5">
        <v>6</v>
      </c>
      <c r="O198" s="5">
        <v>7</v>
      </c>
      <c r="P198" s="5">
        <v>4</v>
      </c>
      <c r="Q198" s="29">
        <f t="shared" si="18"/>
        <v>1.2857142857142856</v>
      </c>
      <c r="R198" s="30" t="str">
        <f t="shared" si="19"/>
        <v>&lt; 2-fold</v>
      </c>
      <c r="S198" s="4">
        <v>5</v>
      </c>
      <c r="T198" s="4">
        <v>3</v>
      </c>
      <c r="U198" s="4">
        <v>3</v>
      </c>
      <c r="V198" s="4">
        <v>6</v>
      </c>
      <c r="W198" s="4">
        <v>6</v>
      </c>
      <c r="X198" s="4">
        <v>4</v>
      </c>
      <c r="Y198" s="4">
        <v>2</v>
      </c>
      <c r="Z198" s="4">
        <v>1</v>
      </c>
      <c r="AA198" s="4">
        <v>1</v>
      </c>
      <c r="AB198" s="4">
        <v>1</v>
      </c>
      <c r="AC198" s="4">
        <v>0</v>
      </c>
      <c r="AD198" s="4">
        <v>0</v>
      </c>
      <c r="AE198" s="38">
        <v>0</v>
      </c>
      <c r="AF198" s="10">
        <v>0</v>
      </c>
      <c r="AG198" s="10">
        <v>0</v>
      </c>
      <c r="AH198" s="10">
        <v>0</v>
      </c>
      <c r="AI198" s="10">
        <v>0</v>
      </c>
      <c r="AJ198" s="10">
        <v>0</v>
      </c>
      <c r="AK198" s="5">
        <v>12</v>
      </c>
      <c r="AL198" s="5">
        <v>11</v>
      </c>
      <c r="AM198" s="5">
        <v>10</v>
      </c>
      <c r="AN198" s="5">
        <v>13</v>
      </c>
      <c r="AO198" s="5">
        <v>9</v>
      </c>
      <c r="AP198" s="5">
        <v>13</v>
      </c>
      <c r="AQ198" s="48" t="str">
        <f t="shared" si="20"/>
        <v/>
      </c>
      <c r="AR198" s="48" t="str">
        <f t="shared" si="21"/>
        <v/>
      </c>
      <c r="AS198" s="48" t="str">
        <f t="shared" si="22"/>
        <v/>
      </c>
      <c r="AT198" s="49" t="str">
        <f t="shared" si="23"/>
        <v/>
      </c>
      <c r="AU198" s="13"/>
    </row>
    <row r="199" spans="1:47">
      <c r="A199">
        <v>638431945</v>
      </c>
      <c r="B199" t="s">
        <v>997</v>
      </c>
      <c r="C199" t="s">
        <v>998</v>
      </c>
      <c r="D199" t="s">
        <v>999</v>
      </c>
      <c r="E199" s="27">
        <v>2</v>
      </c>
      <c r="F199" s="5">
        <v>1</v>
      </c>
      <c r="G199" s="5">
        <v>1</v>
      </c>
      <c r="H199" s="5">
        <v>0</v>
      </c>
      <c r="I199" s="5">
        <v>1</v>
      </c>
      <c r="J199" s="5">
        <v>2</v>
      </c>
      <c r="K199" s="5">
        <v>3</v>
      </c>
      <c r="L199" s="5">
        <v>1</v>
      </c>
      <c r="M199" s="5">
        <v>1</v>
      </c>
      <c r="N199" s="5">
        <v>2</v>
      </c>
      <c r="O199" s="5">
        <v>1</v>
      </c>
      <c r="P199" s="5">
        <v>1</v>
      </c>
      <c r="Q199" s="29">
        <f t="shared" si="18"/>
        <v>1.2857142857142856</v>
      </c>
      <c r="R199" s="30" t="str">
        <f t="shared" si="19"/>
        <v>&lt; 2-fold</v>
      </c>
      <c r="S199" s="4">
        <v>1</v>
      </c>
      <c r="T199" s="4">
        <v>1</v>
      </c>
      <c r="U199" s="4">
        <v>2</v>
      </c>
      <c r="V199" s="4">
        <v>2</v>
      </c>
      <c r="W199" s="4">
        <v>1</v>
      </c>
      <c r="X199" s="4">
        <v>0</v>
      </c>
      <c r="Y199" s="4">
        <v>1</v>
      </c>
      <c r="Z199" s="4">
        <v>5</v>
      </c>
      <c r="AA199" s="4">
        <v>0</v>
      </c>
      <c r="AB199" s="4">
        <v>2</v>
      </c>
      <c r="AC199" s="4">
        <v>2</v>
      </c>
      <c r="AD199" s="4">
        <v>1</v>
      </c>
      <c r="AE199" s="38">
        <v>1</v>
      </c>
      <c r="AF199" s="10">
        <v>1</v>
      </c>
      <c r="AG199" s="10">
        <v>2</v>
      </c>
      <c r="AH199" s="10">
        <v>4</v>
      </c>
      <c r="AI199" s="10">
        <v>2</v>
      </c>
      <c r="AJ199" s="10">
        <v>1</v>
      </c>
      <c r="AK199" s="5">
        <v>4</v>
      </c>
      <c r="AL199" s="5">
        <v>4</v>
      </c>
      <c r="AM199" s="5">
        <v>3</v>
      </c>
      <c r="AN199" s="5">
        <v>3</v>
      </c>
      <c r="AO199" s="5">
        <v>3</v>
      </c>
      <c r="AP199" s="5">
        <v>4</v>
      </c>
      <c r="AQ199" s="48">
        <f t="shared" si="20"/>
        <v>0.5714285714285714</v>
      </c>
      <c r="AR199" s="48" t="str">
        <f t="shared" si="21"/>
        <v>&lt; 2-fold</v>
      </c>
      <c r="AS199" s="48">
        <f t="shared" si="22"/>
        <v>1.4285714285714286</v>
      </c>
      <c r="AT199" s="49" t="str">
        <f t="shared" si="23"/>
        <v>&lt; 2-fold</v>
      </c>
      <c r="AU199" s="13"/>
    </row>
    <row r="200" spans="1:47">
      <c r="A200">
        <v>638432502</v>
      </c>
      <c r="B200" t="s">
        <v>1206</v>
      </c>
      <c r="C200" t="s">
        <v>1207</v>
      </c>
      <c r="D200" t="s">
        <v>1208</v>
      </c>
      <c r="E200" s="27">
        <v>2</v>
      </c>
      <c r="F200" s="5">
        <v>3</v>
      </c>
      <c r="G200" s="5">
        <v>3</v>
      </c>
      <c r="H200" s="5">
        <v>3</v>
      </c>
      <c r="I200" s="5">
        <v>3</v>
      </c>
      <c r="J200" s="5">
        <v>4</v>
      </c>
      <c r="K200" s="5">
        <v>3</v>
      </c>
      <c r="L200" s="5">
        <v>3</v>
      </c>
      <c r="M200" s="5">
        <v>3</v>
      </c>
      <c r="N200" s="5">
        <v>5</v>
      </c>
      <c r="O200" s="5">
        <v>4</v>
      </c>
      <c r="P200" s="5">
        <v>5</v>
      </c>
      <c r="Q200" s="29">
        <f t="shared" si="18"/>
        <v>1.2777777777777779</v>
      </c>
      <c r="R200" s="30" t="str">
        <f t="shared" si="19"/>
        <v>&lt; 2-fold</v>
      </c>
      <c r="S200" s="4">
        <v>9</v>
      </c>
      <c r="T200" s="4">
        <v>7</v>
      </c>
      <c r="U200" s="4">
        <v>10</v>
      </c>
      <c r="V200" s="4">
        <v>6</v>
      </c>
      <c r="W200" s="4">
        <v>7</v>
      </c>
      <c r="X200" s="4">
        <v>5</v>
      </c>
      <c r="Y200" s="4">
        <v>3</v>
      </c>
      <c r="Z200" s="4">
        <v>9</v>
      </c>
      <c r="AA200" s="4">
        <v>3</v>
      </c>
      <c r="AB200" s="4">
        <v>3</v>
      </c>
      <c r="AC200" s="4">
        <v>3</v>
      </c>
      <c r="AD200" s="4">
        <v>1</v>
      </c>
      <c r="AE200" s="38">
        <v>6</v>
      </c>
      <c r="AF200" s="10">
        <v>8</v>
      </c>
      <c r="AG200" s="10">
        <v>9</v>
      </c>
      <c r="AH200" s="10">
        <v>10</v>
      </c>
      <c r="AI200" s="10">
        <v>8</v>
      </c>
      <c r="AJ200" s="10">
        <v>9</v>
      </c>
      <c r="AK200" s="5">
        <v>7</v>
      </c>
      <c r="AL200" s="5">
        <v>9</v>
      </c>
      <c r="AM200" s="5">
        <v>6</v>
      </c>
      <c r="AN200" s="5">
        <v>7</v>
      </c>
      <c r="AO200" s="5">
        <v>5</v>
      </c>
      <c r="AP200" s="5">
        <v>5</v>
      </c>
      <c r="AQ200" s="48">
        <f t="shared" si="20"/>
        <v>0.85185185185185186</v>
      </c>
      <c r="AR200" s="48" t="str">
        <f t="shared" si="21"/>
        <v>&lt; 2-fold</v>
      </c>
      <c r="AS200" s="48">
        <f t="shared" si="22"/>
        <v>0.62962962962962965</v>
      </c>
      <c r="AT200" s="49" t="str">
        <f t="shared" si="23"/>
        <v>&lt; 2-fold</v>
      </c>
      <c r="AU200" s="13"/>
    </row>
    <row r="201" spans="1:47">
      <c r="A201">
        <v>638429520</v>
      </c>
      <c r="B201" t="s">
        <v>240</v>
      </c>
      <c r="C201" t="s">
        <v>241</v>
      </c>
      <c r="D201" t="s">
        <v>242</v>
      </c>
      <c r="E201" s="27">
        <v>37</v>
      </c>
      <c r="F201" s="5">
        <v>40</v>
      </c>
      <c r="G201" s="5">
        <v>42</v>
      </c>
      <c r="H201" s="5">
        <v>27</v>
      </c>
      <c r="I201" s="5">
        <v>27</v>
      </c>
      <c r="J201" s="5">
        <v>31</v>
      </c>
      <c r="K201" s="5">
        <v>47</v>
      </c>
      <c r="L201" s="5">
        <v>47</v>
      </c>
      <c r="M201" s="5">
        <v>49</v>
      </c>
      <c r="N201" s="5">
        <v>41</v>
      </c>
      <c r="O201" s="5">
        <v>41</v>
      </c>
      <c r="P201" s="5">
        <v>35</v>
      </c>
      <c r="Q201" s="29">
        <f t="shared" si="18"/>
        <v>1.2745098039215688</v>
      </c>
      <c r="R201" s="30" t="str">
        <f t="shared" si="19"/>
        <v>&lt; 2-fold</v>
      </c>
      <c r="S201" s="4">
        <v>0</v>
      </c>
      <c r="T201" s="4">
        <v>4</v>
      </c>
      <c r="U201" s="4">
        <v>5</v>
      </c>
      <c r="V201" s="4">
        <v>4</v>
      </c>
      <c r="W201" s="4">
        <v>2</v>
      </c>
      <c r="X201" s="4">
        <v>4</v>
      </c>
      <c r="Y201" s="4">
        <v>2</v>
      </c>
      <c r="Z201" s="4">
        <v>5</v>
      </c>
      <c r="AA201" s="4">
        <v>1</v>
      </c>
      <c r="AB201" s="4">
        <v>3</v>
      </c>
      <c r="AC201" s="4">
        <v>2</v>
      </c>
      <c r="AD201" s="4">
        <v>0</v>
      </c>
      <c r="AE201" s="38">
        <v>11</v>
      </c>
      <c r="AF201" s="10">
        <v>11</v>
      </c>
      <c r="AG201" s="10">
        <v>12</v>
      </c>
      <c r="AH201" s="10">
        <v>12</v>
      </c>
      <c r="AI201" s="10">
        <v>12</v>
      </c>
      <c r="AJ201" s="10">
        <v>9</v>
      </c>
      <c r="AK201" s="5">
        <v>10</v>
      </c>
      <c r="AL201" s="5">
        <v>9</v>
      </c>
      <c r="AM201" s="5">
        <v>6</v>
      </c>
      <c r="AN201" s="5">
        <v>9</v>
      </c>
      <c r="AO201" s="5">
        <v>9</v>
      </c>
      <c r="AP201" s="5">
        <v>4</v>
      </c>
      <c r="AQ201" s="48">
        <f t="shared" si="20"/>
        <v>1.0303030303030303</v>
      </c>
      <c r="AR201" s="48" t="str">
        <f t="shared" si="21"/>
        <v>&lt; 2-fold</v>
      </c>
      <c r="AS201" s="48">
        <f t="shared" si="22"/>
        <v>0.66666666666666663</v>
      </c>
      <c r="AT201" s="49" t="str">
        <f t="shared" si="23"/>
        <v>&lt; 2-fold</v>
      </c>
      <c r="AU201" s="13"/>
    </row>
    <row r="202" spans="1:47">
      <c r="A202">
        <v>638429191</v>
      </c>
      <c r="B202" t="s">
        <v>126</v>
      </c>
      <c r="C202" t="s">
        <v>127</v>
      </c>
      <c r="D202" t="s">
        <v>128</v>
      </c>
      <c r="E202" s="27">
        <v>2</v>
      </c>
      <c r="F202" s="5">
        <v>3</v>
      </c>
      <c r="G202" s="5">
        <v>2</v>
      </c>
      <c r="H202" s="5">
        <v>1</v>
      </c>
      <c r="I202" s="5">
        <v>1</v>
      </c>
      <c r="J202" s="5">
        <v>2</v>
      </c>
      <c r="K202" s="5">
        <v>3</v>
      </c>
      <c r="L202" s="5">
        <v>2</v>
      </c>
      <c r="M202" s="5">
        <v>2</v>
      </c>
      <c r="N202" s="5">
        <v>3</v>
      </c>
      <c r="O202" s="5">
        <v>3</v>
      </c>
      <c r="P202" s="5">
        <v>1</v>
      </c>
      <c r="Q202" s="29">
        <f t="shared" si="18"/>
        <v>1.2727272727272729</v>
      </c>
      <c r="R202" s="30" t="str">
        <f t="shared" si="19"/>
        <v>&lt; 2-fold</v>
      </c>
      <c r="S202" s="4">
        <v>3</v>
      </c>
      <c r="T202" s="4">
        <v>5</v>
      </c>
      <c r="U202" s="4">
        <v>2</v>
      </c>
      <c r="V202" s="4">
        <v>3</v>
      </c>
      <c r="W202" s="4">
        <v>4</v>
      </c>
      <c r="X202" s="4">
        <v>1</v>
      </c>
      <c r="Y202" s="4">
        <v>2</v>
      </c>
      <c r="Z202" s="4">
        <v>1</v>
      </c>
      <c r="AA202" s="4">
        <v>0</v>
      </c>
      <c r="AB202" s="4">
        <v>0</v>
      </c>
      <c r="AC202" s="4">
        <v>0</v>
      </c>
      <c r="AD202" s="4">
        <v>0</v>
      </c>
      <c r="AE202" s="38">
        <v>4</v>
      </c>
      <c r="AF202" s="10">
        <v>3</v>
      </c>
      <c r="AG202" s="10">
        <v>4</v>
      </c>
      <c r="AH202" s="10">
        <v>3</v>
      </c>
      <c r="AI202" s="10">
        <v>5</v>
      </c>
      <c r="AJ202" s="10">
        <v>2</v>
      </c>
      <c r="AK202" s="5">
        <v>2</v>
      </c>
      <c r="AL202" s="5">
        <v>1</v>
      </c>
      <c r="AM202" s="5">
        <v>2</v>
      </c>
      <c r="AN202" s="5">
        <v>3</v>
      </c>
      <c r="AO202" s="5">
        <v>2</v>
      </c>
      <c r="AP202" s="5">
        <v>2</v>
      </c>
      <c r="AQ202" s="48">
        <f t="shared" si="20"/>
        <v>1.0999999999999999</v>
      </c>
      <c r="AR202" s="48" t="str">
        <f t="shared" si="21"/>
        <v>&lt; 2-fold</v>
      </c>
      <c r="AS202" s="48">
        <f t="shared" si="22"/>
        <v>0.70000000000000007</v>
      </c>
      <c r="AT202" s="49" t="str">
        <f t="shared" si="23"/>
        <v>&lt; 2-fold</v>
      </c>
      <c r="AU202" s="13"/>
    </row>
    <row r="203" spans="1:47">
      <c r="A203">
        <v>638429654</v>
      </c>
      <c r="B203" t="s">
        <v>292</v>
      </c>
      <c r="C203" t="s">
        <v>293</v>
      </c>
      <c r="D203" t="s">
        <v>294</v>
      </c>
      <c r="E203" s="27">
        <v>27</v>
      </c>
      <c r="F203" s="5">
        <v>25</v>
      </c>
      <c r="G203" s="5">
        <v>25</v>
      </c>
      <c r="H203" s="5">
        <v>21</v>
      </c>
      <c r="I203" s="5">
        <v>16</v>
      </c>
      <c r="J203" s="5">
        <v>14</v>
      </c>
      <c r="K203" s="5">
        <v>32</v>
      </c>
      <c r="L203" s="5">
        <v>29</v>
      </c>
      <c r="M203" s="5">
        <v>29</v>
      </c>
      <c r="N203" s="5">
        <v>24</v>
      </c>
      <c r="O203" s="5">
        <v>24</v>
      </c>
      <c r="P203" s="5">
        <v>24</v>
      </c>
      <c r="Q203" s="29">
        <f t="shared" si="18"/>
        <v>1.265625</v>
      </c>
      <c r="R203" s="30" t="str">
        <f t="shared" si="19"/>
        <v>&lt; 2-fold</v>
      </c>
      <c r="S203" s="4">
        <v>0</v>
      </c>
      <c r="T203" s="4">
        <v>0</v>
      </c>
      <c r="U203" s="4">
        <v>0</v>
      </c>
      <c r="V203" s="4">
        <v>1</v>
      </c>
      <c r="W203" s="4">
        <v>1</v>
      </c>
      <c r="X203" s="4">
        <v>0</v>
      </c>
      <c r="Y203" s="4">
        <v>0</v>
      </c>
      <c r="Z203" s="4">
        <v>0</v>
      </c>
      <c r="AA203" s="4">
        <v>0</v>
      </c>
      <c r="AB203" s="4">
        <v>1</v>
      </c>
      <c r="AC203" s="4">
        <v>0</v>
      </c>
      <c r="AD203" s="4">
        <v>0</v>
      </c>
      <c r="AE203" s="38">
        <v>5</v>
      </c>
      <c r="AF203" s="10">
        <v>5</v>
      </c>
      <c r="AG203" s="10">
        <v>2</v>
      </c>
      <c r="AH203" s="10">
        <v>4</v>
      </c>
      <c r="AI203" s="10">
        <v>6</v>
      </c>
      <c r="AJ203" s="10">
        <v>4</v>
      </c>
      <c r="AK203" s="5">
        <v>5</v>
      </c>
      <c r="AL203" s="5">
        <v>4</v>
      </c>
      <c r="AM203" s="5">
        <v>5</v>
      </c>
      <c r="AN203" s="5">
        <v>6</v>
      </c>
      <c r="AO203" s="5">
        <v>4</v>
      </c>
      <c r="AP203" s="5">
        <v>5</v>
      </c>
      <c r="AQ203" s="48">
        <f t="shared" si="20"/>
        <v>0.8571428571428571</v>
      </c>
      <c r="AR203" s="48" t="str">
        <f t="shared" si="21"/>
        <v>&lt; 2-fold</v>
      </c>
      <c r="AS203" s="48">
        <f t="shared" si="22"/>
        <v>1.0714285714285714</v>
      </c>
      <c r="AT203" s="49" t="str">
        <f t="shared" si="23"/>
        <v>&lt; 2-fold</v>
      </c>
      <c r="AU203" s="13"/>
    </row>
    <row r="204" spans="1:47">
      <c r="A204">
        <v>638429942</v>
      </c>
      <c r="B204" t="s">
        <v>387</v>
      </c>
      <c r="C204" t="s">
        <v>388</v>
      </c>
      <c r="D204" t="s">
        <v>389</v>
      </c>
      <c r="E204" s="27">
        <v>24</v>
      </c>
      <c r="F204" s="5">
        <v>26</v>
      </c>
      <c r="G204" s="5">
        <v>17</v>
      </c>
      <c r="H204" s="5">
        <v>19</v>
      </c>
      <c r="I204" s="5">
        <v>23</v>
      </c>
      <c r="J204" s="5">
        <v>20</v>
      </c>
      <c r="K204" s="5">
        <v>29</v>
      </c>
      <c r="L204" s="5">
        <v>31</v>
      </c>
      <c r="M204" s="5">
        <v>28</v>
      </c>
      <c r="N204" s="5">
        <v>26</v>
      </c>
      <c r="O204" s="5">
        <v>28</v>
      </c>
      <c r="P204" s="5">
        <v>21</v>
      </c>
      <c r="Q204" s="29">
        <f t="shared" si="18"/>
        <v>1.2635658914728682</v>
      </c>
      <c r="R204" s="30" t="str">
        <f t="shared" si="19"/>
        <v>&lt; 2-fold</v>
      </c>
      <c r="S204" s="4">
        <v>53</v>
      </c>
      <c r="T204" s="4">
        <v>59</v>
      </c>
      <c r="U204" s="4">
        <v>58</v>
      </c>
      <c r="V204" s="4">
        <v>40</v>
      </c>
      <c r="W204" s="4">
        <v>39</v>
      </c>
      <c r="X204" s="4">
        <v>39</v>
      </c>
      <c r="Y204" s="4">
        <v>29</v>
      </c>
      <c r="Z204" s="4">
        <v>47</v>
      </c>
      <c r="AA204" s="4">
        <v>23</v>
      </c>
      <c r="AB204" s="4">
        <v>29</v>
      </c>
      <c r="AC204" s="4">
        <v>26</v>
      </c>
      <c r="AD204" s="4">
        <v>13</v>
      </c>
      <c r="AE204" s="38">
        <v>40</v>
      </c>
      <c r="AF204" s="10">
        <v>29</v>
      </c>
      <c r="AG204" s="10">
        <v>47</v>
      </c>
      <c r="AH204" s="10">
        <v>46</v>
      </c>
      <c r="AI204" s="10">
        <v>32</v>
      </c>
      <c r="AJ204" s="10">
        <v>36</v>
      </c>
      <c r="AK204" s="5">
        <v>48</v>
      </c>
      <c r="AL204" s="5">
        <v>30</v>
      </c>
      <c r="AM204" s="5">
        <v>31</v>
      </c>
      <c r="AN204" s="5">
        <v>42</v>
      </c>
      <c r="AO204" s="5">
        <v>35</v>
      </c>
      <c r="AP204" s="5">
        <v>37</v>
      </c>
      <c r="AQ204" s="48">
        <f t="shared" si="20"/>
        <v>1.0175438596491226</v>
      </c>
      <c r="AR204" s="48" t="str">
        <f t="shared" si="21"/>
        <v>&lt; 2-fold</v>
      </c>
      <c r="AS204" s="48">
        <f t="shared" si="22"/>
        <v>1</v>
      </c>
      <c r="AT204" s="49" t="str">
        <f t="shared" si="23"/>
        <v>&lt; 2-fold</v>
      </c>
      <c r="AU204" s="13"/>
    </row>
    <row r="205" spans="1:47">
      <c r="A205">
        <v>638434134</v>
      </c>
      <c r="B205" t="s">
        <v>1635</v>
      </c>
      <c r="C205" t="s">
        <v>1636</v>
      </c>
      <c r="D205" t="s">
        <v>639</v>
      </c>
      <c r="E205" s="27">
        <v>76</v>
      </c>
      <c r="F205" s="5">
        <v>114</v>
      </c>
      <c r="G205" s="5">
        <v>105</v>
      </c>
      <c r="H205" s="5">
        <v>79</v>
      </c>
      <c r="I205" s="5">
        <v>59</v>
      </c>
      <c r="J205" s="5">
        <v>68</v>
      </c>
      <c r="K205" s="5">
        <v>135</v>
      </c>
      <c r="L205" s="5">
        <v>124</v>
      </c>
      <c r="M205" s="5">
        <v>135</v>
      </c>
      <c r="N205" s="5">
        <v>83</v>
      </c>
      <c r="O205" s="5">
        <v>85</v>
      </c>
      <c r="P205" s="5">
        <v>71</v>
      </c>
      <c r="Q205" s="29">
        <f t="shared" si="18"/>
        <v>1.2634730538922156</v>
      </c>
      <c r="R205" s="30" t="str">
        <f t="shared" si="19"/>
        <v>&lt; 2-fold</v>
      </c>
      <c r="S205" s="4">
        <v>108</v>
      </c>
      <c r="T205" s="4">
        <v>164</v>
      </c>
      <c r="U205" s="4">
        <v>135</v>
      </c>
      <c r="V205" s="4">
        <v>152</v>
      </c>
      <c r="W205" s="4">
        <v>117</v>
      </c>
      <c r="X205" s="4">
        <v>79</v>
      </c>
      <c r="Y205" s="4">
        <v>63</v>
      </c>
      <c r="Z205" s="4">
        <v>76</v>
      </c>
      <c r="AA205" s="4">
        <v>43</v>
      </c>
      <c r="AB205" s="4">
        <v>52</v>
      </c>
      <c r="AC205" s="4">
        <v>61</v>
      </c>
      <c r="AD205" s="4">
        <v>43</v>
      </c>
      <c r="AE205" s="38">
        <v>88</v>
      </c>
      <c r="AF205" s="10">
        <v>77</v>
      </c>
      <c r="AG205" s="10">
        <v>85</v>
      </c>
      <c r="AH205" s="10">
        <v>58</v>
      </c>
      <c r="AI205" s="10">
        <v>48</v>
      </c>
      <c r="AJ205" s="10">
        <v>62</v>
      </c>
      <c r="AK205" s="5">
        <v>65</v>
      </c>
      <c r="AL205" s="5">
        <v>84</v>
      </c>
      <c r="AM205" s="5">
        <v>78</v>
      </c>
      <c r="AN205" s="5">
        <v>60</v>
      </c>
      <c r="AO205" s="5">
        <v>53</v>
      </c>
      <c r="AP205" s="5">
        <v>73</v>
      </c>
      <c r="AQ205" s="48">
        <f t="shared" si="20"/>
        <v>1.4880952380952379</v>
      </c>
      <c r="AR205" s="48" t="str">
        <f t="shared" si="21"/>
        <v>&lt; 2-fold</v>
      </c>
      <c r="AS205" s="48">
        <f t="shared" si="22"/>
        <v>1.1071428571428572</v>
      </c>
      <c r="AT205" s="49" t="str">
        <f t="shared" si="23"/>
        <v>&lt; 2-fold</v>
      </c>
      <c r="AU205" s="13"/>
    </row>
    <row r="206" spans="1:47">
      <c r="A206">
        <v>638430929</v>
      </c>
      <c r="B206" t="s">
        <v>655</v>
      </c>
      <c r="C206" t="s">
        <v>656</v>
      </c>
      <c r="D206" t="s">
        <v>657</v>
      </c>
      <c r="E206" s="27">
        <v>8</v>
      </c>
      <c r="F206" s="5">
        <v>8</v>
      </c>
      <c r="G206" s="5">
        <v>8</v>
      </c>
      <c r="H206" s="5">
        <v>12</v>
      </c>
      <c r="I206" s="5">
        <v>11</v>
      </c>
      <c r="J206" s="5">
        <v>10</v>
      </c>
      <c r="K206" s="5">
        <v>12</v>
      </c>
      <c r="L206" s="5">
        <v>11</v>
      </c>
      <c r="M206" s="5">
        <v>15</v>
      </c>
      <c r="N206" s="5">
        <v>13</v>
      </c>
      <c r="O206" s="5">
        <v>11</v>
      </c>
      <c r="P206" s="5">
        <v>10</v>
      </c>
      <c r="Q206" s="29">
        <f t="shared" si="18"/>
        <v>1.263157894736842</v>
      </c>
      <c r="R206" s="30" t="str">
        <f t="shared" si="19"/>
        <v>&lt; 2-fold</v>
      </c>
      <c r="S206" s="4">
        <v>5</v>
      </c>
      <c r="T206" s="4">
        <v>4</v>
      </c>
      <c r="U206" s="4">
        <v>6</v>
      </c>
      <c r="V206" s="4">
        <v>7</v>
      </c>
      <c r="W206" s="4">
        <v>3</v>
      </c>
      <c r="X206" s="4">
        <v>3</v>
      </c>
      <c r="Y206" s="4">
        <v>9</v>
      </c>
      <c r="Z206" s="4">
        <v>7</v>
      </c>
      <c r="AA206" s="4">
        <v>3</v>
      </c>
      <c r="AB206" s="4">
        <v>4</v>
      </c>
      <c r="AC206" s="4">
        <v>6</v>
      </c>
      <c r="AD206" s="4">
        <v>3</v>
      </c>
      <c r="AE206" s="38">
        <v>6</v>
      </c>
      <c r="AF206" s="10">
        <v>4</v>
      </c>
      <c r="AG206" s="10">
        <v>7</v>
      </c>
      <c r="AH206" s="10">
        <v>9</v>
      </c>
      <c r="AI206" s="10">
        <v>8</v>
      </c>
      <c r="AJ206" s="10">
        <v>0</v>
      </c>
      <c r="AK206" s="5">
        <v>4</v>
      </c>
      <c r="AL206" s="5">
        <v>6</v>
      </c>
      <c r="AM206" s="5">
        <v>3</v>
      </c>
      <c r="AN206" s="5">
        <v>8</v>
      </c>
      <c r="AO206" s="5">
        <v>6</v>
      </c>
      <c r="AP206" s="5">
        <v>6</v>
      </c>
      <c r="AQ206" s="48">
        <f t="shared" si="20"/>
        <v>1</v>
      </c>
      <c r="AR206" s="48" t="str">
        <f t="shared" si="21"/>
        <v>&lt; 2-fold</v>
      </c>
      <c r="AS206" s="48">
        <f t="shared" si="22"/>
        <v>1.1764705882352942</v>
      </c>
      <c r="AT206" s="49" t="str">
        <f t="shared" si="23"/>
        <v>&lt; 2-fold</v>
      </c>
      <c r="AU206" s="13"/>
    </row>
    <row r="207" spans="1:47">
      <c r="A207">
        <v>638429877</v>
      </c>
      <c r="B207" t="s">
        <v>378</v>
      </c>
      <c r="C207" t="s">
        <v>379</v>
      </c>
      <c r="D207" t="s">
        <v>177</v>
      </c>
      <c r="E207" s="27">
        <v>5</v>
      </c>
      <c r="F207" s="5">
        <v>11</v>
      </c>
      <c r="G207" s="5">
        <v>7</v>
      </c>
      <c r="H207" s="5">
        <v>7</v>
      </c>
      <c r="I207" s="5">
        <v>5</v>
      </c>
      <c r="J207" s="5">
        <v>7</v>
      </c>
      <c r="K207" s="5">
        <v>10</v>
      </c>
      <c r="L207" s="5">
        <v>10</v>
      </c>
      <c r="M207" s="5">
        <v>10</v>
      </c>
      <c r="N207" s="5">
        <v>7</v>
      </c>
      <c r="O207" s="5">
        <v>10</v>
      </c>
      <c r="P207" s="5">
        <v>6</v>
      </c>
      <c r="Q207" s="29">
        <f t="shared" si="18"/>
        <v>1.2619047619047621</v>
      </c>
      <c r="R207" s="30" t="str">
        <f t="shared" si="19"/>
        <v>&lt; 2-fold</v>
      </c>
      <c r="S207" s="4">
        <v>10</v>
      </c>
      <c r="T207" s="4">
        <v>7</v>
      </c>
      <c r="U207" s="4">
        <v>9</v>
      </c>
      <c r="V207" s="4">
        <v>10</v>
      </c>
      <c r="W207" s="4">
        <v>10</v>
      </c>
      <c r="X207" s="4">
        <v>5</v>
      </c>
      <c r="Y207" s="4">
        <v>10</v>
      </c>
      <c r="Z207" s="4">
        <v>13</v>
      </c>
      <c r="AA207" s="4">
        <v>4</v>
      </c>
      <c r="AB207" s="4">
        <v>8</v>
      </c>
      <c r="AC207" s="4">
        <v>3</v>
      </c>
      <c r="AD207" s="4">
        <v>4</v>
      </c>
      <c r="AE207" s="38">
        <v>3</v>
      </c>
      <c r="AF207" s="10">
        <v>1</v>
      </c>
      <c r="AG207" s="10">
        <v>1</v>
      </c>
      <c r="AH207" s="10">
        <v>2</v>
      </c>
      <c r="AI207" s="10">
        <v>0</v>
      </c>
      <c r="AJ207" s="10">
        <v>0</v>
      </c>
      <c r="AK207" s="5">
        <v>0</v>
      </c>
      <c r="AL207" s="5">
        <v>1</v>
      </c>
      <c r="AM207" s="5">
        <v>0</v>
      </c>
      <c r="AN207" s="5">
        <v>1</v>
      </c>
      <c r="AO207" s="5">
        <v>1</v>
      </c>
      <c r="AP207" s="5">
        <v>1</v>
      </c>
      <c r="AQ207" s="48">
        <f t="shared" si="20"/>
        <v>2.5000000000000004</v>
      </c>
      <c r="AR207" s="48" t="str">
        <f t="shared" si="21"/>
        <v>++++ DFB-UP ++++</v>
      </c>
      <c r="AS207" s="48">
        <f t="shared" si="22"/>
        <v>1.5</v>
      </c>
      <c r="AT207" s="49" t="str">
        <f t="shared" si="23"/>
        <v>&lt; 2-fold</v>
      </c>
      <c r="AU207" s="13"/>
    </row>
    <row r="208" spans="1:47">
      <c r="A208">
        <v>638433738</v>
      </c>
      <c r="B208" t="s">
        <v>1526</v>
      </c>
      <c r="C208" t="s">
        <v>1527</v>
      </c>
      <c r="D208" t="s">
        <v>47</v>
      </c>
      <c r="E208" s="27">
        <v>2</v>
      </c>
      <c r="F208" s="5">
        <v>2</v>
      </c>
      <c r="G208" s="5">
        <v>5</v>
      </c>
      <c r="H208" s="5">
        <v>3</v>
      </c>
      <c r="I208" s="5">
        <v>5</v>
      </c>
      <c r="J208" s="5">
        <v>6</v>
      </c>
      <c r="K208" s="5">
        <v>4</v>
      </c>
      <c r="L208" s="5">
        <v>3</v>
      </c>
      <c r="M208" s="5">
        <v>6</v>
      </c>
      <c r="N208" s="5">
        <v>6</v>
      </c>
      <c r="O208" s="5">
        <v>5</v>
      </c>
      <c r="P208" s="5">
        <v>5</v>
      </c>
      <c r="Q208" s="29">
        <f t="shared" si="18"/>
        <v>1.2608695652173911</v>
      </c>
      <c r="R208" s="30" t="str">
        <f t="shared" si="19"/>
        <v>&lt; 2-fold</v>
      </c>
      <c r="S208" s="4">
        <v>4</v>
      </c>
      <c r="T208" s="4">
        <v>4</v>
      </c>
      <c r="U208" s="4">
        <v>6</v>
      </c>
      <c r="V208" s="4">
        <v>2</v>
      </c>
      <c r="W208" s="4">
        <v>2</v>
      </c>
      <c r="X208" s="4">
        <v>3</v>
      </c>
      <c r="Y208" s="4">
        <v>2</v>
      </c>
      <c r="Z208" s="4">
        <v>4</v>
      </c>
      <c r="AA208" s="4">
        <v>1</v>
      </c>
      <c r="AB208" s="4">
        <v>4</v>
      </c>
      <c r="AC208" s="4">
        <v>3</v>
      </c>
      <c r="AD208" s="4">
        <v>0</v>
      </c>
      <c r="AE208" s="38">
        <v>2</v>
      </c>
      <c r="AF208" s="10">
        <v>1</v>
      </c>
      <c r="AG208" s="10">
        <v>1</v>
      </c>
      <c r="AH208" s="10">
        <v>2</v>
      </c>
      <c r="AI208" s="10">
        <v>2</v>
      </c>
      <c r="AJ208" s="10">
        <v>2</v>
      </c>
      <c r="AK208" s="5">
        <v>1</v>
      </c>
      <c r="AL208" s="5">
        <v>2</v>
      </c>
      <c r="AM208" s="5">
        <v>1</v>
      </c>
      <c r="AN208" s="5">
        <v>2</v>
      </c>
      <c r="AO208" s="5">
        <v>2</v>
      </c>
      <c r="AP208" s="5">
        <v>3</v>
      </c>
      <c r="AQ208" s="48">
        <f t="shared" si="20"/>
        <v>0.66666666666666663</v>
      </c>
      <c r="AR208" s="48" t="str">
        <f t="shared" si="21"/>
        <v>&lt; 2-fold</v>
      </c>
      <c r="AS208" s="48">
        <f t="shared" si="22"/>
        <v>1.1666666666666667</v>
      </c>
      <c r="AT208" s="49" t="str">
        <f t="shared" si="23"/>
        <v>&lt; 2-fold</v>
      </c>
      <c r="AU208" s="13"/>
    </row>
    <row r="209" spans="1:47">
      <c r="A209">
        <v>638432349</v>
      </c>
      <c r="B209" t="s">
        <v>1158</v>
      </c>
      <c r="C209" t="s">
        <v>1159</v>
      </c>
      <c r="D209" t="s">
        <v>1160</v>
      </c>
      <c r="E209" s="27">
        <v>5</v>
      </c>
      <c r="F209" s="5">
        <v>7</v>
      </c>
      <c r="G209" s="5">
        <v>5</v>
      </c>
      <c r="H209" s="5">
        <v>3</v>
      </c>
      <c r="I209" s="5">
        <v>4</v>
      </c>
      <c r="J209" s="5">
        <v>3</v>
      </c>
      <c r="K209" s="5">
        <v>6</v>
      </c>
      <c r="L209" s="5">
        <v>6</v>
      </c>
      <c r="M209" s="5">
        <v>8</v>
      </c>
      <c r="N209" s="5">
        <v>6</v>
      </c>
      <c r="O209" s="5">
        <v>3</v>
      </c>
      <c r="P209" s="5">
        <v>5</v>
      </c>
      <c r="Q209" s="29">
        <f t="shared" si="18"/>
        <v>1.2592592592592593</v>
      </c>
      <c r="R209" s="30" t="str">
        <f t="shared" si="19"/>
        <v>&lt; 2-fold</v>
      </c>
      <c r="S209" s="4">
        <v>3</v>
      </c>
      <c r="T209" s="4">
        <v>5</v>
      </c>
      <c r="U209" s="4">
        <v>7</v>
      </c>
      <c r="V209" s="4">
        <v>8</v>
      </c>
      <c r="W209" s="4">
        <v>5</v>
      </c>
      <c r="X209" s="4">
        <v>3</v>
      </c>
      <c r="Y209" s="4">
        <v>3</v>
      </c>
      <c r="Z209" s="4">
        <v>5</v>
      </c>
      <c r="AA209" s="4">
        <v>0</v>
      </c>
      <c r="AB209" s="4">
        <v>1</v>
      </c>
      <c r="AC209" s="4">
        <v>1</v>
      </c>
      <c r="AD209" s="4">
        <v>0</v>
      </c>
      <c r="AE209" s="38">
        <v>4</v>
      </c>
      <c r="AF209" s="10">
        <v>4</v>
      </c>
      <c r="AG209" s="10">
        <v>4</v>
      </c>
      <c r="AH209" s="10">
        <v>4</v>
      </c>
      <c r="AI209" s="10">
        <v>2</v>
      </c>
      <c r="AJ209" s="10">
        <v>3</v>
      </c>
      <c r="AK209" s="5">
        <v>2</v>
      </c>
      <c r="AL209" s="5">
        <v>1</v>
      </c>
      <c r="AM209" s="5">
        <v>3</v>
      </c>
      <c r="AN209" s="5">
        <v>4</v>
      </c>
      <c r="AO209" s="5">
        <v>4</v>
      </c>
      <c r="AP209" s="5">
        <v>1</v>
      </c>
      <c r="AQ209" s="48">
        <f t="shared" si="20"/>
        <v>1.3333333333333333</v>
      </c>
      <c r="AR209" s="48" t="str">
        <f t="shared" si="21"/>
        <v>&lt; 2-fold</v>
      </c>
      <c r="AS209" s="48">
        <f t="shared" si="22"/>
        <v>1</v>
      </c>
      <c r="AT209" s="49" t="str">
        <f t="shared" si="23"/>
        <v>&lt; 2-fold</v>
      </c>
      <c r="AU209" s="13"/>
    </row>
    <row r="210" spans="1:47">
      <c r="A210">
        <v>638430996</v>
      </c>
      <c r="B210" t="s">
        <v>675</v>
      </c>
      <c r="C210" t="s">
        <v>676</v>
      </c>
      <c r="D210" t="s">
        <v>677</v>
      </c>
      <c r="E210" s="27">
        <v>4</v>
      </c>
      <c r="F210" s="5">
        <v>4</v>
      </c>
      <c r="G210" s="5">
        <v>3</v>
      </c>
      <c r="H210" s="5">
        <v>2</v>
      </c>
      <c r="I210" s="5">
        <v>1</v>
      </c>
      <c r="J210" s="5">
        <v>2</v>
      </c>
      <c r="K210" s="5">
        <v>4</v>
      </c>
      <c r="L210" s="5">
        <v>4</v>
      </c>
      <c r="M210" s="5">
        <v>3</v>
      </c>
      <c r="N210" s="5">
        <v>3</v>
      </c>
      <c r="O210" s="5">
        <v>2</v>
      </c>
      <c r="P210" s="5">
        <v>4</v>
      </c>
      <c r="Q210" s="29">
        <f t="shared" si="18"/>
        <v>1.2500000000000002</v>
      </c>
      <c r="R210" s="30" t="str">
        <f t="shared" si="19"/>
        <v>&lt; 2-fold</v>
      </c>
      <c r="S210" s="4">
        <v>3</v>
      </c>
      <c r="T210" s="4">
        <v>4</v>
      </c>
      <c r="U210" s="4">
        <v>5</v>
      </c>
      <c r="V210" s="4">
        <v>2</v>
      </c>
      <c r="W210" s="4">
        <v>0</v>
      </c>
      <c r="X210" s="4">
        <v>2</v>
      </c>
      <c r="Y210" s="4">
        <v>1</v>
      </c>
      <c r="Z210" s="4">
        <v>4</v>
      </c>
      <c r="AA210" s="4">
        <v>0</v>
      </c>
      <c r="AB210" s="4">
        <v>0</v>
      </c>
      <c r="AC210" s="4">
        <v>0</v>
      </c>
      <c r="AD210" s="4">
        <v>3</v>
      </c>
      <c r="AE210" s="38"/>
      <c r="AF210" s="10"/>
      <c r="AG210" s="10"/>
      <c r="AH210" s="10"/>
      <c r="AI210" s="10"/>
      <c r="AJ210" s="10"/>
      <c r="AK210" s="5"/>
      <c r="AL210" s="5"/>
      <c r="AM210" s="5"/>
      <c r="AN210" s="5"/>
      <c r="AO210" s="5"/>
      <c r="AP210" s="5"/>
      <c r="AQ210" s="48" t="str">
        <f t="shared" si="20"/>
        <v/>
      </c>
      <c r="AR210" s="48" t="str">
        <f t="shared" si="21"/>
        <v/>
      </c>
      <c r="AS210" s="48" t="str">
        <f t="shared" si="22"/>
        <v/>
      </c>
      <c r="AT210" s="49" t="str">
        <f t="shared" si="23"/>
        <v/>
      </c>
      <c r="AU210" s="13"/>
    </row>
    <row r="211" spans="1:47">
      <c r="A211">
        <v>638431074</v>
      </c>
      <c r="B211" t="s">
        <v>706</v>
      </c>
      <c r="C211" t="s">
        <v>707</v>
      </c>
      <c r="D211" t="s">
        <v>708</v>
      </c>
      <c r="E211" s="27">
        <v>1</v>
      </c>
      <c r="F211" s="5">
        <v>0</v>
      </c>
      <c r="G211" s="5">
        <v>2</v>
      </c>
      <c r="H211" s="5">
        <v>1</v>
      </c>
      <c r="I211" s="5">
        <v>0</v>
      </c>
      <c r="J211" s="5">
        <v>0</v>
      </c>
      <c r="K211" s="5">
        <v>1</v>
      </c>
      <c r="L211" s="5">
        <v>1</v>
      </c>
      <c r="M211" s="5">
        <v>2</v>
      </c>
      <c r="N211" s="5">
        <v>1</v>
      </c>
      <c r="O211" s="5">
        <v>0</v>
      </c>
      <c r="P211" s="5">
        <v>0</v>
      </c>
      <c r="Q211" s="29">
        <f t="shared" si="18"/>
        <v>1.2500000000000002</v>
      </c>
      <c r="R211" s="30" t="str">
        <f t="shared" si="19"/>
        <v>&lt; 2-fold</v>
      </c>
      <c r="S211" s="4">
        <v>2</v>
      </c>
      <c r="T211" s="4">
        <v>3</v>
      </c>
      <c r="U211" s="4">
        <v>3</v>
      </c>
      <c r="V211" s="4">
        <v>2</v>
      </c>
      <c r="W211" s="4">
        <v>2</v>
      </c>
      <c r="X211" s="4">
        <v>3</v>
      </c>
      <c r="Y211" s="4">
        <v>3</v>
      </c>
      <c r="Z211" s="4">
        <v>2</v>
      </c>
      <c r="AA211" s="4">
        <v>2</v>
      </c>
      <c r="AB211" s="4">
        <v>2</v>
      </c>
      <c r="AC211" s="4">
        <v>2</v>
      </c>
      <c r="AD211" s="4">
        <v>4</v>
      </c>
      <c r="AE211" s="38">
        <v>8</v>
      </c>
      <c r="AF211" s="10">
        <v>2</v>
      </c>
      <c r="AG211" s="10">
        <v>6</v>
      </c>
      <c r="AH211" s="10">
        <v>3</v>
      </c>
      <c r="AI211" s="10">
        <v>4</v>
      </c>
      <c r="AJ211" s="10">
        <v>1</v>
      </c>
      <c r="AK211" s="5">
        <v>8</v>
      </c>
      <c r="AL211" s="5">
        <v>2</v>
      </c>
      <c r="AM211" s="5">
        <v>3</v>
      </c>
      <c r="AN211" s="5">
        <v>7</v>
      </c>
      <c r="AO211" s="5">
        <v>5</v>
      </c>
      <c r="AP211" s="5">
        <v>4</v>
      </c>
      <c r="AQ211" s="48">
        <f t="shared" si="20"/>
        <v>2</v>
      </c>
      <c r="AR211" s="48" t="str">
        <f t="shared" si="21"/>
        <v>++++ DFB-UP ++++</v>
      </c>
      <c r="AS211" s="48">
        <f t="shared" si="22"/>
        <v>2</v>
      </c>
      <c r="AT211" s="49" t="str">
        <f t="shared" si="23"/>
        <v>++++ Low-Fe UP ++++</v>
      </c>
      <c r="AU211" s="13"/>
    </row>
    <row r="212" spans="1:47">
      <c r="A212">
        <v>638431790</v>
      </c>
      <c r="B212" t="s">
        <v>924</v>
      </c>
      <c r="C212" t="s">
        <v>925</v>
      </c>
      <c r="D212" t="s">
        <v>926</v>
      </c>
      <c r="E212" s="27">
        <v>0</v>
      </c>
      <c r="F212" s="5">
        <v>1</v>
      </c>
      <c r="G212" s="5">
        <v>1</v>
      </c>
      <c r="H212" s="5">
        <v>1</v>
      </c>
      <c r="I212" s="5">
        <v>1</v>
      </c>
      <c r="J212" s="5">
        <v>0</v>
      </c>
      <c r="K212" s="5">
        <v>1</v>
      </c>
      <c r="L212" s="5">
        <v>3</v>
      </c>
      <c r="M212" s="5">
        <v>0</v>
      </c>
      <c r="N212" s="5">
        <v>0</v>
      </c>
      <c r="O212" s="5">
        <v>0</v>
      </c>
      <c r="P212" s="5">
        <v>1</v>
      </c>
      <c r="Q212" s="29">
        <f t="shared" si="18"/>
        <v>1.2500000000000002</v>
      </c>
      <c r="R212" s="30" t="str">
        <f t="shared" si="19"/>
        <v>&lt; 2-fold</v>
      </c>
      <c r="S212" s="4">
        <v>6</v>
      </c>
      <c r="T212" s="4">
        <v>11</v>
      </c>
      <c r="U212" s="4">
        <v>6</v>
      </c>
      <c r="V212" s="4">
        <v>6</v>
      </c>
      <c r="W212" s="4">
        <v>7</v>
      </c>
      <c r="X212" s="4">
        <v>4</v>
      </c>
      <c r="Y212" s="4">
        <v>5</v>
      </c>
      <c r="Z212" s="4">
        <v>4</v>
      </c>
      <c r="AA212" s="4">
        <v>4</v>
      </c>
      <c r="AB212" s="4">
        <v>7</v>
      </c>
      <c r="AC212" s="4">
        <v>4</v>
      </c>
      <c r="AD212" s="4">
        <v>0</v>
      </c>
      <c r="AE212" s="38">
        <v>7</v>
      </c>
      <c r="AF212" s="10">
        <v>5</v>
      </c>
      <c r="AG212" s="10">
        <v>9</v>
      </c>
      <c r="AH212" s="10">
        <v>8</v>
      </c>
      <c r="AI212" s="10">
        <v>9</v>
      </c>
      <c r="AJ212" s="10">
        <v>0</v>
      </c>
      <c r="AK212" s="5">
        <v>8</v>
      </c>
      <c r="AL212" s="5">
        <v>8</v>
      </c>
      <c r="AM212" s="5">
        <v>5</v>
      </c>
      <c r="AN212" s="5">
        <v>7</v>
      </c>
      <c r="AO212" s="5">
        <v>6</v>
      </c>
      <c r="AP212" s="5">
        <v>6</v>
      </c>
      <c r="AQ212" s="48">
        <f t="shared" si="20"/>
        <v>1.2352941176470587</v>
      </c>
      <c r="AR212" s="48" t="str">
        <f t="shared" si="21"/>
        <v>&lt; 2-fold</v>
      </c>
      <c r="AS212" s="48">
        <f t="shared" si="22"/>
        <v>1.1176470588235292</v>
      </c>
      <c r="AT212" s="49" t="str">
        <f t="shared" si="23"/>
        <v>&lt; 2-fold</v>
      </c>
      <c r="AU212" s="13"/>
    </row>
    <row r="213" spans="1:47">
      <c r="A213">
        <v>638432347</v>
      </c>
      <c r="B213" t="s">
        <v>1152</v>
      </c>
      <c r="C213" t="s">
        <v>1153</v>
      </c>
      <c r="D213" t="s">
        <v>1154</v>
      </c>
      <c r="E213" s="27">
        <v>3</v>
      </c>
      <c r="F213" s="5">
        <v>3</v>
      </c>
      <c r="G213" s="5">
        <v>1</v>
      </c>
      <c r="H213" s="5">
        <v>1</v>
      </c>
      <c r="I213" s="5">
        <v>0</v>
      </c>
      <c r="J213" s="5">
        <v>0</v>
      </c>
      <c r="K213" s="5">
        <v>2</v>
      </c>
      <c r="L213" s="5">
        <v>3</v>
      </c>
      <c r="M213" s="5">
        <v>2</v>
      </c>
      <c r="N213" s="5">
        <v>0</v>
      </c>
      <c r="O213" s="5">
        <v>2</v>
      </c>
      <c r="P213" s="5">
        <v>1</v>
      </c>
      <c r="Q213" s="29">
        <f t="shared" si="18"/>
        <v>1.2500000000000002</v>
      </c>
      <c r="R213" s="30" t="str">
        <f t="shared" si="19"/>
        <v>&lt; 2-fold</v>
      </c>
      <c r="S213" s="4">
        <v>10</v>
      </c>
      <c r="T213" s="4">
        <v>15</v>
      </c>
      <c r="U213" s="4">
        <v>13</v>
      </c>
      <c r="V213" s="4">
        <v>17</v>
      </c>
      <c r="W213" s="4">
        <v>11</v>
      </c>
      <c r="X213" s="4">
        <v>8</v>
      </c>
      <c r="Y213" s="4">
        <v>6</v>
      </c>
      <c r="Z213" s="4">
        <v>7</v>
      </c>
      <c r="AA213" s="4">
        <v>0</v>
      </c>
      <c r="AB213" s="4">
        <v>4</v>
      </c>
      <c r="AC213" s="4">
        <v>0</v>
      </c>
      <c r="AD213" s="4">
        <v>3</v>
      </c>
      <c r="AE213" s="38">
        <v>9</v>
      </c>
      <c r="AF213" s="10">
        <v>9</v>
      </c>
      <c r="AG213" s="10">
        <v>7</v>
      </c>
      <c r="AH213" s="10">
        <v>6</v>
      </c>
      <c r="AI213" s="10">
        <v>7</v>
      </c>
      <c r="AJ213" s="10">
        <v>6</v>
      </c>
      <c r="AK213" s="5">
        <v>7</v>
      </c>
      <c r="AL213" s="5">
        <v>8</v>
      </c>
      <c r="AM213" s="5">
        <v>6</v>
      </c>
      <c r="AN213" s="5">
        <v>6</v>
      </c>
      <c r="AO213" s="5">
        <v>7</v>
      </c>
      <c r="AP213" s="5">
        <v>7</v>
      </c>
      <c r="AQ213" s="48">
        <f t="shared" si="20"/>
        <v>1.3157894736842106</v>
      </c>
      <c r="AR213" s="48" t="str">
        <f t="shared" si="21"/>
        <v>&lt; 2-fold</v>
      </c>
      <c r="AS213" s="48">
        <f t="shared" si="22"/>
        <v>1.0526315789473686</v>
      </c>
      <c r="AT213" s="49" t="str">
        <f t="shared" si="23"/>
        <v>&lt; 2-fold</v>
      </c>
      <c r="AU213" s="13"/>
    </row>
    <row r="214" spans="1:47">
      <c r="A214">
        <v>638430190</v>
      </c>
      <c r="B214" t="s">
        <v>463</v>
      </c>
      <c r="C214" t="s">
        <v>464</v>
      </c>
      <c r="D214" t="s">
        <v>18</v>
      </c>
      <c r="E214" s="27">
        <v>4</v>
      </c>
      <c r="F214" s="5">
        <v>4</v>
      </c>
      <c r="G214" s="5">
        <v>1</v>
      </c>
      <c r="H214" s="5">
        <v>3</v>
      </c>
      <c r="I214" s="5">
        <v>5</v>
      </c>
      <c r="J214" s="5">
        <v>7</v>
      </c>
      <c r="K214" s="5">
        <v>3</v>
      </c>
      <c r="L214" s="5">
        <v>9</v>
      </c>
      <c r="M214" s="5">
        <v>6</v>
      </c>
      <c r="N214" s="5">
        <v>4</v>
      </c>
      <c r="O214" s="5">
        <v>5</v>
      </c>
      <c r="P214" s="5">
        <v>3</v>
      </c>
      <c r="Q214" s="29">
        <f t="shared" si="18"/>
        <v>1.25</v>
      </c>
      <c r="R214" s="30" t="str">
        <f t="shared" si="19"/>
        <v>&lt; 2-fold</v>
      </c>
      <c r="S214" s="4">
        <v>6</v>
      </c>
      <c r="T214" s="4">
        <v>6</v>
      </c>
      <c r="U214" s="4">
        <v>5</v>
      </c>
      <c r="V214" s="4">
        <v>5</v>
      </c>
      <c r="W214" s="4">
        <v>3</v>
      </c>
      <c r="X214" s="4">
        <v>4</v>
      </c>
      <c r="Y214" s="4">
        <v>4</v>
      </c>
      <c r="Z214" s="4">
        <v>8</v>
      </c>
      <c r="AA214" s="4">
        <v>2</v>
      </c>
      <c r="AB214" s="4">
        <v>1</v>
      </c>
      <c r="AC214" s="4">
        <v>5</v>
      </c>
      <c r="AD214" s="4">
        <v>1</v>
      </c>
      <c r="AE214" s="38">
        <v>6</v>
      </c>
      <c r="AF214" s="10">
        <v>3</v>
      </c>
      <c r="AG214" s="10">
        <v>3</v>
      </c>
      <c r="AH214" s="10">
        <v>7</v>
      </c>
      <c r="AI214" s="10">
        <v>7</v>
      </c>
      <c r="AJ214" s="10">
        <v>4</v>
      </c>
      <c r="AK214" s="5">
        <v>4</v>
      </c>
      <c r="AL214" s="5">
        <v>7</v>
      </c>
      <c r="AM214" s="5">
        <v>6</v>
      </c>
      <c r="AN214" s="5">
        <v>7</v>
      </c>
      <c r="AO214" s="5">
        <v>3</v>
      </c>
      <c r="AP214" s="5">
        <v>4</v>
      </c>
      <c r="AQ214" s="48">
        <f t="shared" si="20"/>
        <v>0.66666666666666663</v>
      </c>
      <c r="AR214" s="48" t="str">
        <f t="shared" si="21"/>
        <v>&lt; 2-fold</v>
      </c>
      <c r="AS214" s="48">
        <f t="shared" si="22"/>
        <v>0.77777777777777779</v>
      </c>
      <c r="AT214" s="49" t="str">
        <f t="shared" si="23"/>
        <v>&lt; 2-fold</v>
      </c>
      <c r="AU214" s="13"/>
    </row>
    <row r="215" spans="1:47">
      <c r="A215">
        <v>638430575</v>
      </c>
      <c r="B215" t="s">
        <v>576</v>
      </c>
      <c r="C215" t="s">
        <v>577</v>
      </c>
      <c r="D215" t="s">
        <v>578</v>
      </c>
      <c r="E215" s="27">
        <v>2</v>
      </c>
      <c r="F215" s="5">
        <v>1</v>
      </c>
      <c r="G215" s="5">
        <v>3</v>
      </c>
      <c r="H215" s="5">
        <v>2</v>
      </c>
      <c r="I215" s="5">
        <v>2</v>
      </c>
      <c r="J215" s="5">
        <v>2</v>
      </c>
      <c r="K215" s="5">
        <v>2</v>
      </c>
      <c r="L215" s="5">
        <v>2</v>
      </c>
      <c r="M215" s="5">
        <v>2</v>
      </c>
      <c r="N215" s="5">
        <v>3</v>
      </c>
      <c r="O215" s="5">
        <v>3</v>
      </c>
      <c r="P215" s="5">
        <v>3</v>
      </c>
      <c r="Q215" s="29">
        <f t="shared" si="18"/>
        <v>1.25</v>
      </c>
      <c r="R215" s="30" t="str">
        <f t="shared" si="19"/>
        <v>&lt; 2-fold</v>
      </c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38">
        <v>4</v>
      </c>
      <c r="AF215" s="10">
        <v>3</v>
      </c>
      <c r="AG215" s="10">
        <v>4</v>
      </c>
      <c r="AH215" s="10">
        <v>4</v>
      </c>
      <c r="AI215" s="10">
        <v>4</v>
      </c>
      <c r="AJ215" s="10">
        <v>5</v>
      </c>
      <c r="AK215" s="5">
        <v>3</v>
      </c>
      <c r="AL215" s="5">
        <v>3</v>
      </c>
      <c r="AM215" s="5">
        <v>3</v>
      </c>
      <c r="AN215" s="5">
        <v>4</v>
      </c>
      <c r="AO215" s="5">
        <v>2</v>
      </c>
      <c r="AP215" s="5">
        <v>3</v>
      </c>
      <c r="AQ215" s="48">
        <f t="shared" si="20"/>
        <v>0.84615384615384615</v>
      </c>
      <c r="AR215" s="48" t="str">
        <f t="shared" si="21"/>
        <v>&lt; 2-fold</v>
      </c>
      <c r="AS215" s="48">
        <f t="shared" si="22"/>
        <v>0.6923076923076924</v>
      </c>
      <c r="AT215" s="49" t="str">
        <f t="shared" si="23"/>
        <v>&lt; 2-fold</v>
      </c>
      <c r="AU215" s="13"/>
    </row>
    <row r="216" spans="1:47">
      <c r="A216">
        <v>638433813</v>
      </c>
      <c r="B216" t="s">
        <v>1542</v>
      </c>
      <c r="C216" t="s">
        <v>1543</v>
      </c>
      <c r="D216" t="s">
        <v>1544</v>
      </c>
      <c r="E216" s="27">
        <v>13</v>
      </c>
      <c r="F216" s="5">
        <v>13</v>
      </c>
      <c r="G216" s="5">
        <v>9</v>
      </c>
      <c r="H216" s="5">
        <v>3</v>
      </c>
      <c r="I216" s="5">
        <v>5</v>
      </c>
      <c r="J216" s="5">
        <v>5</v>
      </c>
      <c r="K216" s="5">
        <v>11</v>
      </c>
      <c r="L216" s="5">
        <v>11</v>
      </c>
      <c r="M216" s="5">
        <v>16</v>
      </c>
      <c r="N216" s="5">
        <v>7</v>
      </c>
      <c r="O216" s="5">
        <v>7</v>
      </c>
      <c r="P216" s="5">
        <v>8</v>
      </c>
      <c r="Q216" s="29">
        <f t="shared" si="18"/>
        <v>1.25</v>
      </c>
      <c r="R216" s="30" t="str">
        <f t="shared" si="19"/>
        <v>&lt; 2-fold</v>
      </c>
      <c r="S216" s="4">
        <v>8</v>
      </c>
      <c r="T216" s="4">
        <v>11</v>
      </c>
      <c r="U216" s="4">
        <v>11</v>
      </c>
      <c r="V216" s="4">
        <v>10</v>
      </c>
      <c r="W216" s="4">
        <v>7</v>
      </c>
      <c r="X216" s="4">
        <v>7</v>
      </c>
      <c r="Y216" s="4">
        <v>6</v>
      </c>
      <c r="Z216" s="4">
        <v>8</v>
      </c>
      <c r="AA216" s="4">
        <v>3</v>
      </c>
      <c r="AB216" s="4">
        <v>3</v>
      </c>
      <c r="AC216" s="4">
        <v>3</v>
      </c>
      <c r="AD216" s="4">
        <v>0</v>
      </c>
      <c r="AE216" s="38">
        <v>7</v>
      </c>
      <c r="AF216" s="10">
        <v>5</v>
      </c>
      <c r="AG216" s="10">
        <v>8</v>
      </c>
      <c r="AH216" s="10">
        <v>9</v>
      </c>
      <c r="AI216" s="10">
        <v>7</v>
      </c>
      <c r="AJ216" s="10">
        <v>6</v>
      </c>
      <c r="AK216" s="5">
        <v>6</v>
      </c>
      <c r="AL216" s="5">
        <v>10</v>
      </c>
      <c r="AM216" s="5">
        <v>6</v>
      </c>
      <c r="AN216" s="5">
        <v>5</v>
      </c>
      <c r="AO216" s="5">
        <v>7</v>
      </c>
      <c r="AP216" s="5">
        <v>4</v>
      </c>
      <c r="AQ216" s="48">
        <f t="shared" si="20"/>
        <v>0.90909090909090917</v>
      </c>
      <c r="AR216" s="48" t="str">
        <f t="shared" si="21"/>
        <v>&lt; 2-fold</v>
      </c>
      <c r="AS216" s="48">
        <f t="shared" si="22"/>
        <v>0.72727272727272729</v>
      </c>
      <c r="AT216" s="49" t="str">
        <f t="shared" si="23"/>
        <v>&lt; 2-fold</v>
      </c>
      <c r="AU216" s="13"/>
    </row>
    <row r="217" spans="1:47">
      <c r="A217">
        <v>638430206</v>
      </c>
      <c r="B217" t="s">
        <v>468</v>
      </c>
      <c r="C217" t="s">
        <v>469</v>
      </c>
      <c r="D217" t="s">
        <v>395</v>
      </c>
      <c r="E217" s="27">
        <v>5</v>
      </c>
      <c r="F217" s="5">
        <v>4</v>
      </c>
      <c r="G217" s="5">
        <v>3</v>
      </c>
      <c r="H217" s="5">
        <v>3</v>
      </c>
      <c r="I217" s="5">
        <v>4</v>
      </c>
      <c r="J217" s="5">
        <v>2</v>
      </c>
      <c r="K217" s="5">
        <v>3</v>
      </c>
      <c r="L217" s="5">
        <v>5</v>
      </c>
      <c r="M217" s="5">
        <v>6</v>
      </c>
      <c r="N217" s="5">
        <v>4</v>
      </c>
      <c r="O217" s="5">
        <v>4</v>
      </c>
      <c r="P217" s="5">
        <v>4</v>
      </c>
      <c r="Q217" s="29">
        <f t="shared" si="18"/>
        <v>1.2380952380952379</v>
      </c>
      <c r="R217" s="30" t="str">
        <f t="shared" si="19"/>
        <v>&lt; 2-fold</v>
      </c>
      <c r="S217" s="4">
        <v>1</v>
      </c>
      <c r="T217" s="4">
        <v>4</v>
      </c>
      <c r="U217" s="4">
        <v>4</v>
      </c>
      <c r="V217" s="4">
        <v>3</v>
      </c>
      <c r="W217" s="4">
        <v>3</v>
      </c>
      <c r="X217" s="4">
        <v>2</v>
      </c>
      <c r="Y217" s="4">
        <v>1</v>
      </c>
      <c r="Z217" s="4">
        <v>2</v>
      </c>
      <c r="AA217" s="4">
        <v>0</v>
      </c>
      <c r="AB217" s="4">
        <v>1</v>
      </c>
      <c r="AC217" s="4">
        <v>1</v>
      </c>
      <c r="AD217" s="4">
        <v>1</v>
      </c>
      <c r="AE217" s="38">
        <v>5</v>
      </c>
      <c r="AF217" s="10">
        <v>3</v>
      </c>
      <c r="AG217" s="10">
        <v>3</v>
      </c>
      <c r="AH217" s="10">
        <v>4</v>
      </c>
      <c r="AI217" s="10">
        <v>4</v>
      </c>
      <c r="AJ217" s="10">
        <v>4</v>
      </c>
      <c r="AK217" s="5">
        <v>5</v>
      </c>
      <c r="AL217" s="5">
        <v>2</v>
      </c>
      <c r="AM217" s="5">
        <v>3</v>
      </c>
      <c r="AN217" s="5">
        <v>3</v>
      </c>
      <c r="AO217" s="5">
        <v>4</v>
      </c>
      <c r="AP217" s="5">
        <v>4</v>
      </c>
      <c r="AQ217" s="48">
        <f t="shared" si="20"/>
        <v>0.91666666666666663</v>
      </c>
      <c r="AR217" s="48" t="str">
        <f t="shared" si="21"/>
        <v>&lt; 2-fold</v>
      </c>
      <c r="AS217" s="48">
        <f t="shared" si="22"/>
        <v>0.91666666666666663</v>
      </c>
      <c r="AT217" s="49" t="str">
        <f t="shared" si="23"/>
        <v>&lt; 2-fold</v>
      </c>
      <c r="AU217" s="13"/>
    </row>
    <row r="218" spans="1:47">
      <c r="A218">
        <v>638429223</v>
      </c>
      <c r="B218" t="s">
        <v>135</v>
      </c>
      <c r="C218" t="s">
        <v>136</v>
      </c>
      <c r="D218" t="s">
        <v>101</v>
      </c>
      <c r="E218" s="27">
        <v>5</v>
      </c>
      <c r="F218" s="5">
        <v>5</v>
      </c>
      <c r="G218" s="5">
        <v>6</v>
      </c>
      <c r="H218" s="5">
        <v>3</v>
      </c>
      <c r="I218" s="5">
        <v>3</v>
      </c>
      <c r="J218" s="5">
        <v>4</v>
      </c>
      <c r="K218" s="5">
        <v>6</v>
      </c>
      <c r="L218" s="5">
        <v>5</v>
      </c>
      <c r="M218" s="5">
        <v>5</v>
      </c>
      <c r="N218" s="5">
        <v>5</v>
      </c>
      <c r="O218" s="5">
        <v>5</v>
      </c>
      <c r="P218" s="5">
        <v>6</v>
      </c>
      <c r="Q218" s="29">
        <f t="shared" si="18"/>
        <v>1.2307692307692308</v>
      </c>
      <c r="R218" s="30" t="str">
        <f t="shared" si="19"/>
        <v>&lt; 2-fold</v>
      </c>
      <c r="S218" s="4">
        <v>2</v>
      </c>
      <c r="T218" s="4">
        <v>2</v>
      </c>
      <c r="U218" s="4">
        <v>4</v>
      </c>
      <c r="V218" s="4">
        <v>3</v>
      </c>
      <c r="W218" s="4">
        <v>1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2</v>
      </c>
      <c r="AD218" s="4">
        <v>0</v>
      </c>
      <c r="AE218" s="38"/>
      <c r="AF218" s="10"/>
      <c r="AG218" s="10"/>
      <c r="AH218" s="10"/>
      <c r="AI218" s="10"/>
      <c r="AJ218" s="10"/>
      <c r="AK218" s="5"/>
      <c r="AL218" s="5"/>
      <c r="AM218" s="5"/>
      <c r="AN218" s="5"/>
      <c r="AO218" s="5"/>
      <c r="AP218" s="5"/>
      <c r="AQ218" s="48" t="str">
        <f t="shared" si="20"/>
        <v/>
      </c>
      <c r="AR218" s="48" t="str">
        <f t="shared" si="21"/>
        <v/>
      </c>
      <c r="AS218" s="48" t="str">
        <f t="shared" si="22"/>
        <v/>
      </c>
      <c r="AT218" s="49" t="str">
        <f t="shared" si="23"/>
        <v/>
      </c>
      <c r="AU218" s="13"/>
    </row>
    <row r="219" spans="1:47">
      <c r="A219">
        <v>638432222</v>
      </c>
      <c r="B219" t="s">
        <v>1073</v>
      </c>
      <c r="C219" t="s">
        <v>1074</v>
      </c>
      <c r="D219" t="s">
        <v>449</v>
      </c>
      <c r="E219" s="27">
        <v>5</v>
      </c>
      <c r="F219" s="5">
        <v>4</v>
      </c>
      <c r="G219" s="5">
        <v>6</v>
      </c>
      <c r="H219" s="5">
        <v>6</v>
      </c>
      <c r="I219" s="5">
        <v>3</v>
      </c>
      <c r="J219" s="5">
        <v>2</v>
      </c>
      <c r="K219" s="5">
        <v>7</v>
      </c>
      <c r="L219" s="5">
        <v>3</v>
      </c>
      <c r="M219" s="5">
        <v>10</v>
      </c>
      <c r="N219" s="5">
        <v>5</v>
      </c>
      <c r="O219" s="5">
        <v>3</v>
      </c>
      <c r="P219" s="5">
        <v>4</v>
      </c>
      <c r="Q219" s="29">
        <f t="shared" si="18"/>
        <v>1.2307692307692308</v>
      </c>
      <c r="R219" s="30" t="str">
        <f t="shared" si="19"/>
        <v>&lt; 2-fold</v>
      </c>
      <c r="S219" s="4">
        <v>4</v>
      </c>
      <c r="T219" s="4">
        <v>3</v>
      </c>
      <c r="U219" s="4">
        <v>2</v>
      </c>
      <c r="V219" s="4">
        <v>2</v>
      </c>
      <c r="W219" s="4">
        <v>4</v>
      </c>
      <c r="X219" s="4">
        <v>2</v>
      </c>
      <c r="Y219" s="4">
        <v>1</v>
      </c>
      <c r="Z219" s="4">
        <v>1</v>
      </c>
      <c r="AA219" s="4">
        <v>0</v>
      </c>
      <c r="AB219" s="4">
        <v>0</v>
      </c>
      <c r="AC219" s="4">
        <v>0</v>
      </c>
      <c r="AD219" s="4">
        <v>0</v>
      </c>
      <c r="AE219" s="38">
        <v>1</v>
      </c>
      <c r="AF219" s="10">
        <v>4</v>
      </c>
      <c r="AG219" s="10">
        <v>3</v>
      </c>
      <c r="AH219" s="10">
        <v>4</v>
      </c>
      <c r="AI219" s="10">
        <v>3</v>
      </c>
      <c r="AJ219" s="10">
        <v>0</v>
      </c>
      <c r="AK219" s="5">
        <v>2</v>
      </c>
      <c r="AL219" s="5">
        <v>0</v>
      </c>
      <c r="AM219" s="5">
        <v>3</v>
      </c>
      <c r="AN219" s="5">
        <v>1</v>
      </c>
      <c r="AO219" s="5">
        <v>1</v>
      </c>
      <c r="AP219" s="5">
        <v>1</v>
      </c>
      <c r="AQ219" s="48">
        <f t="shared" si="20"/>
        <v>1.1428571428571428</v>
      </c>
      <c r="AR219" s="48" t="str">
        <f t="shared" si="21"/>
        <v>&lt; 2-fold</v>
      </c>
      <c r="AS219" s="48">
        <f t="shared" si="22"/>
        <v>0.42857142857142855</v>
      </c>
      <c r="AT219" s="49" t="str">
        <f t="shared" si="23"/>
        <v>** Low-Fe DOWN **</v>
      </c>
      <c r="AU219" s="13"/>
    </row>
    <row r="220" spans="1:47">
      <c r="A220">
        <v>638434480</v>
      </c>
      <c r="B220" t="s">
        <v>1697</v>
      </c>
      <c r="C220" t="s">
        <v>1698</v>
      </c>
      <c r="D220" t="s">
        <v>1699</v>
      </c>
      <c r="E220" s="27">
        <v>3</v>
      </c>
      <c r="F220" s="5">
        <v>1</v>
      </c>
      <c r="G220" s="5">
        <v>4</v>
      </c>
      <c r="H220" s="5">
        <v>0</v>
      </c>
      <c r="I220" s="5">
        <v>1</v>
      </c>
      <c r="J220" s="5">
        <v>4</v>
      </c>
      <c r="K220" s="5">
        <v>4</v>
      </c>
      <c r="L220" s="5">
        <v>3</v>
      </c>
      <c r="M220" s="5">
        <v>3</v>
      </c>
      <c r="N220" s="5">
        <v>2</v>
      </c>
      <c r="O220" s="5">
        <v>2</v>
      </c>
      <c r="P220" s="5">
        <v>2</v>
      </c>
      <c r="Q220" s="29">
        <f t="shared" si="18"/>
        <v>1.2307692307692308</v>
      </c>
      <c r="R220" s="30" t="str">
        <f t="shared" si="19"/>
        <v>&lt; 2-fold</v>
      </c>
      <c r="S220" s="4">
        <v>2</v>
      </c>
      <c r="T220" s="4">
        <v>1</v>
      </c>
      <c r="U220" s="4">
        <v>2</v>
      </c>
      <c r="V220" s="4">
        <v>0</v>
      </c>
      <c r="W220" s="4">
        <v>1</v>
      </c>
      <c r="X220" s="4">
        <v>3</v>
      </c>
      <c r="Y220" s="4">
        <v>3</v>
      </c>
      <c r="Z220" s="4">
        <v>2</v>
      </c>
      <c r="AA220" s="4">
        <v>1</v>
      </c>
      <c r="AB220" s="4">
        <v>1</v>
      </c>
      <c r="AC220" s="4">
        <v>1</v>
      </c>
      <c r="AD220" s="4">
        <v>2</v>
      </c>
      <c r="AE220" s="38">
        <v>2</v>
      </c>
      <c r="AF220" s="10">
        <v>1</v>
      </c>
      <c r="AG220" s="10">
        <v>1</v>
      </c>
      <c r="AH220" s="10">
        <v>2</v>
      </c>
      <c r="AI220" s="10">
        <v>0</v>
      </c>
      <c r="AJ220" s="10">
        <v>0</v>
      </c>
      <c r="AK220" s="5">
        <v>1</v>
      </c>
      <c r="AL220" s="5">
        <v>3</v>
      </c>
      <c r="AM220" s="5">
        <v>1</v>
      </c>
      <c r="AN220" s="5">
        <v>3</v>
      </c>
      <c r="AO220" s="5">
        <v>1</v>
      </c>
      <c r="AP220" s="5">
        <v>4</v>
      </c>
      <c r="AQ220" s="48">
        <f t="shared" si="20"/>
        <v>2</v>
      </c>
      <c r="AR220" s="48" t="str">
        <f t="shared" si="21"/>
        <v>++++ DFB-UP ++++</v>
      </c>
      <c r="AS220" s="48">
        <f t="shared" si="22"/>
        <v>4</v>
      </c>
      <c r="AT220" s="49" t="str">
        <f t="shared" si="23"/>
        <v>++++ Low-Fe UP ++++</v>
      </c>
      <c r="AU220" s="13"/>
    </row>
    <row r="221" spans="1:47">
      <c r="A221">
        <v>638430428</v>
      </c>
      <c r="B221" t="s">
        <v>520</v>
      </c>
      <c r="C221" t="s">
        <v>521</v>
      </c>
      <c r="D221" t="s">
        <v>522</v>
      </c>
      <c r="E221" s="27">
        <v>18</v>
      </c>
      <c r="F221" s="5">
        <v>16</v>
      </c>
      <c r="G221" s="5">
        <v>12</v>
      </c>
      <c r="H221" s="5">
        <v>16</v>
      </c>
      <c r="I221" s="5">
        <v>11</v>
      </c>
      <c r="J221" s="5">
        <v>14</v>
      </c>
      <c r="K221" s="5">
        <v>22</v>
      </c>
      <c r="L221" s="5">
        <v>18</v>
      </c>
      <c r="M221" s="5">
        <v>20</v>
      </c>
      <c r="N221" s="5">
        <v>15</v>
      </c>
      <c r="O221" s="5">
        <v>16</v>
      </c>
      <c r="P221" s="5">
        <v>16</v>
      </c>
      <c r="Q221" s="29">
        <f t="shared" si="18"/>
        <v>1.2298850574712643</v>
      </c>
      <c r="R221" s="30" t="str">
        <f t="shared" si="19"/>
        <v>&lt; 2-fold</v>
      </c>
      <c r="S221" s="4">
        <v>15</v>
      </c>
      <c r="T221" s="4">
        <v>25</v>
      </c>
      <c r="U221" s="4">
        <v>28</v>
      </c>
      <c r="V221" s="4">
        <v>24</v>
      </c>
      <c r="W221" s="4">
        <v>23</v>
      </c>
      <c r="X221" s="4">
        <v>21</v>
      </c>
      <c r="Y221" s="4">
        <v>13</v>
      </c>
      <c r="Z221" s="4">
        <v>22</v>
      </c>
      <c r="AA221" s="4">
        <v>16</v>
      </c>
      <c r="AB221" s="4">
        <v>17</v>
      </c>
      <c r="AC221" s="4">
        <v>15</v>
      </c>
      <c r="AD221" s="4">
        <v>13</v>
      </c>
      <c r="AE221" s="38">
        <v>13</v>
      </c>
      <c r="AF221" s="10">
        <v>11</v>
      </c>
      <c r="AG221" s="10">
        <v>15</v>
      </c>
      <c r="AH221" s="10">
        <v>19</v>
      </c>
      <c r="AI221" s="10">
        <v>16</v>
      </c>
      <c r="AJ221" s="10">
        <v>13</v>
      </c>
      <c r="AK221" s="5">
        <v>18</v>
      </c>
      <c r="AL221" s="5">
        <v>15</v>
      </c>
      <c r="AM221" s="5">
        <v>14</v>
      </c>
      <c r="AN221" s="5">
        <v>15</v>
      </c>
      <c r="AO221" s="5">
        <v>13</v>
      </c>
      <c r="AP221" s="5">
        <v>16</v>
      </c>
      <c r="AQ221" s="48">
        <f t="shared" si="20"/>
        <v>0.8125</v>
      </c>
      <c r="AR221" s="48" t="str">
        <f t="shared" si="21"/>
        <v>&lt; 2-fold</v>
      </c>
      <c r="AS221" s="48">
        <f t="shared" si="22"/>
        <v>0.91666666666666663</v>
      </c>
      <c r="AT221" s="49" t="str">
        <f t="shared" si="23"/>
        <v>&lt; 2-fold</v>
      </c>
      <c r="AU221" s="13"/>
    </row>
    <row r="222" spans="1:47">
      <c r="A222">
        <v>638432786</v>
      </c>
      <c r="B222" t="s">
        <v>1257</v>
      </c>
      <c r="C222" t="s">
        <v>1258</v>
      </c>
      <c r="D222" t="s">
        <v>1259</v>
      </c>
      <c r="E222" s="27">
        <v>10</v>
      </c>
      <c r="F222" s="5">
        <v>8</v>
      </c>
      <c r="G222" s="5">
        <v>7</v>
      </c>
      <c r="H222" s="5">
        <v>9</v>
      </c>
      <c r="I222" s="5">
        <v>5</v>
      </c>
      <c r="J222" s="5">
        <v>5</v>
      </c>
      <c r="K222" s="5">
        <v>14</v>
      </c>
      <c r="L222" s="5">
        <v>11</v>
      </c>
      <c r="M222" s="5">
        <v>10</v>
      </c>
      <c r="N222" s="5">
        <v>6</v>
      </c>
      <c r="O222" s="5">
        <v>5</v>
      </c>
      <c r="P222" s="5">
        <v>8</v>
      </c>
      <c r="Q222" s="29">
        <f t="shared" si="18"/>
        <v>1.2272727272727273</v>
      </c>
      <c r="R222" s="30" t="str">
        <f t="shared" si="19"/>
        <v>&lt; 2-fold</v>
      </c>
      <c r="S222" s="4">
        <v>21</v>
      </c>
      <c r="T222" s="4">
        <v>21</v>
      </c>
      <c r="U222" s="4">
        <v>13</v>
      </c>
      <c r="V222" s="4">
        <v>13</v>
      </c>
      <c r="W222" s="4">
        <v>18</v>
      </c>
      <c r="X222" s="4">
        <v>17</v>
      </c>
      <c r="Y222" s="4">
        <v>8</v>
      </c>
      <c r="Z222" s="4">
        <v>12</v>
      </c>
      <c r="AA222" s="4">
        <v>9</v>
      </c>
      <c r="AB222" s="4">
        <v>6</v>
      </c>
      <c r="AC222" s="4">
        <v>2</v>
      </c>
      <c r="AD222" s="4">
        <v>7</v>
      </c>
      <c r="AE222" s="38">
        <v>16</v>
      </c>
      <c r="AF222" s="10">
        <v>14</v>
      </c>
      <c r="AG222" s="10">
        <v>12</v>
      </c>
      <c r="AH222" s="10">
        <v>12</v>
      </c>
      <c r="AI222" s="10">
        <v>11</v>
      </c>
      <c r="AJ222" s="10">
        <v>0</v>
      </c>
      <c r="AK222" s="5">
        <v>10</v>
      </c>
      <c r="AL222" s="5">
        <v>12</v>
      </c>
      <c r="AM222" s="5">
        <v>11</v>
      </c>
      <c r="AN222" s="5">
        <v>11</v>
      </c>
      <c r="AO222" s="5">
        <v>9</v>
      </c>
      <c r="AP222" s="5">
        <v>10</v>
      </c>
      <c r="AQ222" s="48">
        <f t="shared" si="20"/>
        <v>1.826086956521739</v>
      </c>
      <c r="AR222" s="48" t="str">
        <f t="shared" si="21"/>
        <v>&lt; 2-fold</v>
      </c>
      <c r="AS222" s="48">
        <f t="shared" si="22"/>
        <v>1.3043478260869565</v>
      </c>
      <c r="AT222" s="49" t="str">
        <f t="shared" si="23"/>
        <v>&lt; 2-fold</v>
      </c>
      <c r="AU222" s="13"/>
    </row>
    <row r="223" spans="1:47">
      <c r="A223">
        <v>638432310</v>
      </c>
      <c r="B223" t="s">
        <v>1115</v>
      </c>
      <c r="C223" t="s">
        <v>1116</v>
      </c>
      <c r="D223" t="s">
        <v>1117</v>
      </c>
      <c r="E223" s="27">
        <v>9</v>
      </c>
      <c r="F223" s="5">
        <v>12</v>
      </c>
      <c r="G223" s="5">
        <v>11</v>
      </c>
      <c r="H223" s="5">
        <v>9</v>
      </c>
      <c r="I223" s="5">
        <v>11</v>
      </c>
      <c r="J223" s="5">
        <v>11</v>
      </c>
      <c r="K223" s="5">
        <v>12</v>
      </c>
      <c r="L223" s="5">
        <v>16</v>
      </c>
      <c r="M223" s="5">
        <v>11</v>
      </c>
      <c r="N223" s="5">
        <v>15</v>
      </c>
      <c r="O223" s="5">
        <v>12</v>
      </c>
      <c r="P223" s="5">
        <v>11</v>
      </c>
      <c r="Q223" s="29">
        <f t="shared" si="18"/>
        <v>1.2222222222222223</v>
      </c>
      <c r="R223" s="30" t="str">
        <f t="shared" si="19"/>
        <v>&lt; 2-fold</v>
      </c>
      <c r="S223" s="4">
        <v>14</v>
      </c>
      <c r="T223" s="4">
        <v>11</v>
      </c>
      <c r="U223" s="4">
        <v>15</v>
      </c>
      <c r="V223" s="4">
        <v>12</v>
      </c>
      <c r="W223" s="4">
        <v>18</v>
      </c>
      <c r="X223" s="4">
        <v>12</v>
      </c>
      <c r="Y223" s="4">
        <v>9</v>
      </c>
      <c r="Z223" s="4">
        <v>5</v>
      </c>
      <c r="AA223" s="4">
        <v>14</v>
      </c>
      <c r="AB223" s="4">
        <v>10</v>
      </c>
      <c r="AC223" s="4">
        <v>6</v>
      </c>
      <c r="AD223" s="4">
        <v>6</v>
      </c>
      <c r="AE223" s="38">
        <v>8</v>
      </c>
      <c r="AF223" s="10">
        <v>4</v>
      </c>
      <c r="AG223" s="10">
        <v>9</v>
      </c>
      <c r="AH223" s="10">
        <v>7</v>
      </c>
      <c r="AI223" s="10">
        <v>6</v>
      </c>
      <c r="AJ223" s="10">
        <v>6</v>
      </c>
      <c r="AK223" s="5">
        <v>7</v>
      </c>
      <c r="AL223" s="5">
        <v>8</v>
      </c>
      <c r="AM223" s="5">
        <v>6</v>
      </c>
      <c r="AN223" s="5">
        <v>6</v>
      </c>
      <c r="AO223" s="5">
        <v>7</v>
      </c>
      <c r="AP223" s="5">
        <v>8</v>
      </c>
      <c r="AQ223" s="48">
        <f t="shared" si="20"/>
        <v>1.1052631578947369</v>
      </c>
      <c r="AR223" s="48" t="str">
        <f t="shared" si="21"/>
        <v>&lt; 2-fold</v>
      </c>
      <c r="AS223" s="48">
        <f t="shared" si="22"/>
        <v>1.1052631578947369</v>
      </c>
      <c r="AT223" s="49" t="str">
        <f t="shared" si="23"/>
        <v>&lt; 2-fold</v>
      </c>
      <c r="AU223" s="13"/>
    </row>
    <row r="224" spans="1:47">
      <c r="A224">
        <v>638430850</v>
      </c>
      <c r="B224" t="s">
        <v>643</v>
      </c>
      <c r="C224" t="s">
        <v>644</v>
      </c>
      <c r="D224" t="s">
        <v>645</v>
      </c>
      <c r="E224" s="27">
        <v>2</v>
      </c>
      <c r="F224" s="5">
        <v>3</v>
      </c>
      <c r="G224" s="5">
        <v>1</v>
      </c>
      <c r="H224" s="5">
        <v>2</v>
      </c>
      <c r="I224" s="5">
        <v>6</v>
      </c>
      <c r="J224" s="5">
        <v>4</v>
      </c>
      <c r="K224" s="5">
        <v>4</v>
      </c>
      <c r="L224" s="5">
        <v>3</v>
      </c>
      <c r="M224" s="5">
        <v>5</v>
      </c>
      <c r="N224" s="5">
        <v>3</v>
      </c>
      <c r="O224" s="5">
        <v>3</v>
      </c>
      <c r="P224" s="5">
        <v>4</v>
      </c>
      <c r="Q224" s="29">
        <f t="shared" si="18"/>
        <v>1.2222222222222221</v>
      </c>
      <c r="R224" s="30" t="str">
        <f t="shared" si="19"/>
        <v>&lt; 2-fold</v>
      </c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38">
        <v>2</v>
      </c>
      <c r="AF224" s="10">
        <v>4</v>
      </c>
      <c r="AG224" s="10">
        <v>3</v>
      </c>
      <c r="AH224" s="10">
        <v>2</v>
      </c>
      <c r="AI224" s="10">
        <v>1</v>
      </c>
      <c r="AJ224" s="10">
        <v>1</v>
      </c>
      <c r="AK224" s="5">
        <v>5</v>
      </c>
      <c r="AL224" s="5">
        <v>3</v>
      </c>
      <c r="AM224" s="5">
        <v>1</v>
      </c>
      <c r="AN224" s="5">
        <v>2</v>
      </c>
      <c r="AO224" s="5">
        <v>1</v>
      </c>
      <c r="AP224" s="5">
        <v>2</v>
      </c>
      <c r="AQ224" s="48">
        <f t="shared" si="20"/>
        <v>2.25</v>
      </c>
      <c r="AR224" s="48" t="str">
        <f t="shared" si="21"/>
        <v>++++ DFB-UP ++++</v>
      </c>
      <c r="AS224" s="48">
        <f t="shared" si="22"/>
        <v>1.2500000000000002</v>
      </c>
      <c r="AT224" s="49" t="str">
        <f t="shared" si="23"/>
        <v>&lt; 2-fold</v>
      </c>
      <c r="AU224" s="13"/>
    </row>
    <row r="225" spans="1:47">
      <c r="A225">
        <v>638432414</v>
      </c>
      <c r="B225" t="s">
        <v>1189</v>
      </c>
      <c r="C225" t="s">
        <v>1190</v>
      </c>
      <c r="D225" t="s">
        <v>1191</v>
      </c>
      <c r="E225" s="27">
        <v>3</v>
      </c>
      <c r="F225" s="5">
        <v>2</v>
      </c>
      <c r="G225" s="5">
        <v>3</v>
      </c>
      <c r="H225" s="5">
        <v>2</v>
      </c>
      <c r="I225" s="5">
        <v>1</v>
      </c>
      <c r="J225" s="5">
        <v>3</v>
      </c>
      <c r="K225" s="5">
        <v>1</v>
      </c>
      <c r="L225" s="5">
        <v>2</v>
      </c>
      <c r="M225" s="5">
        <v>3</v>
      </c>
      <c r="N225" s="5">
        <v>4</v>
      </c>
      <c r="O225" s="5">
        <v>3</v>
      </c>
      <c r="P225" s="5">
        <v>4</v>
      </c>
      <c r="Q225" s="29">
        <f t="shared" si="18"/>
        <v>1.2142857142857142</v>
      </c>
      <c r="R225" s="30" t="str">
        <f t="shared" si="19"/>
        <v>&lt; 2-fold</v>
      </c>
      <c r="S225" s="4">
        <v>3</v>
      </c>
      <c r="T225" s="4">
        <v>4</v>
      </c>
      <c r="U225" s="4">
        <v>4</v>
      </c>
      <c r="V225" s="4">
        <v>4</v>
      </c>
      <c r="W225" s="4">
        <v>5</v>
      </c>
      <c r="X225" s="4">
        <v>1</v>
      </c>
      <c r="Y225" s="4">
        <v>1</v>
      </c>
      <c r="Z225" s="4">
        <v>2</v>
      </c>
      <c r="AA225" s="4">
        <v>1</v>
      </c>
      <c r="AB225" s="4">
        <v>2</v>
      </c>
      <c r="AC225" s="4">
        <v>1</v>
      </c>
      <c r="AD225" s="4">
        <v>3</v>
      </c>
      <c r="AE225" s="38">
        <v>3</v>
      </c>
      <c r="AF225" s="10">
        <v>2</v>
      </c>
      <c r="AG225" s="10">
        <v>3</v>
      </c>
      <c r="AH225" s="10">
        <v>4</v>
      </c>
      <c r="AI225" s="10">
        <v>4</v>
      </c>
      <c r="AJ225" s="10">
        <v>3</v>
      </c>
      <c r="AK225" s="5">
        <v>3</v>
      </c>
      <c r="AL225" s="5">
        <v>4</v>
      </c>
      <c r="AM225" s="5">
        <v>1</v>
      </c>
      <c r="AN225" s="5">
        <v>3</v>
      </c>
      <c r="AO225" s="5">
        <v>2</v>
      </c>
      <c r="AP225" s="5">
        <v>2</v>
      </c>
      <c r="AQ225" s="48">
        <f t="shared" si="20"/>
        <v>0.72727272727272729</v>
      </c>
      <c r="AR225" s="48" t="str">
        <f t="shared" si="21"/>
        <v>&lt; 2-fold</v>
      </c>
      <c r="AS225" s="48">
        <f t="shared" si="22"/>
        <v>0.63636363636363646</v>
      </c>
      <c r="AT225" s="49" t="str">
        <f t="shared" si="23"/>
        <v>&lt; 2-fold</v>
      </c>
      <c r="AU225" s="13"/>
    </row>
    <row r="226" spans="1:47">
      <c r="A226">
        <v>638433371</v>
      </c>
      <c r="B226" t="s">
        <v>1445</v>
      </c>
      <c r="C226" t="s">
        <v>1446</v>
      </c>
      <c r="D226" t="s">
        <v>1447</v>
      </c>
      <c r="E226" s="27">
        <v>7</v>
      </c>
      <c r="F226" s="5">
        <v>10</v>
      </c>
      <c r="G226" s="5">
        <v>5</v>
      </c>
      <c r="H226" s="5">
        <v>4</v>
      </c>
      <c r="I226" s="5">
        <v>8</v>
      </c>
      <c r="J226" s="5">
        <v>8</v>
      </c>
      <c r="K226" s="5">
        <v>8</v>
      </c>
      <c r="L226" s="5">
        <v>11</v>
      </c>
      <c r="M226" s="5">
        <v>10</v>
      </c>
      <c r="N226" s="5">
        <v>6</v>
      </c>
      <c r="O226" s="5">
        <v>6</v>
      </c>
      <c r="P226" s="5">
        <v>10</v>
      </c>
      <c r="Q226" s="29">
        <f t="shared" si="18"/>
        <v>1.2142857142857142</v>
      </c>
      <c r="R226" s="30" t="str">
        <f t="shared" si="19"/>
        <v>&lt; 2-fold</v>
      </c>
      <c r="S226" s="4">
        <v>10</v>
      </c>
      <c r="T226" s="4">
        <v>14</v>
      </c>
      <c r="U226" s="4">
        <v>15</v>
      </c>
      <c r="V226" s="4">
        <v>16</v>
      </c>
      <c r="W226" s="4">
        <v>15</v>
      </c>
      <c r="X226" s="4">
        <v>8</v>
      </c>
      <c r="Y226" s="4">
        <v>5</v>
      </c>
      <c r="Z226" s="4">
        <v>9</v>
      </c>
      <c r="AA226" s="4">
        <v>3</v>
      </c>
      <c r="AB226" s="4">
        <v>5</v>
      </c>
      <c r="AC226" s="4">
        <v>5</v>
      </c>
      <c r="AD226" s="4">
        <v>3</v>
      </c>
      <c r="AE226" s="38">
        <v>10</v>
      </c>
      <c r="AF226" s="10">
        <v>11</v>
      </c>
      <c r="AG226" s="10">
        <v>11</v>
      </c>
      <c r="AH226" s="10">
        <v>14</v>
      </c>
      <c r="AI226" s="10">
        <v>15</v>
      </c>
      <c r="AJ226" s="10">
        <v>0</v>
      </c>
      <c r="AK226" s="5">
        <v>6</v>
      </c>
      <c r="AL226" s="5">
        <v>8</v>
      </c>
      <c r="AM226" s="5">
        <v>6</v>
      </c>
      <c r="AN226" s="5">
        <v>4</v>
      </c>
      <c r="AO226" s="5">
        <v>9</v>
      </c>
      <c r="AP226" s="5">
        <v>10</v>
      </c>
      <c r="AQ226" s="48">
        <f t="shared" si="20"/>
        <v>1.103448275862069</v>
      </c>
      <c r="AR226" s="48" t="str">
        <f t="shared" si="21"/>
        <v>&lt; 2-fold</v>
      </c>
      <c r="AS226" s="48">
        <f t="shared" si="22"/>
        <v>0.7931034482758621</v>
      </c>
      <c r="AT226" s="49" t="str">
        <f t="shared" si="23"/>
        <v>&lt; 2-fold</v>
      </c>
      <c r="AU226" s="13"/>
    </row>
    <row r="227" spans="1:47">
      <c r="A227">
        <v>638431757</v>
      </c>
      <c r="B227" t="s">
        <v>913</v>
      </c>
      <c r="C227" t="s">
        <v>914</v>
      </c>
      <c r="D227" t="s">
        <v>915</v>
      </c>
      <c r="E227" s="27">
        <v>10</v>
      </c>
      <c r="F227" s="5">
        <v>11</v>
      </c>
      <c r="G227" s="5">
        <v>10</v>
      </c>
      <c r="H227" s="5">
        <v>7</v>
      </c>
      <c r="I227" s="5">
        <v>7</v>
      </c>
      <c r="J227" s="5">
        <v>7</v>
      </c>
      <c r="K227" s="5">
        <v>10</v>
      </c>
      <c r="L227" s="5">
        <v>13</v>
      </c>
      <c r="M227" s="5">
        <v>12</v>
      </c>
      <c r="N227" s="5">
        <v>10</v>
      </c>
      <c r="O227" s="5">
        <v>9</v>
      </c>
      <c r="P227" s="5">
        <v>9</v>
      </c>
      <c r="Q227" s="29">
        <f t="shared" si="18"/>
        <v>1.2115384615384617</v>
      </c>
      <c r="R227" s="30" t="str">
        <f t="shared" si="19"/>
        <v>&lt; 2-fold</v>
      </c>
      <c r="S227" s="4">
        <v>22</v>
      </c>
      <c r="T227" s="4">
        <v>15</v>
      </c>
      <c r="U227" s="4">
        <v>16</v>
      </c>
      <c r="V227" s="4">
        <v>15</v>
      </c>
      <c r="W227" s="4">
        <v>19</v>
      </c>
      <c r="X227" s="4">
        <v>4</v>
      </c>
      <c r="Y227" s="4">
        <v>4</v>
      </c>
      <c r="Z227" s="4">
        <v>13</v>
      </c>
      <c r="AA227" s="4">
        <v>1</v>
      </c>
      <c r="AB227" s="4">
        <v>3</v>
      </c>
      <c r="AC227" s="4">
        <v>0</v>
      </c>
      <c r="AD227" s="4">
        <v>0</v>
      </c>
      <c r="AE227" s="38">
        <v>7</v>
      </c>
      <c r="AF227" s="10">
        <v>10</v>
      </c>
      <c r="AG227" s="10">
        <v>14</v>
      </c>
      <c r="AH227" s="10">
        <v>8</v>
      </c>
      <c r="AI227" s="10">
        <v>12</v>
      </c>
      <c r="AJ227" s="10">
        <v>9</v>
      </c>
      <c r="AK227" s="5">
        <v>9</v>
      </c>
      <c r="AL227" s="5">
        <v>8</v>
      </c>
      <c r="AM227" s="5">
        <v>11</v>
      </c>
      <c r="AN227" s="5">
        <v>8</v>
      </c>
      <c r="AO227" s="5">
        <v>9</v>
      </c>
      <c r="AP227" s="5">
        <v>10</v>
      </c>
      <c r="AQ227" s="48">
        <f t="shared" si="20"/>
        <v>1.0689655172413794</v>
      </c>
      <c r="AR227" s="48" t="str">
        <f t="shared" si="21"/>
        <v>&lt; 2-fold</v>
      </c>
      <c r="AS227" s="48">
        <f t="shared" si="22"/>
        <v>0.93103448275862077</v>
      </c>
      <c r="AT227" s="49" t="str">
        <f t="shared" si="23"/>
        <v>&lt; 2-fold</v>
      </c>
      <c r="AU227" s="13"/>
    </row>
    <row r="228" spans="1:47">
      <c r="A228">
        <v>638429259</v>
      </c>
      <c r="B228" t="s">
        <v>143</v>
      </c>
      <c r="C228" t="s">
        <v>144</v>
      </c>
      <c r="D228" t="s">
        <v>145</v>
      </c>
      <c r="E228" s="27">
        <v>18</v>
      </c>
      <c r="F228" s="5">
        <v>19</v>
      </c>
      <c r="G228" s="5">
        <v>22</v>
      </c>
      <c r="H228" s="5">
        <v>17</v>
      </c>
      <c r="I228" s="5">
        <v>16</v>
      </c>
      <c r="J228" s="5">
        <v>14</v>
      </c>
      <c r="K228" s="5">
        <v>23</v>
      </c>
      <c r="L228" s="5">
        <v>22</v>
      </c>
      <c r="M228" s="5">
        <v>21</v>
      </c>
      <c r="N228" s="5">
        <v>22</v>
      </c>
      <c r="O228" s="5">
        <v>21</v>
      </c>
      <c r="P228" s="5">
        <v>19</v>
      </c>
      <c r="Q228" s="29">
        <f t="shared" si="18"/>
        <v>1.2075471698113207</v>
      </c>
      <c r="R228" s="30" t="str">
        <f t="shared" si="19"/>
        <v>&lt; 2-fold</v>
      </c>
      <c r="S228" s="4">
        <v>14</v>
      </c>
      <c r="T228" s="4">
        <v>9</v>
      </c>
      <c r="U228" s="4">
        <v>7</v>
      </c>
      <c r="V228" s="4">
        <v>9</v>
      </c>
      <c r="W228" s="4">
        <v>7</v>
      </c>
      <c r="X228" s="4">
        <v>5</v>
      </c>
      <c r="Y228" s="4">
        <v>3</v>
      </c>
      <c r="Z228" s="4">
        <v>6</v>
      </c>
      <c r="AA228" s="4">
        <v>2</v>
      </c>
      <c r="AB228" s="4">
        <v>1</v>
      </c>
      <c r="AC228" s="4">
        <v>4</v>
      </c>
      <c r="AD228" s="4">
        <v>5</v>
      </c>
      <c r="AE228" s="38">
        <v>6</v>
      </c>
      <c r="AF228" s="10">
        <v>7</v>
      </c>
      <c r="AG228" s="10">
        <v>10</v>
      </c>
      <c r="AH228" s="10">
        <v>6</v>
      </c>
      <c r="AI228" s="10">
        <v>6</v>
      </c>
      <c r="AJ228" s="10">
        <v>6</v>
      </c>
      <c r="AK228" s="5">
        <v>10</v>
      </c>
      <c r="AL228" s="5">
        <v>9</v>
      </c>
      <c r="AM228" s="5">
        <v>9</v>
      </c>
      <c r="AN228" s="5">
        <v>7</v>
      </c>
      <c r="AO228" s="5">
        <v>9</v>
      </c>
      <c r="AP228" s="5">
        <v>9</v>
      </c>
      <c r="AQ228" s="48">
        <f t="shared" si="20"/>
        <v>1.2777777777777779</v>
      </c>
      <c r="AR228" s="48" t="str">
        <f t="shared" si="21"/>
        <v>&lt; 2-fold</v>
      </c>
      <c r="AS228" s="48">
        <f t="shared" si="22"/>
        <v>1.3888888888888891</v>
      </c>
      <c r="AT228" s="49" t="str">
        <f t="shared" si="23"/>
        <v>&lt; 2-fold</v>
      </c>
      <c r="AU228" s="13"/>
    </row>
    <row r="229" spans="1:47">
      <c r="A229">
        <v>638432839</v>
      </c>
      <c r="B229" t="s">
        <v>1263</v>
      </c>
      <c r="C229" t="s">
        <v>1264</v>
      </c>
      <c r="D229" t="s">
        <v>1265</v>
      </c>
      <c r="E229" s="27">
        <v>10</v>
      </c>
      <c r="F229" s="5">
        <v>9</v>
      </c>
      <c r="G229" s="5">
        <v>9</v>
      </c>
      <c r="H229" s="5">
        <v>9</v>
      </c>
      <c r="I229" s="5">
        <v>5</v>
      </c>
      <c r="J229" s="5">
        <v>7</v>
      </c>
      <c r="K229" s="5">
        <v>16</v>
      </c>
      <c r="L229" s="5">
        <v>13</v>
      </c>
      <c r="M229" s="5">
        <v>10</v>
      </c>
      <c r="N229" s="5">
        <v>7</v>
      </c>
      <c r="O229" s="5">
        <v>7</v>
      </c>
      <c r="P229" s="5">
        <v>6</v>
      </c>
      <c r="Q229" s="29">
        <f t="shared" si="18"/>
        <v>1.2040816326530615</v>
      </c>
      <c r="R229" s="30" t="str">
        <f t="shared" si="19"/>
        <v>&lt; 2-fold</v>
      </c>
      <c r="S229" s="4">
        <v>30</v>
      </c>
      <c r="T229" s="4">
        <v>30</v>
      </c>
      <c r="U229" s="4">
        <v>24</v>
      </c>
      <c r="V229" s="4">
        <v>20</v>
      </c>
      <c r="W229" s="4">
        <v>24</v>
      </c>
      <c r="X229" s="4">
        <v>16</v>
      </c>
      <c r="Y229" s="4">
        <v>10</v>
      </c>
      <c r="Z229" s="4">
        <v>23</v>
      </c>
      <c r="AA229" s="4">
        <v>4</v>
      </c>
      <c r="AB229" s="4">
        <v>12</v>
      </c>
      <c r="AC229" s="4">
        <v>4</v>
      </c>
      <c r="AD229" s="4">
        <v>2</v>
      </c>
      <c r="AE229" s="38">
        <v>14</v>
      </c>
      <c r="AF229" s="10">
        <v>9</v>
      </c>
      <c r="AG229" s="10">
        <v>14</v>
      </c>
      <c r="AH229" s="10">
        <v>12</v>
      </c>
      <c r="AI229" s="10">
        <v>11</v>
      </c>
      <c r="AJ229" s="10">
        <v>4</v>
      </c>
      <c r="AK229" s="5">
        <v>14</v>
      </c>
      <c r="AL229" s="5">
        <v>11</v>
      </c>
      <c r="AM229" s="5">
        <v>12</v>
      </c>
      <c r="AN229" s="5">
        <v>15</v>
      </c>
      <c r="AO229" s="5">
        <v>8</v>
      </c>
      <c r="AP229" s="5">
        <v>9</v>
      </c>
      <c r="AQ229" s="48">
        <f t="shared" si="20"/>
        <v>1.3703703703703705</v>
      </c>
      <c r="AR229" s="48" t="str">
        <f t="shared" si="21"/>
        <v>&lt; 2-fold</v>
      </c>
      <c r="AS229" s="48">
        <f t="shared" si="22"/>
        <v>1.1851851851851851</v>
      </c>
      <c r="AT229" s="49" t="str">
        <f t="shared" si="23"/>
        <v>&lt; 2-fold</v>
      </c>
      <c r="AU229" s="13"/>
    </row>
    <row r="230" spans="1:47">
      <c r="A230">
        <v>638433369</v>
      </c>
      <c r="B230" t="s">
        <v>1442</v>
      </c>
      <c r="C230" t="s">
        <v>1443</v>
      </c>
      <c r="D230" t="s">
        <v>1444</v>
      </c>
      <c r="E230" s="27">
        <v>20</v>
      </c>
      <c r="F230" s="5">
        <v>21</v>
      </c>
      <c r="G230" s="5">
        <v>20</v>
      </c>
      <c r="H230" s="5">
        <v>19</v>
      </c>
      <c r="I230" s="5">
        <v>17</v>
      </c>
      <c r="J230" s="5">
        <v>17</v>
      </c>
      <c r="K230" s="5">
        <v>27</v>
      </c>
      <c r="L230" s="5">
        <v>27</v>
      </c>
      <c r="M230" s="5">
        <v>25</v>
      </c>
      <c r="N230" s="5">
        <v>21</v>
      </c>
      <c r="O230" s="5">
        <v>17</v>
      </c>
      <c r="P230" s="5">
        <v>20</v>
      </c>
      <c r="Q230" s="29">
        <f t="shared" si="18"/>
        <v>1.2017543859649122</v>
      </c>
      <c r="R230" s="30" t="str">
        <f t="shared" si="19"/>
        <v>&lt; 2-fold</v>
      </c>
      <c r="S230" s="4">
        <v>19</v>
      </c>
      <c r="T230" s="4">
        <v>33</v>
      </c>
      <c r="U230" s="4">
        <v>52</v>
      </c>
      <c r="V230" s="4">
        <v>34</v>
      </c>
      <c r="W230" s="4">
        <v>30</v>
      </c>
      <c r="X230" s="4">
        <v>22</v>
      </c>
      <c r="Y230" s="4">
        <v>13</v>
      </c>
      <c r="Z230" s="4">
        <v>21</v>
      </c>
      <c r="AA230" s="4">
        <v>7</v>
      </c>
      <c r="AB230" s="4">
        <v>12</v>
      </c>
      <c r="AC230" s="4">
        <v>14</v>
      </c>
      <c r="AD230" s="4">
        <v>0</v>
      </c>
      <c r="AE230" s="38">
        <v>26</v>
      </c>
      <c r="AF230" s="10">
        <v>17</v>
      </c>
      <c r="AG230" s="10">
        <v>20</v>
      </c>
      <c r="AH230" s="10">
        <v>25</v>
      </c>
      <c r="AI230" s="10">
        <v>22</v>
      </c>
      <c r="AJ230" s="10">
        <v>18</v>
      </c>
      <c r="AK230" s="5">
        <v>25</v>
      </c>
      <c r="AL230" s="5">
        <v>18</v>
      </c>
      <c r="AM230" s="5">
        <v>18</v>
      </c>
      <c r="AN230" s="5">
        <v>14</v>
      </c>
      <c r="AO230" s="5">
        <v>12</v>
      </c>
      <c r="AP230" s="5">
        <v>18</v>
      </c>
      <c r="AQ230" s="48">
        <f t="shared" si="20"/>
        <v>0.96923076923076923</v>
      </c>
      <c r="AR230" s="48" t="str">
        <f t="shared" si="21"/>
        <v>&lt; 2-fold</v>
      </c>
      <c r="AS230" s="48">
        <f t="shared" si="22"/>
        <v>0.67692307692307685</v>
      </c>
      <c r="AT230" s="49" t="str">
        <f t="shared" si="23"/>
        <v>&lt; 2-fold</v>
      </c>
      <c r="AU230" s="13"/>
    </row>
    <row r="231" spans="1:47">
      <c r="A231">
        <v>638430927</v>
      </c>
      <c r="B231" t="s">
        <v>649</v>
      </c>
      <c r="C231" t="s">
        <v>650</v>
      </c>
      <c r="D231" t="s">
        <v>651</v>
      </c>
      <c r="E231" s="27">
        <v>3</v>
      </c>
      <c r="F231" s="5">
        <v>2</v>
      </c>
      <c r="G231" s="5">
        <v>2</v>
      </c>
      <c r="H231" s="5">
        <v>0</v>
      </c>
      <c r="I231" s="5">
        <v>1</v>
      </c>
      <c r="J231" s="5">
        <v>2</v>
      </c>
      <c r="K231" s="5">
        <v>4</v>
      </c>
      <c r="L231" s="5">
        <v>3</v>
      </c>
      <c r="M231" s="5">
        <v>3</v>
      </c>
      <c r="N231" s="5">
        <v>1</v>
      </c>
      <c r="O231" s="5">
        <v>0</v>
      </c>
      <c r="P231" s="5">
        <v>1</v>
      </c>
      <c r="Q231" s="29">
        <f t="shared" si="18"/>
        <v>1.2</v>
      </c>
      <c r="R231" s="30" t="str">
        <f t="shared" si="19"/>
        <v>&lt; 2-fold</v>
      </c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38">
        <v>1</v>
      </c>
      <c r="AF231" s="10">
        <v>3</v>
      </c>
      <c r="AG231" s="10">
        <v>0</v>
      </c>
      <c r="AH231" s="10">
        <v>3</v>
      </c>
      <c r="AI231" s="10">
        <v>3</v>
      </c>
      <c r="AJ231" s="10">
        <v>0</v>
      </c>
      <c r="AK231" s="5">
        <v>2</v>
      </c>
      <c r="AL231" s="5">
        <v>4</v>
      </c>
      <c r="AM231" s="5">
        <v>1</v>
      </c>
      <c r="AN231" s="5">
        <v>2</v>
      </c>
      <c r="AO231" s="5">
        <v>3</v>
      </c>
      <c r="AP231" s="5">
        <v>1</v>
      </c>
      <c r="AQ231" s="48">
        <f t="shared" si="20"/>
        <v>0.66666666666666663</v>
      </c>
      <c r="AR231" s="48" t="str">
        <f t="shared" si="21"/>
        <v>&lt; 2-fold</v>
      </c>
      <c r="AS231" s="48">
        <f t="shared" si="22"/>
        <v>1</v>
      </c>
      <c r="AT231" s="49" t="str">
        <f t="shared" si="23"/>
        <v>&lt; 2-fold</v>
      </c>
      <c r="AU231" s="13"/>
    </row>
    <row r="232" spans="1:47">
      <c r="A232">
        <v>638433511</v>
      </c>
      <c r="B232" t="s">
        <v>1473</v>
      </c>
      <c r="C232" t="s">
        <v>1474</v>
      </c>
      <c r="D232" t="s">
        <v>1475</v>
      </c>
      <c r="E232" s="27">
        <v>0</v>
      </c>
      <c r="F232" s="5">
        <v>0</v>
      </c>
      <c r="G232" s="5">
        <v>2</v>
      </c>
      <c r="H232" s="5">
        <v>1</v>
      </c>
      <c r="I232" s="5">
        <v>0</v>
      </c>
      <c r="J232" s="5">
        <v>2</v>
      </c>
      <c r="K232" s="5">
        <v>3</v>
      </c>
      <c r="L232" s="5">
        <v>0</v>
      </c>
      <c r="M232" s="5">
        <v>0</v>
      </c>
      <c r="N232" s="5">
        <v>1</v>
      </c>
      <c r="O232" s="5">
        <v>2</v>
      </c>
      <c r="P232" s="5">
        <v>0</v>
      </c>
      <c r="Q232" s="29">
        <f t="shared" si="18"/>
        <v>1.2</v>
      </c>
      <c r="R232" s="30" t="str">
        <f t="shared" si="19"/>
        <v>&lt; 2-fold</v>
      </c>
      <c r="S232" s="4">
        <v>31</v>
      </c>
      <c r="T232" s="4">
        <v>30</v>
      </c>
      <c r="U232" s="4">
        <v>22</v>
      </c>
      <c r="V232" s="4">
        <v>22</v>
      </c>
      <c r="W232" s="4">
        <v>29</v>
      </c>
      <c r="X232" s="4">
        <v>21</v>
      </c>
      <c r="Y232" s="4">
        <v>11</v>
      </c>
      <c r="Z232" s="4">
        <v>18</v>
      </c>
      <c r="AA232" s="4">
        <v>17</v>
      </c>
      <c r="AB232" s="4">
        <v>12</v>
      </c>
      <c r="AC232" s="4">
        <v>10</v>
      </c>
      <c r="AD232" s="4">
        <v>0</v>
      </c>
      <c r="AE232" s="38">
        <v>0</v>
      </c>
      <c r="AF232" s="10">
        <v>2</v>
      </c>
      <c r="AG232" s="10">
        <v>1</v>
      </c>
      <c r="AH232" s="10">
        <v>1</v>
      </c>
      <c r="AI232" s="10">
        <v>1</v>
      </c>
      <c r="AJ232" s="10">
        <v>1</v>
      </c>
      <c r="AK232" s="5">
        <v>2</v>
      </c>
      <c r="AL232" s="5">
        <v>1</v>
      </c>
      <c r="AM232" s="5">
        <v>1</v>
      </c>
      <c r="AN232" s="5">
        <v>1</v>
      </c>
      <c r="AO232" s="5">
        <v>1</v>
      </c>
      <c r="AP232" s="5">
        <v>1</v>
      </c>
      <c r="AQ232" s="48">
        <f t="shared" si="20"/>
        <v>1</v>
      </c>
      <c r="AR232" s="48" t="str">
        <f t="shared" si="21"/>
        <v>&lt; 2-fold</v>
      </c>
      <c r="AS232" s="48">
        <f t="shared" si="22"/>
        <v>1</v>
      </c>
      <c r="AT232" s="49" t="str">
        <f t="shared" si="23"/>
        <v>&lt; 2-fold</v>
      </c>
      <c r="AU232" s="13"/>
    </row>
    <row r="233" spans="1:47">
      <c r="A233">
        <v>638433847</v>
      </c>
      <c r="B233" t="s">
        <v>1548</v>
      </c>
      <c r="C233" t="s">
        <v>1549</v>
      </c>
      <c r="D233" t="s">
        <v>1550</v>
      </c>
      <c r="E233" s="27">
        <v>1</v>
      </c>
      <c r="F233" s="5">
        <v>0</v>
      </c>
      <c r="G233" s="5">
        <v>1</v>
      </c>
      <c r="H233" s="5">
        <v>1</v>
      </c>
      <c r="I233" s="5">
        <v>1</v>
      </c>
      <c r="J233" s="5">
        <v>1</v>
      </c>
      <c r="K233" s="5">
        <v>2</v>
      </c>
      <c r="L233" s="5">
        <v>2</v>
      </c>
      <c r="M233" s="5">
        <v>1</v>
      </c>
      <c r="N233" s="5">
        <v>0</v>
      </c>
      <c r="O233" s="5">
        <v>1</v>
      </c>
      <c r="P233" s="5">
        <v>0</v>
      </c>
      <c r="Q233" s="29">
        <f t="shared" si="18"/>
        <v>1.2</v>
      </c>
      <c r="R233" s="30" t="str">
        <f t="shared" si="19"/>
        <v>&lt; 2-fold</v>
      </c>
      <c r="S233" s="4">
        <v>2</v>
      </c>
      <c r="T233" s="4">
        <v>3</v>
      </c>
      <c r="U233" s="4">
        <v>4</v>
      </c>
      <c r="V233" s="4">
        <v>1</v>
      </c>
      <c r="W233" s="4">
        <v>4</v>
      </c>
      <c r="X233" s="4">
        <v>4</v>
      </c>
      <c r="Y233" s="4">
        <v>2</v>
      </c>
      <c r="Z233" s="4">
        <v>4</v>
      </c>
      <c r="AA233" s="4">
        <v>0</v>
      </c>
      <c r="AB233" s="4">
        <v>2</v>
      </c>
      <c r="AC233" s="4">
        <v>0</v>
      </c>
      <c r="AD233" s="4">
        <v>0</v>
      </c>
      <c r="AE233" s="38">
        <v>3</v>
      </c>
      <c r="AF233" s="10">
        <v>3</v>
      </c>
      <c r="AG233" s="10">
        <v>3</v>
      </c>
      <c r="AH233" s="10">
        <v>3</v>
      </c>
      <c r="AI233" s="10">
        <v>3</v>
      </c>
      <c r="AJ233" s="10">
        <v>4</v>
      </c>
      <c r="AK233" s="5">
        <v>5</v>
      </c>
      <c r="AL233" s="5">
        <v>3</v>
      </c>
      <c r="AM233" s="5">
        <v>1</v>
      </c>
      <c r="AN233" s="5">
        <v>2</v>
      </c>
      <c r="AO233" s="5">
        <v>3</v>
      </c>
      <c r="AP233" s="5">
        <v>3</v>
      </c>
      <c r="AQ233" s="48">
        <f t="shared" si="20"/>
        <v>0.89999999999999991</v>
      </c>
      <c r="AR233" s="48" t="str">
        <f t="shared" si="21"/>
        <v>&lt; 2-fold</v>
      </c>
      <c r="AS233" s="48">
        <f t="shared" si="22"/>
        <v>0.79999999999999993</v>
      </c>
      <c r="AT233" s="49" t="str">
        <f t="shared" si="23"/>
        <v>&lt; 2-fold</v>
      </c>
      <c r="AU233" s="13"/>
    </row>
    <row r="234" spans="1:47">
      <c r="A234">
        <v>638428803</v>
      </c>
      <c r="B234" t="s">
        <v>19</v>
      </c>
      <c r="C234" t="s">
        <v>20</v>
      </c>
      <c r="D234" t="s">
        <v>21</v>
      </c>
      <c r="E234" s="27">
        <v>5</v>
      </c>
      <c r="F234" s="5">
        <v>5</v>
      </c>
      <c r="G234" s="5">
        <v>6</v>
      </c>
      <c r="H234" s="5">
        <v>7</v>
      </c>
      <c r="I234" s="5">
        <v>8</v>
      </c>
      <c r="J234" s="5">
        <v>5</v>
      </c>
      <c r="K234" s="5">
        <v>7</v>
      </c>
      <c r="L234" s="5">
        <v>7</v>
      </c>
      <c r="M234" s="5">
        <v>10</v>
      </c>
      <c r="N234" s="5">
        <v>6</v>
      </c>
      <c r="O234" s="5">
        <v>7</v>
      </c>
      <c r="P234" s="5">
        <v>6</v>
      </c>
      <c r="Q234" s="29">
        <f t="shared" si="18"/>
        <v>1.1944444444444444</v>
      </c>
      <c r="R234" s="30" t="str">
        <f t="shared" si="19"/>
        <v>&lt; 2-fold</v>
      </c>
      <c r="S234" s="4">
        <v>21</v>
      </c>
      <c r="T234" s="4">
        <v>13</v>
      </c>
      <c r="U234" s="4">
        <v>12</v>
      </c>
      <c r="V234" s="4">
        <v>14</v>
      </c>
      <c r="W234" s="4">
        <v>19</v>
      </c>
      <c r="X234" s="4">
        <v>13</v>
      </c>
      <c r="Y234" s="4">
        <v>11</v>
      </c>
      <c r="Z234" s="4">
        <v>11</v>
      </c>
      <c r="AA234" s="4">
        <v>2</v>
      </c>
      <c r="AB234" s="4">
        <v>5</v>
      </c>
      <c r="AC234" s="4">
        <v>2</v>
      </c>
      <c r="AD234" s="4">
        <v>0</v>
      </c>
      <c r="AE234" s="38">
        <v>9</v>
      </c>
      <c r="AF234" s="10">
        <v>6</v>
      </c>
      <c r="AG234" s="10">
        <v>5</v>
      </c>
      <c r="AH234" s="10">
        <v>8</v>
      </c>
      <c r="AI234" s="10">
        <v>13</v>
      </c>
      <c r="AJ234" s="10">
        <v>6</v>
      </c>
      <c r="AK234" s="5">
        <v>8</v>
      </c>
      <c r="AL234" s="5">
        <v>6</v>
      </c>
      <c r="AM234" s="5">
        <v>8</v>
      </c>
      <c r="AN234" s="5">
        <v>7</v>
      </c>
      <c r="AO234" s="5">
        <v>6</v>
      </c>
      <c r="AP234" s="5">
        <v>7</v>
      </c>
      <c r="AQ234" s="48">
        <f t="shared" si="20"/>
        <v>0.74074074074074081</v>
      </c>
      <c r="AR234" s="48" t="str">
        <f t="shared" si="21"/>
        <v>&lt; 2-fold</v>
      </c>
      <c r="AS234" s="48">
        <f t="shared" si="22"/>
        <v>0.74074074074074081</v>
      </c>
      <c r="AT234" s="49" t="str">
        <f t="shared" si="23"/>
        <v>&lt; 2-fold</v>
      </c>
      <c r="AU234" s="13"/>
    </row>
    <row r="235" spans="1:47">
      <c r="A235">
        <v>638431215</v>
      </c>
      <c r="B235" t="s">
        <v>737</v>
      </c>
      <c r="C235" t="s">
        <v>738</v>
      </c>
      <c r="D235" t="s">
        <v>739</v>
      </c>
      <c r="E235" s="27">
        <v>5</v>
      </c>
      <c r="F235" s="5">
        <v>2</v>
      </c>
      <c r="G235" s="5">
        <v>3</v>
      </c>
      <c r="H235" s="5">
        <v>2</v>
      </c>
      <c r="I235" s="5">
        <v>2</v>
      </c>
      <c r="J235" s="5">
        <v>2</v>
      </c>
      <c r="K235" s="5">
        <v>5</v>
      </c>
      <c r="L235" s="5">
        <v>4</v>
      </c>
      <c r="M235" s="5">
        <v>3</v>
      </c>
      <c r="N235" s="5">
        <v>2</v>
      </c>
      <c r="O235" s="5">
        <v>2</v>
      </c>
      <c r="P235" s="5">
        <v>3</v>
      </c>
      <c r="Q235" s="29">
        <f t="shared" si="18"/>
        <v>1.1875</v>
      </c>
      <c r="R235" s="30" t="str">
        <f t="shared" si="19"/>
        <v>&lt; 2-fold</v>
      </c>
      <c r="S235" s="4">
        <v>1</v>
      </c>
      <c r="T235" s="4">
        <v>3</v>
      </c>
      <c r="U235" s="4">
        <v>2</v>
      </c>
      <c r="V235" s="4">
        <v>4</v>
      </c>
      <c r="W235" s="4">
        <v>2</v>
      </c>
      <c r="X235" s="4">
        <v>5</v>
      </c>
      <c r="Y235" s="4">
        <v>5</v>
      </c>
      <c r="Z235" s="4">
        <v>4</v>
      </c>
      <c r="AA235" s="4">
        <v>4</v>
      </c>
      <c r="AB235" s="4">
        <v>5</v>
      </c>
      <c r="AC235" s="4">
        <v>2</v>
      </c>
      <c r="AD235" s="4">
        <v>5</v>
      </c>
      <c r="AE235" s="38"/>
      <c r="AF235" s="10"/>
      <c r="AG235" s="10"/>
      <c r="AH235" s="10"/>
      <c r="AI235" s="10"/>
      <c r="AJ235" s="10"/>
      <c r="AK235" s="5"/>
      <c r="AL235" s="5"/>
      <c r="AM235" s="5"/>
      <c r="AN235" s="5"/>
      <c r="AO235" s="5"/>
      <c r="AP235" s="5"/>
      <c r="AQ235" s="48" t="str">
        <f t="shared" si="20"/>
        <v/>
      </c>
      <c r="AR235" s="48" t="str">
        <f t="shared" si="21"/>
        <v/>
      </c>
      <c r="AS235" s="48" t="str">
        <f t="shared" si="22"/>
        <v/>
      </c>
      <c r="AT235" s="49" t="str">
        <f t="shared" si="23"/>
        <v/>
      </c>
      <c r="AU235" s="13"/>
    </row>
    <row r="236" spans="1:47">
      <c r="A236">
        <v>638432720</v>
      </c>
      <c r="B236" t="s">
        <v>1243</v>
      </c>
      <c r="C236" t="s">
        <v>1244</v>
      </c>
      <c r="D236" t="s">
        <v>1245</v>
      </c>
      <c r="E236" s="27">
        <v>2</v>
      </c>
      <c r="F236" s="5">
        <v>2</v>
      </c>
      <c r="G236" s="5">
        <v>1</v>
      </c>
      <c r="H236" s="5">
        <v>3</v>
      </c>
      <c r="I236" s="5">
        <v>1</v>
      </c>
      <c r="J236" s="5">
        <v>2</v>
      </c>
      <c r="K236" s="5">
        <v>4</v>
      </c>
      <c r="L236" s="5">
        <v>3</v>
      </c>
      <c r="M236" s="5">
        <v>2</v>
      </c>
      <c r="N236" s="5">
        <v>1</v>
      </c>
      <c r="O236" s="5">
        <v>0</v>
      </c>
      <c r="P236" s="5">
        <v>3</v>
      </c>
      <c r="Q236" s="29">
        <f t="shared" si="18"/>
        <v>1.1818181818181819</v>
      </c>
      <c r="R236" s="30" t="str">
        <f t="shared" si="19"/>
        <v>&lt; 2-fold</v>
      </c>
      <c r="S236" s="4">
        <v>0</v>
      </c>
      <c r="T236" s="4">
        <v>3</v>
      </c>
      <c r="U236" s="4">
        <v>2</v>
      </c>
      <c r="V236" s="4">
        <v>0</v>
      </c>
      <c r="W236" s="4">
        <v>2</v>
      </c>
      <c r="X236" s="4">
        <v>2</v>
      </c>
      <c r="Y236" s="4">
        <v>2</v>
      </c>
      <c r="Z236" s="4">
        <v>1</v>
      </c>
      <c r="AA236" s="4">
        <v>0</v>
      </c>
      <c r="AB236" s="4">
        <v>0</v>
      </c>
      <c r="AC236" s="4">
        <v>0</v>
      </c>
      <c r="AD236" s="4">
        <v>0</v>
      </c>
      <c r="AE236" s="38">
        <v>11</v>
      </c>
      <c r="AF236" s="10">
        <v>11</v>
      </c>
      <c r="AG236" s="10">
        <v>12</v>
      </c>
      <c r="AH236" s="10">
        <v>12</v>
      </c>
      <c r="AI236" s="10">
        <v>8</v>
      </c>
      <c r="AJ236" s="10">
        <v>12</v>
      </c>
      <c r="AK236" s="5">
        <v>15</v>
      </c>
      <c r="AL236" s="5">
        <v>17</v>
      </c>
      <c r="AM236" s="5">
        <v>14</v>
      </c>
      <c r="AN236" s="5">
        <v>17</v>
      </c>
      <c r="AO236" s="5">
        <v>16</v>
      </c>
      <c r="AP236" s="5">
        <v>14</v>
      </c>
      <c r="AQ236" s="48">
        <f t="shared" si="20"/>
        <v>1.0625000000000002</v>
      </c>
      <c r="AR236" s="48" t="str">
        <f t="shared" si="21"/>
        <v>&lt; 2-fold</v>
      </c>
      <c r="AS236" s="48">
        <f t="shared" si="22"/>
        <v>1.46875</v>
      </c>
      <c r="AT236" s="49" t="str">
        <f t="shared" si="23"/>
        <v>&lt; 2-fold</v>
      </c>
      <c r="AU236" s="13"/>
    </row>
    <row r="237" spans="1:47">
      <c r="A237">
        <v>638430519</v>
      </c>
      <c r="B237" t="s">
        <v>546</v>
      </c>
      <c r="C237" t="s">
        <v>547</v>
      </c>
      <c r="D237" t="s">
        <v>548</v>
      </c>
      <c r="E237" s="27">
        <v>8</v>
      </c>
      <c r="F237" s="5">
        <v>11</v>
      </c>
      <c r="G237" s="5">
        <v>9</v>
      </c>
      <c r="H237" s="5">
        <v>9</v>
      </c>
      <c r="I237" s="5">
        <v>9</v>
      </c>
      <c r="J237" s="5">
        <v>10</v>
      </c>
      <c r="K237" s="5">
        <v>10</v>
      </c>
      <c r="L237" s="5">
        <v>12</v>
      </c>
      <c r="M237" s="5">
        <v>12</v>
      </c>
      <c r="N237" s="5">
        <v>11</v>
      </c>
      <c r="O237" s="5">
        <v>10</v>
      </c>
      <c r="P237" s="5">
        <v>11</v>
      </c>
      <c r="Q237" s="29">
        <f t="shared" si="18"/>
        <v>1.1785714285714286</v>
      </c>
      <c r="R237" s="30" t="str">
        <f t="shared" si="19"/>
        <v>&lt; 2-fold</v>
      </c>
      <c r="S237" s="4">
        <v>9</v>
      </c>
      <c r="T237" s="4">
        <v>12</v>
      </c>
      <c r="U237" s="4">
        <v>15</v>
      </c>
      <c r="V237" s="4">
        <v>10</v>
      </c>
      <c r="W237" s="4">
        <v>12</v>
      </c>
      <c r="X237" s="4">
        <v>10</v>
      </c>
      <c r="Y237" s="4">
        <v>11</v>
      </c>
      <c r="Z237" s="4">
        <v>15</v>
      </c>
      <c r="AA237" s="4">
        <v>2</v>
      </c>
      <c r="AB237" s="4">
        <v>5</v>
      </c>
      <c r="AC237" s="4">
        <v>7</v>
      </c>
      <c r="AD237" s="4">
        <v>3</v>
      </c>
      <c r="AE237" s="38">
        <v>15</v>
      </c>
      <c r="AF237" s="10">
        <v>10</v>
      </c>
      <c r="AG237" s="10">
        <v>15</v>
      </c>
      <c r="AH237" s="10">
        <v>13</v>
      </c>
      <c r="AI237" s="10">
        <v>13</v>
      </c>
      <c r="AJ237" s="10">
        <v>10</v>
      </c>
      <c r="AK237" s="5">
        <v>8</v>
      </c>
      <c r="AL237" s="5">
        <v>11</v>
      </c>
      <c r="AM237" s="5">
        <v>10</v>
      </c>
      <c r="AN237" s="5">
        <v>10</v>
      </c>
      <c r="AO237" s="5">
        <v>12</v>
      </c>
      <c r="AP237" s="5">
        <v>12</v>
      </c>
      <c r="AQ237" s="48">
        <f t="shared" si="20"/>
        <v>1.1111111111111112</v>
      </c>
      <c r="AR237" s="48" t="str">
        <f t="shared" si="21"/>
        <v>&lt; 2-fold</v>
      </c>
      <c r="AS237" s="48">
        <f t="shared" si="22"/>
        <v>0.94444444444444453</v>
      </c>
      <c r="AT237" s="49" t="str">
        <f t="shared" si="23"/>
        <v>&lt; 2-fold</v>
      </c>
      <c r="AU237" s="13"/>
    </row>
    <row r="238" spans="1:47">
      <c r="A238">
        <v>638432612</v>
      </c>
      <c r="B238" t="s">
        <v>1224</v>
      </c>
      <c r="C238" t="s">
        <v>1225</v>
      </c>
      <c r="D238" t="s">
        <v>53</v>
      </c>
      <c r="E238" s="27">
        <v>3</v>
      </c>
      <c r="F238" s="5">
        <v>6</v>
      </c>
      <c r="G238" s="5">
        <v>3</v>
      </c>
      <c r="H238" s="5">
        <v>5</v>
      </c>
      <c r="I238" s="5">
        <v>5</v>
      </c>
      <c r="J238" s="5">
        <v>6</v>
      </c>
      <c r="K238" s="5">
        <v>7</v>
      </c>
      <c r="L238" s="5">
        <v>5</v>
      </c>
      <c r="M238" s="5">
        <v>6</v>
      </c>
      <c r="N238" s="5">
        <v>6</v>
      </c>
      <c r="O238" s="5">
        <v>4</v>
      </c>
      <c r="P238" s="5">
        <v>5</v>
      </c>
      <c r="Q238" s="29">
        <f t="shared" si="18"/>
        <v>1.1785714285714286</v>
      </c>
      <c r="R238" s="30" t="str">
        <f t="shared" si="19"/>
        <v>&lt; 2-fold</v>
      </c>
      <c r="S238" s="4">
        <v>5</v>
      </c>
      <c r="T238" s="4">
        <v>6</v>
      </c>
      <c r="U238" s="4">
        <v>6</v>
      </c>
      <c r="V238" s="4">
        <v>4</v>
      </c>
      <c r="W238" s="4">
        <v>2</v>
      </c>
      <c r="X238" s="4">
        <v>6</v>
      </c>
      <c r="Y238" s="4">
        <v>5</v>
      </c>
      <c r="Z238" s="4">
        <v>6</v>
      </c>
      <c r="AA238" s="4">
        <v>4</v>
      </c>
      <c r="AB238" s="4">
        <v>3</v>
      </c>
      <c r="AC238" s="4">
        <v>4</v>
      </c>
      <c r="AD238" s="4">
        <v>6</v>
      </c>
      <c r="AE238" s="38">
        <v>5</v>
      </c>
      <c r="AF238" s="10">
        <v>6</v>
      </c>
      <c r="AG238" s="10">
        <v>5</v>
      </c>
      <c r="AH238" s="10">
        <v>6</v>
      </c>
      <c r="AI238" s="10">
        <v>8</v>
      </c>
      <c r="AJ238" s="10">
        <v>6</v>
      </c>
      <c r="AK238" s="5">
        <v>5</v>
      </c>
      <c r="AL238" s="5">
        <v>5</v>
      </c>
      <c r="AM238" s="5">
        <v>4</v>
      </c>
      <c r="AN238" s="5">
        <v>4</v>
      </c>
      <c r="AO238" s="5">
        <v>6</v>
      </c>
      <c r="AP238" s="5">
        <v>5</v>
      </c>
      <c r="AQ238" s="48">
        <f t="shared" si="20"/>
        <v>0.79999999999999993</v>
      </c>
      <c r="AR238" s="48" t="str">
        <f t="shared" si="21"/>
        <v>&lt; 2-fold</v>
      </c>
      <c r="AS238" s="48">
        <f t="shared" si="22"/>
        <v>0.75</v>
      </c>
      <c r="AT238" s="49" t="str">
        <f t="shared" si="23"/>
        <v>&lt; 2-fold</v>
      </c>
      <c r="AU238" s="13"/>
    </row>
    <row r="239" spans="1:47">
      <c r="A239">
        <v>638433347</v>
      </c>
      <c r="B239" t="s">
        <v>1433</v>
      </c>
      <c r="C239" t="s">
        <v>1434</v>
      </c>
      <c r="D239" t="s">
        <v>1435</v>
      </c>
      <c r="E239" s="27">
        <v>4</v>
      </c>
      <c r="F239" s="5">
        <v>6</v>
      </c>
      <c r="G239" s="5">
        <v>5</v>
      </c>
      <c r="H239" s="5">
        <v>4</v>
      </c>
      <c r="I239" s="5">
        <v>4</v>
      </c>
      <c r="J239" s="5">
        <v>5</v>
      </c>
      <c r="K239" s="5">
        <v>6</v>
      </c>
      <c r="L239" s="5">
        <v>3</v>
      </c>
      <c r="M239" s="5">
        <v>9</v>
      </c>
      <c r="N239" s="5">
        <v>6</v>
      </c>
      <c r="O239" s="5">
        <v>5</v>
      </c>
      <c r="P239" s="5">
        <v>4</v>
      </c>
      <c r="Q239" s="29">
        <f t="shared" si="18"/>
        <v>1.1785714285714286</v>
      </c>
      <c r="R239" s="30" t="str">
        <f t="shared" si="19"/>
        <v>&lt; 2-fold</v>
      </c>
      <c r="S239" s="4">
        <v>2</v>
      </c>
      <c r="T239" s="4">
        <v>3</v>
      </c>
      <c r="U239" s="4">
        <v>6</v>
      </c>
      <c r="V239" s="4">
        <v>4</v>
      </c>
      <c r="W239" s="4">
        <v>3</v>
      </c>
      <c r="X239" s="4">
        <v>3</v>
      </c>
      <c r="Y239" s="4">
        <v>7</v>
      </c>
      <c r="Z239" s="4">
        <v>2</v>
      </c>
      <c r="AA239" s="4">
        <v>0</v>
      </c>
      <c r="AB239" s="4">
        <v>0</v>
      </c>
      <c r="AC239" s="4">
        <v>0</v>
      </c>
      <c r="AD239" s="4">
        <v>1</v>
      </c>
      <c r="AE239" s="38">
        <v>6</v>
      </c>
      <c r="AF239" s="10">
        <v>8</v>
      </c>
      <c r="AG239" s="10">
        <v>6</v>
      </c>
      <c r="AH239" s="10">
        <v>6</v>
      </c>
      <c r="AI239" s="10">
        <v>7</v>
      </c>
      <c r="AJ239" s="10">
        <v>8</v>
      </c>
      <c r="AK239" s="5">
        <v>5</v>
      </c>
      <c r="AL239" s="5">
        <v>3</v>
      </c>
      <c r="AM239" s="5">
        <v>4</v>
      </c>
      <c r="AN239" s="5">
        <v>8</v>
      </c>
      <c r="AO239" s="5">
        <v>4</v>
      </c>
      <c r="AP239" s="5">
        <v>5</v>
      </c>
      <c r="AQ239" s="48">
        <f t="shared" si="20"/>
        <v>0.95238095238095244</v>
      </c>
      <c r="AR239" s="48" t="str">
        <f t="shared" si="21"/>
        <v>&lt; 2-fold</v>
      </c>
      <c r="AS239" s="48">
        <f t="shared" si="22"/>
        <v>0.80952380952380953</v>
      </c>
      <c r="AT239" s="49" t="str">
        <f t="shared" si="23"/>
        <v>&lt; 2-fold</v>
      </c>
      <c r="AU239" s="13"/>
    </row>
    <row r="240" spans="1:47">
      <c r="A240">
        <v>638429989</v>
      </c>
      <c r="B240" t="s">
        <v>405</v>
      </c>
      <c r="C240" t="s">
        <v>406</v>
      </c>
      <c r="D240" t="s">
        <v>407</v>
      </c>
      <c r="E240" s="27">
        <v>12</v>
      </c>
      <c r="F240" s="5">
        <v>13</v>
      </c>
      <c r="G240" s="5">
        <v>15</v>
      </c>
      <c r="H240" s="5">
        <v>13</v>
      </c>
      <c r="I240" s="5">
        <v>9</v>
      </c>
      <c r="J240" s="5">
        <v>7</v>
      </c>
      <c r="K240" s="5">
        <v>15</v>
      </c>
      <c r="L240" s="5">
        <v>14</v>
      </c>
      <c r="M240" s="5">
        <v>16</v>
      </c>
      <c r="N240" s="5">
        <v>12</v>
      </c>
      <c r="O240" s="5">
        <v>15</v>
      </c>
      <c r="P240" s="5">
        <v>9</v>
      </c>
      <c r="Q240" s="29">
        <f t="shared" si="18"/>
        <v>1.173913043478261</v>
      </c>
      <c r="R240" s="30" t="str">
        <f t="shared" si="19"/>
        <v>&lt; 2-fold</v>
      </c>
      <c r="S240" s="4">
        <v>21</v>
      </c>
      <c r="T240" s="4">
        <v>16</v>
      </c>
      <c r="U240" s="4">
        <v>20</v>
      </c>
      <c r="V240" s="4">
        <v>20</v>
      </c>
      <c r="W240" s="4">
        <v>18</v>
      </c>
      <c r="X240" s="4">
        <v>12</v>
      </c>
      <c r="Y240" s="4">
        <v>7</v>
      </c>
      <c r="Z240" s="4">
        <v>15</v>
      </c>
      <c r="AA240" s="4">
        <v>0</v>
      </c>
      <c r="AB240" s="4">
        <v>6</v>
      </c>
      <c r="AC240" s="4">
        <v>4</v>
      </c>
      <c r="AD240" s="4">
        <v>1</v>
      </c>
      <c r="AE240" s="38">
        <v>8</v>
      </c>
      <c r="AF240" s="10">
        <v>9</v>
      </c>
      <c r="AG240" s="10">
        <v>10</v>
      </c>
      <c r="AH240" s="10">
        <v>10</v>
      </c>
      <c r="AI240" s="10">
        <v>14</v>
      </c>
      <c r="AJ240" s="10">
        <v>0</v>
      </c>
      <c r="AK240" s="5">
        <v>12</v>
      </c>
      <c r="AL240" s="5">
        <v>8</v>
      </c>
      <c r="AM240" s="5">
        <v>8</v>
      </c>
      <c r="AN240" s="5">
        <v>9</v>
      </c>
      <c r="AO240" s="5">
        <v>8</v>
      </c>
      <c r="AP240" s="5">
        <v>5</v>
      </c>
      <c r="AQ240" s="48">
        <f t="shared" si="20"/>
        <v>1.125</v>
      </c>
      <c r="AR240" s="48" t="str">
        <f t="shared" si="21"/>
        <v>&lt; 2-fold</v>
      </c>
      <c r="AS240" s="48">
        <f t="shared" si="22"/>
        <v>0.91666666666666663</v>
      </c>
      <c r="AT240" s="49" t="str">
        <f t="shared" si="23"/>
        <v>&lt; 2-fold</v>
      </c>
      <c r="AU240" s="13"/>
    </row>
    <row r="241" spans="1:47">
      <c r="A241">
        <v>638432895</v>
      </c>
      <c r="B241" t="s">
        <v>1283</v>
      </c>
      <c r="C241" t="s">
        <v>1284</v>
      </c>
      <c r="D241" t="s">
        <v>1285</v>
      </c>
      <c r="E241" s="27">
        <v>38</v>
      </c>
      <c r="F241" s="5">
        <v>51</v>
      </c>
      <c r="G241" s="5">
        <v>44</v>
      </c>
      <c r="H241" s="5">
        <v>39</v>
      </c>
      <c r="I241" s="5">
        <v>34</v>
      </c>
      <c r="J241" s="5">
        <v>37</v>
      </c>
      <c r="K241" s="5">
        <v>52</v>
      </c>
      <c r="L241" s="5">
        <v>60</v>
      </c>
      <c r="M241" s="5">
        <v>51</v>
      </c>
      <c r="N241" s="5">
        <v>44</v>
      </c>
      <c r="O241" s="5">
        <v>39</v>
      </c>
      <c r="P241" s="5">
        <v>39</v>
      </c>
      <c r="Q241" s="29">
        <f t="shared" si="18"/>
        <v>1.1728395061728396</v>
      </c>
      <c r="R241" s="30" t="str">
        <f t="shared" si="19"/>
        <v>&lt; 2-fold</v>
      </c>
      <c r="S241" s="4">
        <v>83</v>
      </c>
      <c r="T241" s="4">
        <v>104</v>
      </c>
      <c r="U241" s="4">
        <v>93</v>
      </c>
      <c r="V241" s="4">
        <v>80</v>
      </c>
      <c r="W241" s="4">
        <v>105</v>
      </c>
      <c r="X241" s="4">
        <v>57</v>
      </c>
      <c r="Y241" s="4">
        <v>51</v>
      </c>
      <c r="Z241" s="4">
        <v>76</v>
      </c>
      <c r="AA241" s="4">
        <v>22</v>
      </c>
      <c r="AB241" s="4">
        <v>45</v>
      </c>
      <c r="AC241" s="4">
        <v>30</v>
      </c>
      <c r="AD241" s="4">
        <v>24</v>
      </c>
      <c r="AE241" s="38">
        <v>55</v>
      </c>
      <c r="AF241" s="10">
        <v>48</v>
      </c>
      <c r="AG241" s="10">
        <v>47</v>
      </c>
      <c r="AH241" s="10">
        <v>66</v>
      </c>
      <c r="AI241" s="10">
        <v>54</v>
      </c>
      <c r="AJ241" s="10">
        <v>0</v>
      </c>
      <c r="AK241" s="5">
        <v>64</v>
      </c>
      <c r="AL241" s="5">
        <v>65</v>
      </c>
      <c r="AM241" s="5">
        <v>52</v>
      </c>
      <c r="AN241" s="5">
        <v>48</v>
      </c>
      <c r="AO241" s="5">
        <v>53</v>
      </c>
      <c r="AP241" s="5">
        <v>56</v>
      </c>
      <c r="AQ241" s="48">
        <f t="shared" si="20"/>
        <v>1.25</v>
      </c>
      <c r="AR241" s="48" t="str">
        <f t="shared" si="21"/>
        <v>&lt; 2-fold</v>
      </c>
      <c r="AS241" s="48">
        <f t="shared" si="22"/>
        <v>1.3083333333333333</v>
      </c>
      <c r="AT241" s="49" t="str">
        <f t="shared" si="23"/>
        <v>&lt; 2-fold</v>
      </c>
      <c r="AU241" s="13"/>
    </row>
    <row r="242" spans="1:47">
      <c r="A242">
        <v>638428768</v>
      </c>
      <c r="B242" t="s">
        <v>7</v>
      </c>
      <c r="C242" t="s">
        <v>8</v>
      </c>
      <c r="D242" t="s">
        <v>9</v>
      </c>
      <c r="E242" s="27">
        <v>9</v>
      </c>
      <c r="F242" s="5">
        <v>11</v>
      </c>
      <c r="G242" s="5">
        <v>11</v>
      </c>
      <c r="H242" s="5">
        <v>9</v>
      </c>
      <c r="I242" s="5">
        <v>8</v>
      </c>
      <c r="J242" s="5">
        <v>6</v>
      </c>
      <c r="K242" s="5">
        <v>12</v>
      </c>
      <c r="L242" s="5">
        <v>11</v>
      </c>
      <c r="M242" s="5">
        <v>13</v>
      </c>
      <c r="N242" s="5">
        <v>6</v>
      </c>
      <c r="O242" s="5">
        <v>9</v>
      </c>
      <c r="P242" s="5">
        <v>12</v>
      </c>
      <c r="Q242" s="29">
        <f t="shared" si="18"/>
        <v>1.1666666666666667</v>
      </c>
      <c r="R242" s="30" t="str">
        <f t="shared" si="19"/>
        <v>&lt; 2-fold</v>
      </c>
      <c r="S242" s="4">
        <v>16</v>
      </c>
      <c r="T242" s="4">
        <v>17</v>
      </c>
      <c r="U242" s="4">
        <v>12</v>
      </c>
      <c r="V242" s="4">
        <v>7</v>
      </c>
      <c r="W242" s="4">
        <v>23</v>
      </c>
      <c r="X242" s="4">
        <v>8</v>
      </c>
      <c r="Y242" s="4">
        <v>3</v>
      </c>
      <c r="Z242" s="4">
        <v>8</v>
      </c>
      <c r="AA242" s="4">
        <v>0</v>
      </c>
      <c r="AB242" s="4">
        <v>4</v>
      </c>
      <c r="AC242" s="4">
        <v>1</v>
      </c>
      <c r="AD242" s="4">
        <v>1</v>
      </c>
      <c r="AE242" s="38">
        <v>0</v>
      </c>
      <c r="AF242" s="10">
        <v>11</v>
      </c>
      <c r="AG242" s="10">
        <v>10</v>
      </c>
      <c r="AH242" s="10">
        <v>0</v>
      </c>
      <c r="AI242" s="10">
        <v>11</v>
      </c>
      <c r="AJ242" s="10">
        <v>9</v>
      </c>
      <c r="AK242" s="5">
        <v>0</v>
      </c>
      <c r="AL242" s="5">
        <v>13</v>
      </c>
      <c r="AM242" s="5">
        <v>11</v>
      </c>
      <c r="AN242" s="5">
        <v>0</v>
      </c>
      <c r="AO242" s="5">
        <v>11</v>
      </c>
      <c r="AP242" s="5">
        <v>12</v>
      </c>
      <c r="AQ242" s="48">
        <f t="shared" si="20"/>
        <v>1.05</v>
      </c>
      <c r="AR242" s="48" t="str">
        <f t="shared" si="21"/>
        <v>&lt; 2-fold</v>
      </c>
      <c r="AS242" s="48">
        <f t="shared" si="22"/>
        <v>1.1499999999999999</v>
      </c>
      <c r="AT242" s="49" t="str">
        <f t="shared" si="23"/>
        <v>&lt; 2-fold</v>
      </c>
      <c r="AU242" s="13"/>
    </row>
    <row r="243" spans="1:47">
      <c r="A243">
        <v>638429718</v>
      </c>
      <c r="B243" t="s">
        <v>310</v>
      </c>
      <c r="C243" t="s">
        <v>311</v>
      </c>
      <c r="D243" t="s">
        <v>312</v>
      </c>
      <c r="E243" s="27">
        <v>2</v>
      </c>
      <c r="F243" s="5">
        <v>2</v>
      </c>
      <c r="G243" s="5">
        <v>2</v>
      </c>
      <c r="H243" s="5">
        <v>0</v>
      </c>
      <c r="I243" s="5">
        <v>0</v>
      </c>
      <c r="J243" s="5">
        <v>0</v>
      </c>
      <c r="K243" s="5">
        <v>1</v>
      </c>
      <c r="L243" s="5">
        <v>3</v>
      </c>
      <c r="M243" s="5">
        <v>1</v>
      </c>
      <c r="N243" s="5">
        <v>1</v>
      </c>
      <c r="O243" s="5">
        <v>0</v>
      </c>
      <c r="P243" s="5">
        <v>1</v>
      </c>
      <c r="Q243" s="29">
        <f t="shared" si="18"/>
        <v>1.1666666666666667</v>
      </c>
      <c r="R243" s="30" t="str">
        <f t="shared" si="19"/>
        <v>&lt; 2-fold</v>
      </c>
      <c r="S243" s="4">
        <v>5</v>
      </c>
      <c r="T243" s="4">
        <v>4</v>
      </c>
      <c r="U243" s="4">
        <v>9</v>
      </c>
      <c r="V243" s="4">
        <v>3</v>
      </c>
      <c r="W243" s="4">
        <v>2</v>
      </c>
      <c r="X243" s="4">
        <v>6</v>
      </c>
      <c r="Y243" s="4">
        <v>8</v>
      </c>
      <c r="Z243" s="4">
        <v>8</v>
      </c>
      <c r="AA243" s="4">
        <v>0</v>
      </c>
      <c r="AB243" s="4">
        <v>5</v>
      </c>
      <c r="AC243" s="4">
        <v>2</v>
      </c>
      <c r="AD243" s="4">
        <v>0</v>
      </c>
      <c r="AE243" s="38"/>
      <c r="AF243" s="10"/>
      <c r="AG243" s="10"/>
      <c r="AH243" s="10"/>
      <c r="AI243" s="10"/>
      <c r="AJ243" s="10"/>
      <c r="AK243" s="5"/>
      <c r="AL243" s="5"/>
      <c r="AM243" s="5"/>
      <c r="AN243" s="5"/>
      <c r="AO243" s="5"/>
      <c r="AP243" s="5"/>
      <c r="AQ243" s="48" t="str">
        <f t="shared" si="20"/>
        <v/>
      </c>
      <c r="AR243" s="48" t="str">
        <f t="shared" si="21"/>
        <v/>
      </c>
      <c r="AS243" s="48" t="str">
        <f t="shared" si="22"/>
        <v/>
      </c>
      <c r="AT243" s="49" t="str">
        <f t="shared" si="23"/>
        <v/>
      </c>
      <c r="AU243" s="13"/>
    </row>
    <row r="244" spans="1:47">
      <c r="A244">
        <v>638434045</v>
      </c>
      <c r="B244" t="s">
        <v>1589</v>
      </c>
      <c r="C244" t="s">
        <v>1590</v>
      </c>
      <c r="D244" t="s">
        <v>1591</v>
      </c>
      <c r="E244" s="27">
        <v>4</v>
      </c>
      <c r="F244" s="5">
        <v>3</v>
      </c>
      <c r="G244" s="5">
        <v>3</v>
      </c>
      <c r="H244" s="5">
        <v>1</v>
      </c>
      <c r="I244" s="5">
        <v>1</v>
      </c>
      <c r="J244" s="5">
        <v>0</v>
      </c>
      <c r="K244" s="5">
        <v>2</v>
      </c>
      <c r="L244" s="5">
        <v>5</v>
      </c>
      <c r="M244" s="5">
        <v>4</v>
      </c>
      <c r="N244" s="5">
        <v>2</v>
      </c>
      <c r="O244" s="5">
        <v>1</v>
      </c>
      <c r="P244" s="5">
        <v>0</v>
      </c>
      <c r="Q244" s="29">
        <f t="shared" si="18"/>
        <v>1.1666666666666667</v>
      </c>
      <c r="R244" s="30" t="str">
        <f t="shared" si="19"/>
        <v>&lt; 2-fold</v>
      </c>
      <c r="S244" s="4">
        <v>2</v>
      </c>
      <c r="T244" s="4">
        <v>1</v>
      </c>
      <c r="U244" s="4">
        <v>3</v>
      </c>
      <c r="V244" s="4">
        <v>0</v>
      </c>
      <c r="W244" s="4">
        <v>0</v>
      </c>
      <c r="X244" s="4">
        <v>2</v>
      </c>
      <c r="Y244" s="4">
        <v>2</v>
      </c>
      <c r="Z244" s="4">
        <v>3</v>
      </c>
      <c r="AA244" s="4">
        <v>0</v>
      </c>
      <c r="AB244" s="4">
        <v>1</v>
      </c>
      <c r="AC244" s="4">
        <v>3</v>
      </c>
      <c r="AD244" s="4">
        <v>0</v>
      </c>
      <c r="AE244" s="38">
        <v>1</v>
      </c>
      <c r="AF244" s="10">
        <v>1</v>
      </c>
      <c r="AG244" s="10">
        <v>0</v>
      </c>
      <c r="AH244" s="10">
        <v>3</v>
      </c>
      <c r="AI244" s="10">
        <v>2</v>
      </c>
      <c r="AJ244" s="10">
        <v>3</v>
      </c>
      <c r="AK244" s="5">
        <v>3</v>
      </c>
      <c r="AL244" s="5">
        <v>1</v>
      </c>
      <c r="AM244" s="5">
        <v>1</v>
      </c>
      <c r="AN244" s="5">
        <v>2</v>
      </c>
      <c r="AO244" s="5">
        <v>0</v>
      </c>
      <c r="AP244" s="5">
        <v>1</v>
      </c>
      <c r="AQ244" s="48">
        <f t="shared" si="20"/>
        <v>0.25</v>
      </c>
      <c r="AR244" s="48" t="str">
        <f t="shared" si="21"/>
        <v>**** DFB-DOWN ****</v>
      </c>
      <c r="AS244" s="48">
        <f t="shared" si="22"/>
        <v>0.375</v>
      </c>
      <c r="AT244" s="49" t="str">
        <f t="shared" si="23"/>
        <v>** Low-Fe DOWN **</v>
      </c>
      <c r="AU244" s="13"/>
    </row>
    <row r="245" spans="1:47">
      <c r="A245">
        <v>638432303</v>
      </c>
      <c r="B245" t="s">
        <v>1094</v>
      </c>
      <c r="C245" t="s">
        <v>1095</v>
      </c>
      <c r="D245" t="s">
        <v>1096</v>
      </c>
      <c r="E245" s="27">
        <v>12</v>
      </c>
      <c r="F245" s="5">
        <v>14</v>
      </c>
      <c r="G245" s="5">
        <v>19</v>
      </c>
      <c r="H245" s="5">
        <v>14</v>
      </c>
      <c r="I245" s="5">
        <v>10</v>
      </c>
      <c r="J245" s="5">
        <v>10</v>
      </c>
      <c r="K245" s="5">
        <v>19</v>
      </c>
      <c r="L245" s="5">
        <v>16</v>
      </c>
      <c r="M245" s="5">
        <v>18</v>
      </c>
      <c r="N245" s="5">
        <v>15</v>
      </c>
      <c r="O245" s="5">
        <v>12</v>
      </c>
      <c r="P245" s="5">
        <v>12</v>
      </c>
      <c r="Q245" s="29">
        <f t="shared" si="18"/>
        <v>1.1645569620253164</v>
      </c>
      <c r="R245" s="30" t="str">
        <f t="shared" si="19"/>
        <v>&lt; 2-fold</v>
      </c>
      <c r="S245" s="4">
        <v>14</v>
      </c>
      <c r="T245" s="4">
        <v>12</v>
      </c>
      <c r="U245" s="4">
        <v>19</v>
      </c>
      <c r="V245" s="4">
        <v>18</v>
      </c>
      <c r="W245" s="4">
        <v>17</v>
      </c>
      <c r="X245" s="4">
        <v>10</v>
      </c>
      <c r="Y245" s="4">
        <v>7</v>
      </c>
      <c r="Z245" s="4">
        <v>17</v>
      </c>
      <c r="AA245" s="4">
        <v>3</v>
      </c>
      <c r="AB245" s="4">
        <v>4</v>
      </c>
      <c r="AC245" s="4">
        <v>6</v>
      </c>
      <c r="AD245" s="4">
        <v>0</v>
      </c>
      <c r="AE245" s="38">
        <v>18</v>
      </c>
      <c r="AF245" s="10">
        <v>12</v>
      </c>
      <c r="AG245" s="10">
        <v>11</v>
      </c>
      <c r="AH245" s="10">
        <v>13</v>
      </c>
      <c r="AI245" s="10">
        <v>13</v>
      </c>
      <c r="AJ245" s="10">
        <v>0</v>
      </c>
      <c r="AK245" s="5">
        <v>13</v>
      </c>
      <c r="AL245" s="5">
        <v>11</v>
      </c>
      <c r="AM245" s="5">
        <v>11</v>
      </c>
      <c r="AN245" s="5">
        <v>11</v>
      </c>
      <c r="AO245" s="5">
        <v>12</v>
      </c>
      <c r="AP245" s="5">
        <v>9</v>
      </c>
      <c r="AQ245" s="48">
        <f t="shared" si="20"/>
        <v>1.5769230769230769</v>
      </c>
      <c r="AR245" s="48" t="str">
        <f t="shared" si="21"/>
        <v>&lt; 2-fold</v>
      </c>
      <c r="AS245" s="48">
        <f t="shared" si="22"/>
        <v>1.2307692307692308</v>
      </c>
      <c r="AT245" s="49" t="str">
        <f t="shared" si="23"/>
        <v>&lt; 2-fold</v>
      </c>
      <c r="AU245" s="13"/>
    </row>
    <row r="246" spans="1:47">
      <c r="A246">
        <v>638431763</v>
      </c>
      <c r="B246" t="s">
        <v>916</v>
      </c>
      <c r="C246" t="s">
        <v>917</v>
      </c>
      <c r="D246" t="s">
        <v>918</v>
      </c>
      <c r="E246" s="27">
        <v>9</v>
      </c>
      <c r="F246" s="5">
        <v>8</v>
      </c>
      <c r="G246" s="5">
        <v>8</v>
      </c>
      <c r="H246" s="5">
        <v>6</v>
      </c>
      <c r="I246" s="5">
        <v>6</v>
      </c>
      <c r="J246" s="5">
        <v>6</v>
      </c>
      <c r="K246" s="5">
        <v>14</v>
      </c>
      <c r="L246" s="5">
        <v>8</v>
      </c>
      <c r="M246" s="5">
        <v>12</v>
      </c>
      <c r="N246" s="5">
        <v>4</v>
      </c>
      <c r="O246" s="5">
        <v>6</v>
      </c>
      <c r="P246" s="5">
        <v>6</v>
      </c>
      <c r="Q246" s="29">
        <f t="shared" si="18"/>
        <v>1.1627906976744187</v>
      </c>
      <c r="R246" s="30" t="str">
        <f t="shared" si="19"/>
        <v>&lt; 2-fold</v>
      </c>
      <c r="S246" s="4">
        <v>4</v>
      </c>
      <c r="T246" s="4">
        <v>5</v>
      </c>
      <c r="U246" s="4">
        <v>8</v>
      </c>
      <c r="V246" s="4">
        <v>4</v>
      </c>
      <c r="W246" s="4">
        <v>5</v>
      </c>
      <c r="X246" s="4">
        <v>6</v>
      </c>
      <c r="Y246" s="4">
        <v>5</v>
      </c>
      <c r="Z246" s="4">
        <v>8</v>
      </c>
      <c r="AA246" s="4">
        <v>2</v>
      </c>
      <c r="AB246" s="4">
        <v>5</v>
      </c>
      <c r="AC246" s="4">
        <v>5</v>
      </c>
      <c r="AD246" s="4">
        <v>4</v>
      </c>
      <c r="AE246" s="38">
        <v>4</v>
      </c>
      <c r="AF246" s="10">
        <v>4</v>
      </c>
      <c r="AG246" s="10">
        <v>4</v>
      </c>
      <c r="AH246" s="10">
        <v>9</v>
      </c>
      <c r="AI246" s="10">
        <v>7</v>
      </c>
      <c r="AJ246" s="10">
        <v>8</v>
      </c>
      <c r="AK246" s="5">
        <v>6</v>
      </c>
      <c r="AL246" s="5">
        <v>8</v>
      </c>
      <c r="AM246" s="5">
        <v>6</v>
      </c>
      <c r="AN246" s="5">
        <v>4</v>
      </c>
      <c r="AO246" s="5">
        <v>4</v>
      </c>
      <c r="AP246" s="5">
        <v>7</v>
      </c>
      <c r="AQ246" s="48">
        <f t="shared" si="20"/>
        <v>0.5</v>
      </c>
      <c r="AR246" s="48" t="str">
        <f t="shared" si="21"/>
        <v>&lt; 2-fold</v>
      </c>
      <c r="AS246" s="48">
        <f t="shared" si="22"/>
        <v>0.625</v>
      </c>
      <c r="AT246" s="49" t="str">
        <f t="shared" si="23"/>
        <v>&lt; 2-fold</v>
      </c>
      <c r="AU246" s="13"/>
    </row>
    <row r="247" spans="1:47">
      <c r="A247">
        <v>638431320</v>
      </c>
      <c r="B247" t="s">
        <v>761</v>
      </c>
      <c r="C247" t="s">
        <v>762</v>
      </c>
      <c r="D247" t="s">
        <v>763</v>
      </c>
      <c r="E247" s="27">
        <v>24</v>
      </c>
      <c r="F247" s="5">
        <v>28</v>
      </c>
      <c r="G247" s="5">
        <v>23</v>
      </c>
      <c r="H247" s="5">
        <v>28</v>
      </c>
      <c r="I247" s="5">
        <v>24</v>
      </c>
      <c r="J247" s="5">
        <v>28</v>
      </c>
      <c r="K247" s="5">
        <v>37</v>
      </c>
      <c r="L247" s="5">
        <v>31</v>
      </c>
      <c r="M247" s="5">
        <v>29</v>
      </c>
      <c r="N247" s="5">
        <v>25</v>
      </c>
      <c r="O247" s="5">
        <v>31</v>
      </c>
      <c r="P247" s="5">
        <v>27</v>
      </c>
      <c r="Q247" s="29">
        <f t="shared" si="18"/>
        <v>1.1612903225806452</v>
      </c>
      <c r="R247" s="30" t="str">
        <f t="shared" si="19"/>
        <v>&lt; 2-fold</v>
      </c>
      <c r="S247" s="4">
        <v>31</v>
      </c>
      <c r="T247" s="4">
        <v>34</v>
      </c>
      <c r="U247" s="4">
        <v>46</v>
      </c>
      <c r="V247" s="4">
        <v>31</v>
      </c>
      <c r="W247" s="4">
        <v>27</v>
      </c>
      <c r="X247" s="4">
        <v>37</v>
      </c>
      <c r="Y247" s="4">
        <v>32</v>
      </c>
      <c r="Z247" s="4">
        <v>41</v>
      </c>
      <c r="AA247" s="4">
        <v>9</v>
      </c>
      <c r="AB247" s="4">
        <v>18</v>
      </c>
      <c r="AC247" s="4">
        <v>15</v>
      </c>
      <c r="AD247" s="4">
        <v>9</v>
      </c>
      <c r="AE247" s="38">
        <v>43</v>
      </c>
      <c r="AF247" s="10">
        <v>32</v>
      </c>
      <c r="AG247" s="10">
        <v>39</v>
      </c>
      <c r="AH247" s="10">
        <v>39</v>
      </c>
      <c r="AI247" s="10">
        <v>38</v>
      </c>
      <c r="AJ247" s="10">
        <v>0</v>
      </c>
      <c r="AK247" s="5">
        <v>45</v>
      </c>
      <c r="AL247" s="5">
        <v>38</v>
      </c>
      <c r="AM247" s="5">
        <v>26</v>
      </c>
      <c r="AN247" s="5">
        <v>40</v>
      </c>
      <c r="AO247" s="5">
        <v>32</v>
      </c>
      <c r="AP247" s="5">
        <v>36</v>
      </c>
      <c r="AQ247" s="48">
        <f t="shared" si="20"/>
        <v>1.4805194805194803</v>
      </c>
      <c r="AR247" s="48" t="str">
        <f t="shared" si="21"/>
        <v>&lt; 2-fold</v>
      </c>
      <c r="AS247" s="48">
        <f t="shared" si="22"/>
        <v>1.4025974025974026</v>
      </c>
      <c r="AT247" s="49" t="str">
        <f t="shared" si="23"/>
        <v>&lt; 2-fold</v>
      </c>
      <c r="AU247" s="13"/>
    </row>
    <row r="248" spans="1:47">
      <c r="A248">
        <v>638432305</v>
      </c>
      <c r="B248" t="s">
        <v>1100</v>
      </c>
      <c r="C248" t="s">
        <v>1101</v>
      </c>
      <c r="D248" t="s">
        <v>1102</v>
      </c>
      <c r="E248" s="27">
        <v>12</v>
      </c>
      <c r="F248" s="5">
        <v>10</v>
      </c>
      <c r="G248" s="5">
        <v>10</v>
      </c>
      <c r="H248" s="5">
        <v>11</v>
      </c>
      <c r="I248" s="5">
        <v>11</v>
      </c>
      <c r="J248" s="5">
        <v>15</v>
      </c>
      <c r="K248" s="5">
        <v>15</v>
      </c>
      <c r="L248" s="5">
        <v>13</v>
      </c>
      <c r="M248" s="5">
        <v>12</v>
      </c>
      <c r="N248" s="5">
        <v>12</v>
      </c>
      <c r="O248" s="5">
        <v>16</v>
      </c>
      <c r="P248" s="5">
        <v>12</v>
      </c>
      <c r="Q248" s="29">
        <f t="shared" si="18"/>
        <v>1.1594202898550725</v>
      </c>
      <c r="R248" s="30" t="str">
        <f t="shared" si="19"/>
        <v>&lt; 2-fold</v>
      </c>
      <c r="S248" s="4">
        <v>13</v>
      </c>
      <c r="T248" s="4">
        <v>21</v>
      </c>
      <c r="U248" s="4">
        <v>26</v>
      </c>
      <c r="V248" s="4">
        <v>20</v>
      </c>
      <c r="W248" s="4">
        <v>24</v>
      </c>
      <c r="X248" s="4">
        <v>10</v>
      </c>
      <c r="Y248" s="4">
        <v>7</v>
      </c>
      <c r="Z248" s="4">
        <v>15</v>
      </c>
      <c r="AA248" s="4">
        <v>1</v>
      </c>
      <c r="AB248" s="4">
        <v>3</v>
      </c>
      <c r="AC248" s="4">
        <v>4</v>
      </c>
      <c r="AD248" s="4">
        <v>2</v>
      </c>
      <c r="AE248" s="38">
        <v>16</v>
      </c>
      <c r="AF248" s="10">
        <v>15</v>
      </c>
      <c r="AG248" s="10">
        <v>15</v>
      </c>
      <c r="AH248" s="10">
        <v>11</v>
      </c>
      <c r="AI248" s="10">
        <v>19</v>
      </c>
      <c r="AJ248" s="10">
        <v>15</v>
      </c>
      <c r="AK248" s="5">
        <v>14</v>
      </c>
      <c r="AL248" s="5">
        <v>13</v>
      </c>
      <c r="AM248" s="5">
        <v>10</v>
      </c>
      <c r="AN248" s="5">
        <v>11</v>
      </c>
      <c r="AO248" s="5">
        <v>8</v>
      </c>
      <c r="AP248" s="5">
        <v>11</v>
      </c>
      <c r="AQ248" s="48">
        <f t="shared" si="20"/>
        <v>1.0222222222222224</v>
      </c>
      <c r="AR248" s="48" t="str">
        <f t="shared" si="21"/>
        <v>&lt; 2-fold</v>
      </c>
      <c r="AS248" s="48">
        <f t="shared" si="22"/>
        <v>0.66666666666666663</v>
      </c>
      <c r="AT248" s="49" t="str">
        <f t="shared" si="23"/>
        <v>&lt; 2-fold</v>
      </c>
      <c r="AU248" s="13"/>
    </row>
    <row r="249" spans="1:47">
      <c r="A249">
        <v>638432307</v>
      </c>
      <c r="B249" t="s">
        <v>1106</v>
      </c>
      <c r="C249" t="s">
        <v>1107</v>
      </c>
      <c r="D249" t="s">
        <v>1108</v>
      </c>
      <c r="E249" s="27">
        <v>14</v>
      </c>
      <c r="F249" s="5">
        <v>14</v>
      </c>
      <c r="G249" s="5">
        <v>14</v>
      </c>
      <c r="H249" s="5">
        <v>13</v>
      </c>
      <c r="I249" s="5">
        <v>9</v>
      </c>
      <c r="J249" s="5">
        <v>12</v>
      </c>
      <c r="K249" s="5">
        <v>16</v>
      </c>
      <c r="L249" s="5">
        <v>18</v>
      </c>
      <c r="M249" s="5">
        <v>13</v>
      </c>
      <c r="N249" s="5">
        <v>14</v>
      </c>
      <c r="O249" s="5">
        <v>13</v>
      </c>
      <c r="P249" s="5">
        <v>14</v>
      </c>
      <c r="Q249" s="29">
        <f t="shared" si="18"/>
        <v>1.1578947368421053</v>
      </c>
      <c r="R249" s="30" t="str">
        <f t="shared" si="19"/>
        <v>&lt; 2-fold</v>
      </c>
      <c r="S249" s="4">
        <v>14</v>
      </c>
      <c r="T249" s="4">
        <v>20</v>
      </c>
      <c r="U249" s="4">
        <v>23</v>
      </c>
      <c r="V249" s="4">
        <v>21</v>
      </c>
      <c r="W249" s="4">
        <v>18</v>
      </c>
      <c r="X249" s="4">
        <v>10</v>
      </c>
      <c r="Y249" s="4">
        <v>9</v>
      </c>
      <c r="Z249" s="4">
        <v>23</v>
      </c>
      <c r="AA249" s="4">
        <v>0</v>
      </c>
      <c r="AB249" s="4">
        <v>3</v>
      </c>
      <c r="AC249" s="4">
        <v>0</v>
      </c>
      <c r="AD249" s="4">
        <v>0</v>
      </c>
      <c r="AE249" s="38">
        <v>11</v>
      </c>
      <c r="AF249" s="10">
        <v>11</v>
      </c>
      <c r="AG249" s="10">
        <v>15</v>
      </c>
      <c r="AH249" s="10">
        <v>11</v>
      </c>
      <c r="AI249" s="10">
        <v>13</v>
      </c>
      <c r="AJ249" s="10">
        <v>13</v>
      </c>
      <c r="AK249" s="5">
        <v>14</v>
      </c>
      <c r="AL249" s="5">
        <v>9</v>
      </c>
      <c r="AM249" s="5">
        <v>9</v>
      </c>
      <c r="AN249" s="5">
        <v>11</v>
      </c>
      <c r="AO249" s="5">
        <v>12</v>
      </c>
      <c r="AP249" s="5">
        <v>5</v>
      </c>
      <c r="AQ249" s="48">
        <f t="shared" si="20"/>
        <v>1</v>
      </c>
      <c r="AR249" s="48" t="str">
        <f t="shared" si="21"/>
        <v>&lt; 2-fold</v>
      </c>
      <c r="AS249" s="48">
        <f t="shared" si="22"/>
        <v>0.7567567567567568</v>
      </c>
      <c r="AT249" s="49" t="str">
        <f t="shared" si="23"/>
        <v>&lt; 2-fold</v>
      </c>
      <c r="AU249" s="13"/>
    </row>
    <row r="250" spans="1:47">
      <c r="A250">
        <v>638430849</v>
      </c>
      <c r="B250" t="s">
        <v>640</v>
      </c>
      <c r="C250" t="s">
        <v>641</v>
      </c>
      <c r="D250" t="s">
        <v>642</v>
      </c>
      <c r="E250" s="27">
        <v>52</v>
      </c>
      <c r="F250" s="5">
        <v>62</v>
      </c>
      <c r="G250" s="5">
        <v>67</v>
      </c>
      <c r="H250" s="5">
        <v>57</v>
      </c>
      <c r="I250" s="5">
        <v>55</v>
      </c>
      <c r="J250" s="5">
        <v>52</v>
      </c>
      <c r="K250" s="5">
        <v>72</v>
      </c>
      <c r="L250" s="5">
        <v>63</v>
      </c>
      <c r="M250" s="5">
        <v>70</v>
      </c>
      <c r="N250" s="5">
        <v>63</v>
      </c>
      <c r="O250" s="5">
        <v>67</v>
      </c>
      <c r="P250" s="5">
        <v>64</v>
      </c>
      <c r="Q250" s="29">
        <f t="shared" si="18"/>
        <v>1.1565217391304348</v>
      </c>
      <c r="R250" s="30" t="str">
        <f t="shared" si="19"/>
        <v>&lt; 2-fold</v>
      </c>
      <c r="S250" s="4">
        <v>62</v>
      </c>
      <c r="T250" s="4">
        <v>80</v>
      </c>
      <c r="U250" s="4">
        <v>84</v>
      </c>
      <c r="V250" s="4">
        <v>81</v>
      </c>
      <c r="W250" s="4">
        <v>87</v>
      </c>
      <c r="X250" s="4">
        <v>50</v>
      </c>
      <c r="Y250" s="4">
        <v>39</v>
      </c>
      <c r="Z250" s="4">
        <v>71</v>
      </c>
      <c r="AA250" s="4">
        <v>20</v>
      </c>
      <c r="AB250" s="4">
        <v>25</v>
      </c>
      <c r="AC250" s="4">
        <v>26</v>
      </c>
      <c r="AD250" s="4">
        <v>22</v>
      </c>
      <c r="AE250" s="38">
        <v>47</v>
      </c>
      <c r="AF250" s="10">
        <v>47</v>
      </c>
      <c r="AG250" s="10">
        <v>55</v>
      </c>
      <c r="AH250" s="10">
        <v>36</v>
      </c>
      <c r="AI250" s="10">
        <v>40</v>
      </c>
      <c r="AJ250" s="10">
        <v>38</v>
      </c>
      <c r="AK250" s="5">
        <v>56</v>
      </c>
      <c r="AL250" s="5">
        <v>52</v>
      </c>
      <c r="AM250" s="5">
        <v>53</v>
      </c>
      <c r="AN250" s="5">
        <v>57</v>
      </c>
      <c r="AO250" s="5">
        <v>55</v>
      </c>
      <c r="AP250" s="5">
        <v>62</v>
      </c>
      <c r="AQ250" s="48">
        <f t="shared" si="20"/>
        <v>1.307017543859649</v>
      </c>
      <c r="AR250" s="48" t="str">
        <f t="shared" si="21"/>
        <v>&lt; 2-fold</v>
      </c>
      <c r="AS250" s="48">
        <f t="shared" si="22"/>
        <v>1.5263157894736843</v>
      </c>
      <c r="AT250" s="49" t="str">
        <f t="shared" si="23"/>
        <v>&lt; 2-fold</v>
      </c>
      <c r="AU250" s="13"/>
    </row>
    <row r="251" spans="1:47">
      <c r="A251">
        <v>638430194</v>
      </c>
      <c r="B251" t="s">
        <v>465</v>
      </c>
      <c r="C251" t="s">
        <v>466</v>
      </c>
      <c r="D251" t="s">
        <v>467</v>
      </c>
      <c r="E251" s="27">
        <v>3</v>
      </c>
      <c r="F251" s="5">
        <v>2</v>
      </c>
      <c r="G251" s="5">
        <v>2</v>
      </c>
      <c r="H251" s="5">
        <v>3</v>
      </c>
      <c r="I251" s="5">
        <v>2</v>
      </c>
      <c r="J251" s="5">
        <v>1</v>
      </c>
      <c r="K251" s="5">
        <v>2</v>
      </c>
      <c r="L251" s="5">
        <v>2</v>
      </c>
      <c r="M251" s="5">
        <v>2</v>
      </c>
      <c r="N251" s="5">
        <v>3</v>
      </c>
      <c r="O251" s="5">
        <v>3</v>
      </c>
      <c r="P251" s="5">
        <v>3</v>
      </c>
      <c r="Q251" s="29">
        <f t="shared" si="18"/>
        <v>1.153846153846154</v>
      </c>
      <c r="R251" s="30" t="str">
        <f t="shared" si="19"/>
        <v>&lt; 2-fold</v>
      </c>
      <c r="S251" s="4">
        <v>5</v>
      </c>
      <c r="T251" s="4">
        <v>0</v>
      </c>
      <c r="U251" s="4">
        <v>3</v>
      </c>
      <c r="V251" s="4">
        <v>0</v>
      </c>
      <c r="W251" s="4">
        <v>3</v>
      </c>
      <c r="X251" s="4">
        <v>2</v>
      </c>
      <c r="Y251" s="4">
        <v>3</v>
      </c>
      <c r="Z251" s="4">
        <v>2</v>
      </c>
      <c r="AA251" s="4">
        <v>1</v>
      </c>
      <c r="AB251" s="4">
        <v>4</v>
      </c>
      <c r="AC251" s="4">
        <v>2</v>
      </c>
      <c r="AD251" s="4">
        <v>0</v>
      </c>
      <c r="AE251" s="38">
        <v>2</v>
      </c>
      <c r="AF251" s="10">
        <v>0</v>
      </c>
      <c r="AG251" s="10">
        <v>3</v>
      </c>
      <c r="AH251" s="10">
        <v>4</v>
      </c>
      <c r="AI251" s="10">
        <v>2</v>
      </c>
      <c r="AJ251" s="10">
        <v>4</v>
      </c>
      <c r="AK251" s="5">
        <v>2</v>
      </c>
      <c r="AL251" s="5">
        <v>2</v>
      </c>
      <c r="AM251" s="5">
        <v>2</v>
      </c>
      <c r="AN251" s="5">
        <v>4</v>
      </c>
      <c r="AO251" s="5">
        <v>2</v>
      </c>
      <c r="AP251" s="5">
        <v>3</v>
      </c>
      <c r="AQ251" s="48">
        <f t="shared" si="20"/>
        <v>0.5</v>
      </c>
      <c r="AR251" s="48" t="str">
        <f t="shared" si="21"/>
        <v>&lt; 2-fold</v>
      </c>
      <c r="AS251" s="48">
        <f t="shared" si="22"/>
        <v>0.89999999999999991</v>
      </c>
      <c r="AT251" s="49" t="str">
        <f t="shared" si="23"/>
        <v>&lt; 2-fold</v>
      </c>
      <c r="AU251" s="13"/>
    </row>
    <row r="252" spans="1:47">
      <c r="A252">
        <v>638429768</v>
      </c>
      <c r="B252" t="s">
        <v>334</v>
      </c>
      <c r="C252" t="s">
        <v>335</v>
      </c>
      <c r="D252" t="s">
        <v>336</v>
      </c>
      <c r="E252" s="27">
        <v>32</v>
      </c>
      <c r="F252" s="5">
        <v>36</v>
      </c>
      <c r="G252" s="5">
        <v>40</v>
      </c>
      <c r="H252" s="5">
        <v>26</v>
      </c>
      <c r="I252" s="5">
        <v>24</v>
      </c>
      <c r="J252" s="5">
        <v>28</v>
      </c>
      <c r="K252" s="5">
        <v>46</v>
      </c>
      <c r="L252" s="5">
        <v>38</v>
      </c>
      <c r="M252" s="5">
        <v>39</v>
      </c>
      <c r="N252" s="5">
        <v>31</v>
      </c>
      <c r="O252" s="5">
        <v>30</v>
      </c>
      <c r="P252" s="5">
        <v>30</v>
      </c>
      <c r="Q252" s="29">
        <f t="shared" si="18"/>
        <v>1.150537634408602</v>
      </c>
      <c r="R252" s="30" t="str">
        <f t="shared" si="19"/>
        <v>&lt; 2-fold</v>
      </c>
      <c r="S252" s="4">
        <v>31</v>
      </c>
      <c r="T252" s="4">
        <v>21</v>
      </c>
      <c r="U252" s="4">
        <v>19</v>
      </c>
      <c r="V252" s="4">
        <v>36</v>
      </c>
      <c r="W252" s="4">
        <v>57</v>
      </c>
      <c r="X252" s="4">
        <v>11</v>
      </c>
      <c r="Y252" s="4">
        <v>4</v>
      </c>
      <c r="Z252" s="4">
        <v>11</v>
      </c>
      <c r="AA252" s="4">
        <v>12</v>
      </c>
      <c r="AB252" s="4">
        <v>16</v>
      </c>
      <c r="AC252" s="4">
        <v>6</v>
      </c>
      <c r="AD252" s="4">
        <v>1</v>
      </c>
      <c r="AE252" s="38"/>
      <c r="AF252" s="10"/>
      <c r="AG252" s="10"/>
      <c r="AH252" s="10"/>
      <c r="AI252" s="10"/>
      <c r="AJ252" s="10"/>
      <c r="AK252" s="5"/>
      <c r="AL252" s="5"/>
      <c r="AM252" s="5"/>
      <c r="AN252" s="5"/>
      <c r="AO252" s="5"/>
      <c r="AP252" s="5"/>
      <c r="AQ252" s="48" t="str">
        <f t="shared" si="20"/>
        <v/>
      </c>
      <c r="AR252" s="48" t="str">
        <f t="shared" si="21"/>
        <v/>
      </c>
      <c r="AS252" s="48" t="str">
        <f t="shared" si="22"/>
        <v/>
      </c>
      <c r="AT252" s="49" t="str">
        <f t="shared" si="23"/>
        <v/>
      </c>
      <c r="AU252" s="13"/>
    </row>
    <row r="253" spans="1:47">
      <c r="A253">
        <v>638429035</v>
      </c>
      <c r="B253" t="s">
        <v>81</v>
      </c>
      <c r="C253" t="s">
        <v>82</v>
      </c>
      <c r="D253" t="s">
        <v>83</v>
      </c>
      <c r="E253" s="27">
        <v>7</v>
      </c>
      <c r="F253" s="5">
        <v>8</v>
      </c>
      <c r="G253" s="5">
        <v>5</v>
      </c>
      <c r="H253" s="5">
        <v>5</v>
      </c>
      <c r="I253" s="5">
        <v>3</v>
      </c>
      <c r="J253" s="5">
        <v>6</v>
      </c>
      <c r="K253" s="5">
        <v>10</v>
      </c>
      <c r="L253" s="5">
        <v>6</v>
      </c>
      <c r="M253" s="5">
        <v>6</v>
      </c>
      <c r="N253" s="5">
        <v>6</v>
      </c>
      <c r="O253" s="5">
        <v>6</v>
      </c>
      <c r="P253" s="5">
        <v>5</v>
      </c>
      <c r="Q253" s="29">
        <f t="shared" si="18"/>
        <v>1.1470588235294117</v>
      </c>
      <c r="R253" s="30" t="str">
        <f t="shared" si="19"/>
        <v>&lt; 2-fold</v>
      </c>
      <c r="S253" s="4">
        <v>1</v>
      </c>
      <c r="T253" s="4">
        <v>9</v>
      </c>
      <c r="U253" s="4">
        <v>5</v>
      </c>
      <c r="V253" s="4">
        <v>4</v>
      </c>
      <c r="W253" s="4">
        <v>3</v>
      </c>
      <c r="X253" s="4">
        <v>6</v>
      </c>
      <c r="Y253" s="4">
        <v>4</v>
      </c>
      <c r="Z253" s="4">
        <v>6</v>
      </c>
      <c r="AA253" s="4">
        <v>1</v>
      </c>
      <c r="AB253" s="4">
        <v>3</v>
      </c>
      <c r="AC253" s="4">
        <v>3</v>
      </c>
      <c r="AD253" s="4">
        <v>0</v>
      </c>
      <c r="AE253" s="38">
        <v>3</v>
      </c>
      <c r="AF253" s="10">
        <v>7</v>
      </c>
      <c r="AG253" s="10">
        <v>7</v>
      </c>
      <c r="AH253" s="10">
        <v>6</v>
      </c>
      <c r="AI253" s="10">
        <v>5</v>
      </c>
      <c r="AJ253" s="10">
        <v>6</v>
      </c>
      <c r="AK253" s="5">
        <v>6</v>
      </c>
      <c r="AL253" s="5">
        <v>6</v>
      </c>
      <c r="AM253" s="5">
        <v>4</v>
      </c>
      <c r="AN253" s="5">
        <v>4</v>
      </c>
      <c r="AO253" s="5">
        <v>4</v>
      </c>
      <c r="AP253" s="5">
        <v>4</v>
      </c>
      <c r="AQ253" s="48">
        <f t="shared" si="20"/>
        <v>1</v>
      </c>
      <c r="AR253" s="48" t="str">
        <f t="shared" si="21"/>
        <v>&lt; 2-fold</v>
      </c>
      <c r="AS253" s="48">
        <f t="shared" si="22"/>
        <v>0.70588235294117641</v>
      </c>
      <c r="AT253" s="49" t="str">
        <f t="shared" si="23"/>
        <v>&lt; 2-fold</v>
      </c>
      <c r="AU253" s="13"/>
    </row>
    <row r="254" spans="1:47">
      <c r="A254">
        <v>638429149</v>
      </c>
      <c r="B254" t="s">
        <v>114</v>
      </c>
      <c r="C254" t="s">
        <v>115</v>
      </c>
      <c r="D254" t="s">
        <v>116</v>
      </c>
      <c r="E254" s="27">
        <v>2</v>
      </c>
      <c r="F254" s="5">
        <v>2</v>
      </c>
      <c r="G254" s="5">
        <v>1</v>
      </c>
      <c r="H254" s="5">
        <v>3</v>
      </c>
      <c r="I254" s="5">
        <v>4</v>
      </c>
      <c r="J254" s="5">
        <v>2</v>
      </c>
      <c r="K254" s="5">
        <v>2</v>
      </c>
      <c r="L254" s="5">
        <v>1</v>
      </c>
      <c r="M254" s="5">
        <v>2</v>
      </c>
      <c r="N254" s="5">
        <v>6</v>
      </c>
      <c r="O254" s="5">
        <v>4</v>
      </c>
      <c r="P254" s="5">
        <v>1</v>
      </c>
      <c r="Q254" s="29">
        <f t="shared" si="18"/>
        <v>1.1428571428571428</v>
      </c>
      <c r="R254" s="30" t="str">
        <f t="shared" si="19"/>
        <v>&lt; 2-fold</v>
      </c>
      <c r="S254" s="4">
        <v>1</v>
      </c>
      <c r="T254" s="4">
        <v>5</v>
      </c>
      <c r="U254" s="4">
        <v>6</v>
      </c>
      <c r="V254" s="4">
        <v>3</v>
      </c>
      <c r="W254" s="4">
        <v>0</v>
      </c>
      <c r="X254" s="4">
        <v>3</v>
      </c>
      <c r="Y254" s="4">
        <v>4</v>
      </c>
      <c r="Z254" s="4">
        <v>3</v>
      </c>
      <c r="AA254" s="4">
        <v>0</v>
      </c>
      <c r="AB254" s="4">
        <v>3</v>
      </c>
      <c r="AC254" s="4">
        <v>0</v>
      </c>
      <c r="AD254" s="4">
        <v>3</v>
      </c>
      <c r="AE254" s="38">
        <v>6</v>
      </c>
      <c r="AF254" s="10">
        <v>4</v>
      </c>
      <c r="AG254" s="10">
        <v>3</v>
      </c>
      <c r="AH254" s="10">
        <v>3</v>
      </c>
      <c r="AI254" s="10">
        <v>5</v>
      </c>
      <c r="AJ254" s="10">
        <v>0</v>
      </c>
      <c r="AK254" s="5">
        <v>3</v>
      </c>
      <c r="AL254" s="5">
        <v>5</v>
      </c>
      <c r="AM254" s="5">
        <v>5</v>
      </c>
      <c r="AN254" s="5">
        <v>5</v>
      </c>
      <c r="AO254" s="5">
        <v>4</v>
      </c>
      <c r="AP254" s="5">
        <v>6</v>
      </c>
      <c r="AQ254" s="48">
        <f t="shared" si="20"/>
        <v>1.625</v>
      </c>
      <c r="AR254" s="48" t="str">
        <f t="shared" si="21"/>
        <v>&lt; 2-fold</v>
      </c>
      <c r="AS254" s="48">
        <f t="shared" si="22"/>
        <v>1.875</v>
      </c>
      <c r="AT254" s="49" t="str">
        <f t="shared" si="23"/>
        <v>&lt; 2-fold</v>
      </c>
      <c r="AU254" s="13"/>
    </row>
    <row r="255" spans="1:47">
      <c r="A255">
        <v>638430397</v>
      </c>
      <c r="B255" t="s">
        <v>516</v>
      </c>
      <c r="C255" t="s">
        <v>517</v>
      </c>
      <c r="D255" t="s">
        <v>18</v>
      </c>
      <c r="E255" s="27">
        <v>2</v>
      </c>
      <c r="F255" s="5">
        <v>2</v>
      </c>
      <c r="G255" s="5">
        <v>1</v>
      </c>
      <c r="H255" s="5">
        <v>3</v>
      </c>
      <c r="I255" s="5">
        <v>3</v>
      </c>
      <c r="J255" s="5">
        <v>3</v>
      </c>
      <c r="K255" s="5">
        <v>2</v>
      </c>
      <c r="L255" s="5">
        <v>3</v>
      </c>
      <c r="M255" s="5">
        <v>2</v>
      </c>
      <c r="N255" s="5">
        <v>3</v>
      </c>
      <c r="O255" s="5">
        <v>3</v>
      </c>
      <c r="P255" s="5">
        <v>3</v>
      </c>
      <c r="Q255" s="29">
        <f t="shared" si="18"/>
        <v>1.1428571428571428</v>
      </c>
      <c r="R255" s="30" t="str">
        <f t="shared" si="19"/>
        <v>&lt; 2-fold</v>
      </c>
      <c r="S255" s="4">
        <v>2</v>
      </c>
      <c r="T255" s="4">
        <v>2</v>
      </c>
      <c r="U255" s="4">
        <v>2</v>
      </c>
      <c r="V255" s="4">
        <v>4</v>
      </c>
      <c r="W255" s="4">
        <v>5</v>
      </c>
      <c r="X255" s="4">
        <v>2</v>
      </c>
      <c r="Y255" s="4">
        <v>2</v>
      </c>
      <c r="Z255" s="4">
        <v>3</v>
      </c>
      <c r="AA255" s="4">
        <v>2</v>
      </c>
      <c r="AB255" s="4">
        <v>3</v>
      </c>
      <c r="AC255" s="4">
        <v>0</v>
      </c>
      <c r="AD255" s="4">
        <v>0</v>
      </c>
      <c r="AE255" s="38">
        <v>0</v>
      </c>
      <c r="AF255" s="10">
        <v>2</v>
      </c>
      <c r="AG255" s="10">
        <v>0</v>
      </c>
      <c r="AH255" s="10">
        <v>1</v>
      </c>
      <c r="AI255" s="10">
        <v>2</v>
      </c>
      <c r="AJ255" s="10">
        <v>1</v>
      </c>
      <c r="AK255" s="5">
        <v>3</v>
      </c>
      <c r="AL255" s="5">
        <v>2</v>
      </c>
      <c r="AM255" s="5">
        <v>1</v>
      </c>
      <c r="AN255" s="5">
        <v>2</v>
      </c>
      <c r="AO255" s="5">
        <v>3</v>
      </c>
      <c r="AP255" s="5">
        <v>2</v>
      </c>
      <c r="AQ255" s="48">
        <f t="shared" si="20"/>
        <v>0.5</v>
      </c>
      <c r="AR255" s="48" t="str">
        <f t="shared" si="21"/>
        <v>&lt; 2-fold</v>
      </c>
      <c r="AS255" s="48">
        <f t="shared" si="22"/>
        <v>1.7500000000000002</v>
      </c>
      <c r="AT255" s="49" t="str">
        <f t="shared" si="23"/>
        <v>&lt; 2-fold</v>
      </c>
      <c r="AU255" s="13"/>
    </row>
    <row r="256" spans="1:47">
      <c r="A256">
        <v>638431819</v>
      </c>
      <c r="B256" t="s">
        <v>932</v>
      </c>
      <c r="C256" t="s">
        <v>933</v>
      </c>
      <c r="D256" t="s">
        <v>47</v>
      </c>
      <c r="E256" s="27">
        <v>5</v>
      </c>
      <c r="F256" s="5">
        <v>5</v>
      </c>
      <c r="G256" s="5">
        <v>4</v>
      </c>
      <c r="H256" s="5">
        <v>3</v>
      </c>
      <c r="I256" s="5">
        <v>2</v>
      </c>
      <c r="J256" s="5">
        <v>2</v>
      </c>
      <c r="K256" s="5">
        <v>6</v>
      </c>
      <c r="L256" s="5">
        <v>5</v>
      </c>
      <c r="M256" s="5">
        <v>4</v>
      </c>
      <c r="N256" s="5">
        <v>4</v>
      </c>
      <c r="O256" s="5">
        <v>4</v>
      </c>
      <c r="P256" s="5">
        <v>1</v>
      </c>
      <c r="Q256" s="29">
        <f t="shared" si="18"/>
        <v>1.1428571428571428</v>
      </c>
      <c r="R256" s="30" t="str">
        <f t="shared" si="19"/>
        <v>&lt; 2-fold</v>
      </c>
      <c r="S256" s="4">
        <v>8</v>
      </c>
      <c r="T256" s="4">
        <v>7</v>
      </c>
      <c r="U256" s="4">
        <v>10</v>
      </c>
      <c r="V256" s="4">
        <v>6</v>
      </c>
      <c r="W256" s="4">
        <v>6</v>
      </c>
      <c r="X256" s="4">
        <v>4</v>
      </c>
      <c r="Y256" s="4">
        <v>1</v>
      </c>
      <c r="Z256" s="4">
        <v>4</v>
      </c>
      <c r="AA256" s="4">
        <v>1</v>
      </c>
      <c r="AB256" s="4">
        <v>7</v>
      </c>
      <c r="AC256" s="4">
        <v>4</v>
      </c>
      <c r="AD256" s="4">
        <v>2</v>
      </c>
      <c r="AE256" s="38">
        <v>6</v>
      </c>
      <c r="AF256" s="10">
        <v>2</v>
      </c>
      <c r="AG256" s="10">
        <v>7</v>
      </c>
      <c r="AH256" s="10">
        <v>8</v>
      </c>
      <c r="AI256" s="10">
        <v>6</v>
      </c>
      <c r="AJ256" s="10">
        <v>5</v>
      </c>
      <c r="AK256" s="5">
        <v>6</v>
      </c>
      <c r="AL256" s="5">
        <v>4</v>
      </c>
      <c r="AM256" s="5">
        <v>6</v>
      </c>
      <c r="AN256" s="5">
        <v>4</v>
      </c>
      <c r="AO256" s="5">
        <v>3</v>
      </c>
      <c r="AP256" s="5">
        <v>4</v>
      </c>
      <c r="AQ256" s="48">
        <f t="shared" si="20"/>
        <v>0.78947368421052633</v>
      </c>
      <c r="AR256" s="48" t="str">
        <f t="shared" si="21"/>
        <v>&lt; 2-fold</v>
      </c>
      <c r="AS256" s="48">
        <f t="shared" si="22"/>
        <v>0.57894736842105265</v>
      </c>
      <c r="AT256" s="49" t="str">
        <f t="shared" si="23"/>
        <v>&lt; 2-fold</v>
      </c>
      <c r="AU256" s="13"/>
    </row>
    <row r="257" spans="1:47">
      <c r="A257">
        <v>638433143</v>
      </c>
      <c r="B257" t="s">
        <v>1353</v>
      </c>
      <c r="C257" t="s">
        <v>1354</v>
      </c>
      <c r="D257" t="s">
        <v>1355</v>
      </c>
      <c r="E257" s="27">
        <v>8</v>
      </c>
      <c r="F257" s="5">
        <v>6</v>
      </c>
      <c r="G257" s="5">
        <v>9</v>
      </c>
      <c r="H257" s="5">
        <v>7</v>
      </c>
      <c r="I257" s="5">
        <v>7</v>
      </c>
      <c r="J257" s="5">
        <v>6</v>
      </c>
      <c r="K257" s="5">
        <v>10</v>
      </c>
      <c r="L257" s="5">
        <v>8</v>
      </c>
      <c r="M257" s="5">
        <v>9</v>
      </c>
      <c r="N257" s="5">
        <v>9</v>
      </c>
      <c r="O257" s="5">
        <v>8</v>
      </c>
      <c r="P257" s="5">
        <v>5</v>
      </c>
      <c r="Q257" s="29">
        <f t="shared" si="18"/>
        <v>1.13953488372093</v>
      </c>
      <c r="R257" s="30" t="str">
        <f t="shared" si="19"/>
        <v>&lt; 2-fold</v>
      </c>
      <c r="S257" s="4">
        <v>4</v>
      </c>
      <c r="T257" s="4">
        <v>7</v>
      </c>
      <c r="U257" s="4">
        <v>10</v>
      </c>
      <c r="V257" s="4">
        <v>2</v>
      </c>
      <c r="W257" s="4">
        <v>6</v>
      </c>
      <c r="X257" s="4">
        <v>7</v>
      </c>
      <c r="Y257" s="4">
        <v>8</v>
      </c>
      <c r="Z257" s="4">
        <v>12</v>
      </c>
      <c r="AA257" s="4">
        <v>5</v>
      </c>
      <c r="AB257" s="4">
        <v>11</v>
      </c>
      <c r="AC257" s="4">
        <v>8</v>
      </c>
      <c r="AD257" s="4">
        <v>10</v>
      </c>
      <c r="AE257" s="38">
        <v>1</v>
      </c>
      <c r="AF257" s="10">
        <v>2</v>
      </c>
      <c r="AG257" s="10">
        <v>0</v>
      </c>
      <c r="AH257" s="10">
        <v>2</v>
      </c>
      <c r="AI257" s="10">
        <v>3</v>
      </c>
      <c r="AJ257" s="10">
        <v>2</v>
      </c>
      <c r="AK257" s="5">
        <v>3</v>
      </c>
      <c r="AL257" s="5">
        <v>1</v>
      </c>
      <c r="AM257" s="5">
        <v>0</v>
      </c>
      <c r="AN257" s="5">
        <v>2</v>
      </c>
      <c r="AO257" s="5">
        <v>2</v>
      </c>
      <c r="AP257" s="5">
        <v>2</v>
      </c>
      <c r="AQ257" s="48">
        <f t="shared" si="20"/>
        <v>0.42857142857142855</v>
      </c>
      <c r="AR257" s="48" t="str">
        <f t="shared" si="21"/>
        <v>**** DFB-DOWN ****</v>
      </c>
      <c r="AS257" s="48">
        <f t="shared" si="22"/>
        <v>0.8571428571428571</v>
      </c>
      <c r="AT257" s="49" t="str">
        <f t="shared" si="23"/>
        <v>&lt; 2-fold</v>
      </c>
      <c r="AU257" s="13"/>
    </row>
    <row r="258" spans="1:47">
      <c r="A258">
        <v>638432312</v>
      </c>
      <c r="B258" t="s">
        <v>1121</v>
      </c>
      <c r="C258" t="s">
        <v>1122</v>
      </c>
      <c r="D258" t="s">
        <v>1123</v>
      </c>
      <c r="E258" s="27">
        <v>11</v>
      </c>
      <c r="F258" s="5">
        <v>10</v>
      </c>
      <c r="G258" s="5">
        <v>13</v>
      </c>
      <c r="H258" s="5">
        <v>5</v>
      </c>
      <c r="I258" s="5">
        <v>6</v>
      </c>
      <c r="J258" s="5">
        <v>6</v>
      </c>
      <c r="K258" s="5">
        <v>14</v>
      </c>
      <c r="L258" s="5">
        <v>13</v>
      </c>
      <c r="M258" s="5">
        <v>11</v>
      </c>
      <c r="N258" s="5">
        <v>6</v>
      </c>
      <c r="O258" s="5">
        <v>7</v>
      </c>
      <c r="P258" s="5">
        <v>7</v>
      </c>
      <c r="Q258" s="29">
        <f t="shared" si="18"/>
        <v>1.1372549019607843</v>
      </c>
      <c r="R258" s="30" t="str">
        <f t="shared" si="19"/>
        <v>&lt; 2-fold</v>
      </c>
      <c r="S258" s="4">
        <v>3</v>
      </c>
      <c r="T258" s="4">
        <v>5</v>
      </c>
      <c r="U258" s="4">
        <v>16</v>
      </c>
      <c r="V258" s="4">
        <v>10</v>
      </c>
      <c r="W258" s="4">
        <v>3</v>
      </c>
      <c r="X258" s="4">
        <v>5</v>
      </c>
      <c r="Y258" s="4">
        <v>19</v>
      </c>
      <c r="Z258" s="4">
        <v>18</v>
      </c>
      <c r="AA258" s="4">
        <v>1</v>
      </c>
      <c r="AB258" s="4">
        <v>1</v>
      </c>
      <c r="AC258" s="4">
        <v>10</v>
      </c>
      <c r="AD258" s="4">
        <v>24</v>
      </c>
      <c r="AE258" s="38">
        <v>23</v>
      </c>
      <c r="AF258" s="10">
        <v>37</v>
      </c>
      <c r="AG258" s="10">
        <v>31</v>
      </c>
      <c r="AH258" s="10">
        <v>10</v>
      </c>
      <c r="AI258" s="10">
        <v>13</v>
      </c>
      <c r="AJ258" s="10">
        <v>25</v>
      </c>
      <c r="AK258" s="5">
        <v>6</v>
      </c>
      <c r="AL258" s="5">
        <v>8</v>
      </c>
      <c r="AM258" s="5">
        <v>7</v>
      </c>
      <c r="AN258" s="5">
        <v>4</v>
      </c>
      <c r="AO258" s="5">
        <v>4</v>
      </c>
      <c r="AP258" s="5">
        <v>7</v>
      </c>
      <c r="AQ258" s="48">
        <f t="shared" si="20"/>
        <v>1.8958333333333333</v>
      </c>
      <c r="AR258" s="48" t="str">
        <f t="shared" si="21"/>
        <v>&lt; 2-fold</v>
      </c>
      <c r="AS258" s="48">
        <f t="shared" si="22"/>
        <v>0.3125</v>
      </c>
      <c r="AT258" s="49" t="str">
        <f t="shared" si="23"/>
        <v>** Low-Fe DOWN **</v>
      </c>
      <c r="AU258" s="13"/>
    </row>
    <row r="259" spans="1:47">
      <c r="A259">
        <v>638431649</v>
      </c>
      <c r="B259" t="s">
        <v>851</v>
      </c>
      <c r="C259" t="s">
        <v>852</v>
      </c>
      <c r="D259" t="s">
        <v>47</v>
      </c>
      <c r="E259" s="27">
        <v>2</v>
      </c>
      <c r="F259" s="5">
        <v>3</v>
      </c>
      <c r="G259" s="5">
        <v>4</v>
      </c>
      <c r="H259" s="5">
        <v>2</v>
      </c>
      <c r="I259" s="5">
        <v>2</v>
      </c>
      <c r="J259" s="5">
        <v>2</v>
      </c>
      <c r="K259" s="5">
        <v>4</v>
      </c>
      <c r="L259" s="5">
        <v>4</v>
      </c>
      <c r="M259" s="5">
        <v>3</v>
      </c>
      <c r="N259" s="5">
        <v>3</v>
      </c>
      <c r="O259" s="5">
        <v>2</v>
      </c>
      <c r="P259" s="5">
        <v>1</v>
      </c>
      <c r="Q259" s="29">
        <f t="shared" si="18"/>
        <v>1.1333333333333333</v>
      </c>
      <c r="R259" s="30" t="str">
        <f t="shared" si="19"/>
        <v>&lt; 2-fold</v>
      </c>
      <c r="S259" s="4">
        <v>8</v>
      </c>
      <c r="T259" s="4">
        <v>7</v>
      </c>
      <c r="U259" s="4">
        <v>6</v>
      </c>
      <c r="V259" s="4">
        <v>6</v>
      </c>
      <c r="W259" s="4">
        <v>7</v>
      </c>
      <c r="X259" s="4">
        <v>2</v>
      </c>
      <c r="Y259" s="4">
        <v>3</v>
      </c>
      <c r="Z259" s="4">
        <v>2</v>
      </c>
      <c r="AA259" s="4">
        <v>5</v>
      </c>
      <c r="AB259" s="4">
        <v>4</v>
      </c>
      <c r="AC259" s="4">
        <v>0</v>
      </c>
      <c r="AD259" s="4">
        <v>0</v>
      </c>
      <c r="AE259" s="38">
        <v>3</v>
      </c>
      <c r="AF259" s="10">
        <v>4</v>
      </c>
      <c r="AG259" s="10">
        <v>2</v>
      </c>
      <c r="AH259" s="10">
        <v>1</v>
      </c>
      <c r="AI259" s="10">
        <v>3</v>
      </c>
      <c r="AJ259" s="10">
        <v>0</v>
      </c>
      <c r="AK259" s="5">
        <v>2</v>
      </c>
      <c r="AL259" s="5">
        <v>2</v>
      </c>
      <c r="AM259" s="5">
        <v>1</v>
      </c>
      <c r="AN259" s="5">
        <v>1</v>
      </c>
      <c r="AO259" s="5">
        <v>2</v>
      </c>
      <c r="AP259" s="5">
        <v>2</v>
      </c>
      <c r="AQ259" s="48">
        <f t="shared" si="20"/>
        <v>2.25</v>
      </c>
      <c r="AR259" s="48" t="str">
        <f t="shared" si="21"/>
        <v>++++ DFB-UP ++++</v>
      </c>
      <c r="AS259" s="48">
        <f t="shared" si="22"/>
        <v>1.2500000000000002</v>
      </c>
      <c r="AT259" s="49" t="str">
        <f t="shared" si="23"/>
        <v>&lt; 2-fold</v>
      </c>
      <c r="AU259" s="13"/>
    </row>
    <row r="260" spans="1:47">
      <c r="A260">
        <v>638433712</v>
      </c>
      <c r="B260" t="s">
        <v>1519</v>
      </c>
      <c r="C260" t="s">
        <v>1520</v>
      </c>
      <c r="D260" t="s">
        <v>639</v>
      </c>
      <c r="E260" s="27">
        <v>203</v>
      </c>
      <c r="F260" s="5">
        <v>227</v>
      </c>
      <c r="G260" s="5">
        <v>216</v>
      </c>
      <c r="H260" s="5">
        <v>158</v>
      </c>
      <c r="I260" s="5">
        <v>156</v>
      </c>
      <c r="J260" s="5">
        <v>159</v>
      </c>
      <c r="K260" s="5">
        <v>235</v>
      </c>
      <c r="L260" s="5">
        <v>244</v>
      </c>
      <c r="M260" s="5">
        <v>233</v>
      </c>
      <c r="N260" s="5">
        <v>184</v>
      </c>
      <c r="O260" s="5">
        <v>188</v>
      </c>
      <c r="P260" s="5">
        <v>178</v>
      </c>
      <c r="Q260" s="29">
        <f t="shared" ref="Q260:Q323" si="24">IF(SUM(E260:P260)&gt;0.5,AVERAGE(K260:P260)/AVERAGE(E260:J260),"")</f>
        <v>1.1277926720285971</v>
      </c>
      <c r="R260" s="30" t="str">
        <f t="shared" ref="R260:R323" si="25">IF(Q260="","",IF(Q260&gt;1.99,"**** NIGHT-UP ****",IF(Q260&lt;0.5,"++++ DAY-UP ++++","&lt; 2-fold")))</f>
        <v>&lt; 2-fold</v>
      </c>
      <c r="S260" s="4">
        <v>15</v>
      </c>
      <c r="T260" s="4">
        <v>12</v>
      </c>
      <c r="U260" s="4">
        <v>24</v>
      </c>
      <c r="V260" s="4">
        <v>12</v>
      </c>
      <c r="W260" s="4">
        <v>14</v>
      </c>
      <c r="X260" s="4">
        <v>9</v>
      </c>
      <c r="Y260" s="4">
        <v>13</v>
      </c>
      <c r="Z260" s="4">
        <v>9</v>
      </c>
      <c r="AA260" s="4">
        <v>8</v>
      </c>
      <c r="AB260" s="4">
        <v>9</v>
      </c>
      <c r="AC260" s="4">
        <v>11</v>
      </c>
      <c r="AD260" s="4">
        <v>7</v>
      </c>
      <c r="AE260" s="38">
        <v>0</v>
      </c>
      <c r="AF260" s="10">
        <v>5</v>
      </c>
      <c r="AG260" s="10">
        <v>6</v>
      </c>
      <c r="AH260" s="10">
        <v>2</v>
      </c>
      <c r="AI260" s="10">
        <v>3</v>
      </c>
      <c r="AJ260" s="10">
        <v>0</v>
      </c>
      <c r="AK260" s="5">
        <v>0</v>
      </c>
      <c r="AL260" s="5">
        <v>6</v>
      </c>
      <c r="AM260" s="5">
        <v>4</v>
      </c>
      <c r="AN260" s="5">
        <v>3</v>
      </c>
      <c r="AO260" s="5">
        <v>6</v>
      </c>
      <c r="AP260" s="5">
        <v>1</v>
      </c>
      <c r="AQ260" s="48">
        <f t="shared" ref="AQ260:AQ323" si="26">IF(SUM(AE260:AG260)&gt;0.5,AVERAGE(AE260:AG260)/AVERAGE(AH260:AJ260),"")</f>
        <v>2.1999999999999997</v>
      </c>
      <c r="AR260" s="48" t="str">
        <f t="shared" ref="AR260:AR323" si="27">IF(AQ260="","",IF(AQ260&gt;1.99,"++++ DFB-UP ++++",IF(AQ260&lt;0.5,"**** DFB-DOWN ****","&lt; 2-fold")))</f>
        <v>++++ DFB-UP ++++</v>
      </c>
      <c r="AS260" s="48">
        <f t="shared" ref="AS260:AS323" si="28">IF(SUM(AH260:AJ260)&gt;0.5,AVERAGE(AN260:AP260)/AVERAGE(AH260:AJ260),"")</f>
        <v>2</v>
      </c>
      <c r="AT260" s="49" t="str">
        <f t="shared" ref="AT260:AT323" si="29">IF(AS260="","",IF(AS260&gt;1.99,"++++ Low-Fe UP ++++",IF(AS260&lt;0.5,"** Low-Fe DOWN **","&lt; 2-fold")))</f>
        <v>++++ Low-Fe UP ++++</v>
      </c>
      <c r="AU260" s="13"/>
    </row>
    <row r="261" spans="1:47">
      <c r="A261">
        <v>638429478</v>
      </c>
      <c r="B261" t="s">
        <v>214</v>
      </c>
      <c r="C261" t="s">
        <v>215</v>
      </c>
      <c r="D261" t="s">
        <v>47</v>
      </c>
      <c r="E261" s="27">
        <v>4</v>
      </c>
      <c r="F261" s="5">
        <v>2</v>
      </c>
      <c r="G261" s="5">
        <v>4</v>
      </c>
      <c r="H261" s="5">
        <v>3</v>
      </c>
      <c r="I261" s="5">
        <v>0</v>
      </c>
      <c r="J261" s="5">
        <v>3</v>
      </c>
      <c r="K261" s="5">
        <v>5</v>
      </c>
      <c r="L261" s="5">
        <v>3</v>
      </c>
      <c r="M261" s="5">
        <v>3</v>
      </c>
      <c r="N261" s="5">
        <v>2</v>
      </c>
      <c r="O261" s="5">
        <v>2</v>
      </c>
      <c r="P261" s="5">
        <v>3</v>
      </c>
      <c r="Q261" s="29">
        <f t="shared" si="24"/>
        <v>1.125</v>
      </c>
      <c r="R261" s="30" t="str">
        <f t="shared" si="25"/>
        <v>&lt; 2-fold</v>
      </c>
      <c r="S261" s="4">
        <v>3</v>
      </c>
      <c r="T261" s="4">
        <v>2</v>
      </c>
      <c r="U261" s="4">
        <v>1</v>
      </c>
      <c r="V261" s="4">
        <v>2</v>
      </c>
      <c r="W261" s="4">
        <v>1</v>
      </c>
      <c r="X261" s="4">
        <v>1</v>
      </c>
      <c r="Y261" s="4">
        <v>0</v>
      </c>
      <c r="Z261" s="4">
        <v>1</v>
      </c>
      <c r="AA261" s="4">
        <v>0</v>
      </c>
      <c r="AB261" s="4">
        <v>1</v>
      </c>
      <c r="AC261" s="4">
        <v>0</v>
      </c>
      <c r="AD261" s="4">
        <v>0</v>
      </c>
      <c r="AE261" s="38"/>
      <c r="AF261" s="10"/>
      <c r="AG261" s="10"/>
      <c r="AH261" s="10"/>
      <c r="AI261" s="10"/>
      <c r="AJ261" s="10"/>
      <c r="AK261" s="5"/>
      <c r="AL261" s="5"/>
      <c r="AM261" s="5"/>
      <c r="AN261" s="5"/>
      <c r="AO261" s="5"/>
      <c r="AP261" s="5"/>
      <c r="AQ261" s="48" t="str">
        <f t="shared" si="26"/>
        <v/>
      </c>
      <c r="AR261" s="48" t="str">
        <f t="shared" si="27"/>
        <v/>
      </c>
      <c r="AS261" s="48" t="str">
        <f t="shared" si="28"/>
        <v/>
      </c>
      <c r="AT261" s="49" t="str">
        <f t="shared" si="29"/>
        <v/>
      </c>
      <c r="AU261" s="13"/>
    </row>
    <row r="262" spans="1:47">
      <c r="A262">
        <v>638431511</v>
      </c>
      <c r="B262" t="s">
        <v>821</v>
      </c>
      <c r="C262" t="s">
        <v>822</v>
      </c>
      <c r="D262" t="s">
        <v>823</v>
      </c>
      <c r="E262" s="27">
        <v>13</v>
      </c>
      <c r="F262" s="5">
        <v>10</v>
      </c>
      <c r="G262" s="5">
        <v>10</v>
      </c>
      <c r="H262" s="5">
        <v>11</v>
      </c>
      <c r="I262" s="5">
        <v>9</v>
      </c>
      <c r="J262" s="5">
        <v>7</v>
      </c>
      <c r="K262" s="5">
        <v>12</v>
      </c>
      <c r="L262" s="5">
        <v>10</v>
      </c>
      <c r="M262" s="5">
        <v>15</v>
      </c>
      <c r="N262" s="5">
        <v>10</v>
      </c>
      <c r="O262" s="5">
        <v>9</v>
      </c>
      <c r="P262" s="5">
        <v>11</v>
      </c>
      <c r="Q262" s="29">
        <f t="shared" si="24"/>
        <v>1.1166666666666667</v>
      </c>
      <c r="R262" s="30" t="str">
        <f t="shared" si="25"/>
        <v>&lt; 2-fold</v>
      </c>
      <c r="S262" s="4">
        <v>22</v>
      </c>
      <c r="T262" s="4">
        <v>27</v>
      </c>
      <c r="U262" s="4">
        <v>29</v>
      </c>
      <c r="V262" s="4">
        <v>26</v>
      </c>
      <c r="W262" s="4">
        <v>30</v>
      </c>
      <c r="X262" s="4">
        <v>11</v>
      </c>
      <c r="Y262" s="4">
        <v>3</v>
      </c>
      <c r="Z262" s="4">
        <v>13</v>
      </c>
      <c r="AA262" s="4">
        <v>3</v>
      </c>
      <c r="AB262" s="4">
        <v>1</v>
      </c>
      <c r="AC262" s="4">
        <v>3</v>
      </c>
      <c r="AD262" s="4">
        <v>2</v>
      </c>
      <c r="AE262" s="38">
        <v>25</v>
      </c>
      <c r="AF262" s="10">
        <v>17</v>
      </c>
      <c r="AG262" s="10">
        <v>21</v>
      </c>
      <c r="AH262" s="10">
        <v>21</v>
      </c>
      <c r="AI262" s="10">
        <v>18</v>
      </c>
      <c r="AJ262" s="10">
        <v>20</v>
      </c>
      <c r="AK262" s="5">
        <v>16</v>
      </c>
      <c r="AL262" s="5">
        <v>16</v>
      </c>
      <c r="AM262" s="5">
        <v>14</v>
      </c>
      <c r="AN262" s="5">
        <v>15</v>
      </c>
      <c r="AO262" s="5">
        <v>15</v>
      </c>
      <c r="AP262" s="5">
        <v>17</v>
      </c>
      <c r="AQ262" s="48">
        <f t="shared" si="26"/>
        <v>1.0677966101694916</v>
      </c>
      <c r="AR262" s="48" t="str">
        <f t="shared" si="27"/>
        <v>&lt; 2-fold</v>
      </c>
      <c r="AS262" s="48">
        <f t="shared" si="28"/>
        <v>0.7966101694915253</v>
      </c>
      <c r="AT262" s="49" t="str">
        <f t="shared" si="29"/>
        <v>&lt; 2-fold</v>
      </c>
      <c r="AU262" s="13"/>
    </row>
    <row r="263" spans="1:47">
      <c r="A263">
        <v>638431459</v>
      </c>
      <c r="B263" t="s">
        <v>799</v>
      </c>
      <c r="C263" t="s">
        <v>800</v>
      </c>
      <c r="D263" t="s">
        <v>801</v>
      </c>
      <c r="E263" s="27">
        <v>6</v>
      </c>
      <c r="F263" s="5">
        <v>7</v>
      </c>
      <c r="G263" s="5">
        <v>7</v>
      </c>
      <c r="H263" s="5">
        <v>7</v>
      </c>
      <c r="I263" s="5">
        <v>4</v>
      </c>
      <c r="J263" s="5">
        <v>5</v>
      </c>
      <c r="K263" s="5">
        <v>10</v>
      </c>
      <c r="L263" s="5">
        <v>10</v>
      </c>
      <c r="M263" s="5">
        <v>7</v>
      </c>
      <c r="N263" s="5">
        <v>3</v>
      </c>
      <c r="O263" s="5">
        <v>5</v>
      </c>
      <c r="P263" s="5">
        <v>5</v>
      </c>
      <c r="Q263" s="29">
        <f t="shared" si="24"/>
        <v>1.1111111111111112</v>
      </c>
      <c r="R263" s="30" t="str">
        <f t="shared" si="25"/>
        <v>&lt; 2-fold</v>
      </c>
      <c r="S263" s="4">
        <v>5</v>
      </c>
      <c r="T263" s="4">
        <v>6</v>
      </c>
      <c r="U263" s="4">
        <v>7</v>
      </c>
      <c r="V263" s="4">
        <v>4</v>
      </c>
      <c r="W263" s="4">
        <v>4</v>
      </c>
      <c r="X263" s="4">
        <v>6</v>
      </c>
      <c r="Y263" s="4">
        <v>7</v>
      </c>
      <c r="Z263" s="4">
        <v>6</v>
      </c>
      <c r="AA263" s="4">
        <v>3</v>
      </c>
      <c r="AB263" s="4">
        <v>7</v>
      </c>
      <c r="AC263" s="4">
        <v>7</v>
      </c>
      <c r="AD263" s="4">
        <v>4</v>
      </c>
      <c r="AE263" s="38">
        <v>8</v>
      </c>
      <c r="AF263" s="10">
        <v>6</v>
      </c>
      <c r="AG263" s="10">
        <v>9</v>
      </c>
      <c r="AH263" s="10">
        <v>5</v>
      </c>
      <c r="AI263" s="10">
        <v>10</v>
      </c>
      <c r="AJ263" s="10">
        <v>11</v>
      </c>
      <c r="AK263" s="5">
        <v>8</v>
      </c>
      <c r="AL263" s="5">
        <v>11</v>
      </c>
      <c r="AM263" s="5">
        <v>6</v>
      </c>
      <c r="AN263" s="5">
        <v>8</v>
      </c>
      <c r="AO263" s="5">
        <v>6</v>
      </c>
      <c r="AP263" s="5">
        <v>10</v>
      </c>
      <c r="AQ263" s="48">
        <f t="shared" si="26"/>
        <v>0.88461538461538469</v>
      </c>
      <c r="AR263" s="48" t="str">
        <f t="shared" si="27"/>
        <v>&lt; 2-fold</v>
      </c>
      <c r="AS263" s="48">
        <f t="shared" si="28"/>
        <v>0.92307692307692313</v>
      </c>
      <c r="AT263" s="49" t="str">
        <f t="shared" si="29"/>
        <v>&lt; 2-fold</v>
      </c>
      <c r="AU263" s="13"/>
    </row>
    <row r="264" spans="1:47">
      <c r="A264">
        <v>638430552</v>
      </c>
      <c r="B264" t="s">
        <v>567</v>
      </c>
      <c r="C264" t="s">
        <v>568</v>
      </c>
      <c r="D264" t="s">
        <v>569</v>
      </c>
      <c r="E264" s="27">
        <v>21</v>
      </c>
      <c r="F264" s="5">
        <v>23</v>
      </c>
      <c r="G264" s="5">
        <v>21</v>
      </c>
      <c r="H264" s="5">
        <v>16</v>
      </c>
      <c r="I264" s="5">
        <v>15</v>
      </c>
      <c r="J264" s="5">
        <v>24</v>
      </c>
      <c r="K264" s="5">
        <v>25</v>
      </c>
      <c r="L264" s="5">
        <v>23</v>
      </c>
      <c r="M264" s="5">
        <v>24</v>
      </c>
      <c r="N264" s="5">
        <v>22</v>
      </c>
      <c r="O264" s="5">
        <v>21</v>
      </c>
      <c r="P264" s="5">
        <v>18</v>
      </c>
      <c r="Q264" s="29">
        <f t="shared" si="24"/>
        <v>1.1083333333333334</v>
      </c>
      <c r="R264" s="30" t="str">
        <f t="shared" si="25"/>
        <v>&lt; 2-fold</v>
      </c>
      <c r="S264" s="4">
        <v>41</v>
      </c>
      <c r="T264" s="4">
        <v>38</v>
      </c>
      <c r="U264" s="4">
        <v>38</v>
      </c>
      <c r="V264" s="4">
        <v>37</v>
      </c>
      <c r="W264" s="4">
        <v>41</v>
      </c>
      <c r="X264" s="4">
        <v>25</v>
      </c>
      <c r="Y264" s="4">
        <v>21</v>
      </c>
      <c r="Z264" s="4">
        <v>30</v>
      </c>
      <c r="AA264" s="4">
        <v>5</v>
      </c>
      <c r="AB264" s="4">
        <v>20</v>
      </c>
      <c r="AC264" s="4">
        <v>11</v>
      </c>
      <c r="AD264" s="4">
        <v>4</v>
      </c>
      <c r="AE264" s="38">
        <v>19</v>
      </c>
      <c r="AF264" s="10">
        <v>17</v>
      </c>
      <c r="AG264" s="10">
        <v>15</v>
      </c>
      <c r="AH264" s="10">
        <v>19</v>
      </c>
      <c r="AI264" s="10">
        <v>18</v>
      </c>
      <c r="AJ264" s="10">
        <v>23</v>
      </c>
      <c r="AK264" s="5">
        <v>17</v>
      </c>
      <c r="AL264" s="5">
        <v>19</v>
      </c>
      <c r="AM264" s="5">
        <v>19</v>
      </c>
      <c r="AN264" s="5">
        <v>18</v>
      </c>
      <c r="AO264" s="5">
        <v>18</v>
      </c>
      <c r="AP264" s="5">
        <v>19</v>
      </c>
      <c r="AQ264" s="48">
        <f t="shared" si="26"/>
        <v>0.85</v>
      </c>
      <c r="AR264" s="48" t="str">
        <f t="shared" si="27"/>
        <v>&lt; 2-fold</v>
      </c>
      <c r="AS264" s="48">
        <f t="shared" si="28"/>
        <v>0.91666666666666663</v>
      </c>
      <c r="AT264" s="49" t="str">
        <f t="shared" si="29"/>
        <v>&lt; 2-fold</v>
      </c>
      <c r="AU264" s="13"/>
    </row>
    <row r="265" spans="1:47">
      <c r="A265">
        <v>638433590</v>
      </c>
      <c r="B265" t="s">
        <v>1493</v>
      </c>
      <c r="C265" t="s">
        <v>1494</v>
      </c>
      <c r="D265" t="s">
        <v>1495</v>
      </c>
      <c r="E265" s="27">
        <v>4</v>
      </c>
      <c r="F265" s="5">
        <v>4</v>
      </c>
      <c r="G265" s="5">
        <v>5</v>
      </c>
      <c r="H265" s="5">
        <v>5</v>
      </c>
      <c r="I265" s="5">
        <v>5</v>
      </c>
      <c r="J265" s="5">
        <v>5</v>
      </c>
      <c r="K265" s="5">
        <v>6</v>
      </c>
      <c r="L265" s="5">
        <v>4</v>
      </c>
      <c r="M265" s="5">
        <v>6</v>
      </c>
      <c r="N265" s="5">
        <v>5</v>
      </c>
      <c r="O265" s="5">
        <v>6</v>
      </c>
      <c r="P265" s="5">
        <v>4</v>
      </c>
      <c r="Q265" s="29">
        <f t="shared" si="24"/>
        <v>1.1071428571428572</v>
      </c>
      <c r="R265" s="30" t="str">
        <f t="shared" si="25"/>
        <v>&lt; 2-fold</v>
      </c>
      <c r="S265" s="4">
        <v>6</v>
      </c>
      <c r="T265" s="4">
        <v>9</v>
      </c>
      <c r="U265" s="4">
        <v>7</v>
      </c>
      <c r="V265" s="4">
        <v>5</v>
      </c>
      <c r="W265" s="4">
        <v>5</v>
      </c>
      <c r="X265" s="4">
        <v>4</v>
      </c>
      <c r="Y265" s="4">
        <v>2</v>
      </c>
      <c r="Z265" s="4">
        <v>6</v>
      </c>
      <c r="AA265" s="4">
        <v>3</v>
      </c>
      <c r="AB265" s="4">
        <v>4</v>
      </c>
      <c r="AC265" s="4">
        <v>0</v>
      </c>
      <c r="AD265" s="4">
        <v>0</v>
      </c>
      <c r="AE265" s="38"/>
      <c r="AF265" s="10"/>
      <c r="AG265" s="10"/>
      <c r="AH265" s="10"/>
      <c r="AI265" s="10"/>
      <c r="AJ265" s="10"/>
      <c r="AK265" s="5"/>
      <c r="AL265" s="5"/>
      <c r="AM265" s="5"/>
      <c r="AN265" s="5"/>
      <c r="AO265" s="5"/>
      <c r="AP265" s="5"/>
      <c r="AQ265" s="48" t="str">
        <f t="shared" si="26"/>
        <v/>
      </c>
      <c r="AR265" s="48" t="str">
        <f t="shared" si="27"/>
        <v/>
      </c>
      <c r="AS265" s="48" t="str">
        <f t="shared" si="28"/>
        <v/>
      </c>
      <c r="AT265" s="49" t="str">
        <f t="shared" si="29"/>
        <v/>
      </c>
      <c r="AU265" s="13"/>
    </row>
    <row r="266" spans="1:47">
      <c r="A266">
        <v>638428931</v>
      </c>
      <c r="B266" t="s">
        <v>54</v>
      </c>
      <c r="C266" t="s">
        <v>55</v>
      </c>
      <c r="D266" t="s">
        <v>56</v>
      </c>
      <c r="E266" s="27">
        <v>2</v>
      </c>
      <c r="F266" s="5">
        <v>2</v>
      </c>
      <c r="G266" s="5">
        <v>2</v>
      </c>
      <c r="H266" s="5">
        <v>2</v>
      </c>
      <c r="I266" s="5">
        <v>1</v>
      </c>
      <c r="J266" s="5">
        <v>1</v>
      </c>
      <c r="K266" s="5">
        <v>4</v>
      </c>
      <c r="L266" s="5">
        <v>2</v>
      </c>
      <c r="M266" s="5">
        <v>2</v>
      </c>
      <c r="N266" s="5">
        <v>1</v>
      </c>
      <c r="O266" s="5">
        <v>1</v>
      </c>
      <c r="P266" s="5">
        <v>1</v>
      </c>
      <c r="Q266" s="29">
        <f t="shared" si="24"/>
        <v>1.0999999999999999</v>
      </c>
      <c r="R266" s="30" t="str">
        <f t="shared" si="25"/>
        <v>&lt; 2-fold</v>
      </c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38"/>
      <c r="AF266" s="10"/>
      <c r="AG266" s="10"/>
      <c r="AH266" s="10"/>
      <c r="AI266" s="10"/>
      <c r="AJ266" s="10"/>
      <c r="AK266" s="5"/>
      <c r="AL266" s="5"/>
      <c r="AM266" s="5"/>
      <c r="AN266" s="5"/>
      <c r="AO266" s="5"/>
      <c r="AP266" s="5"/>
      <c r="AQ266" s="48" t="str">
        <f t="shared" si="26"/>
        <v/>
      </c>
      <c r="AR266" s="48" t="str">
        <f t="shared" si="27"/>
        <v/>
      </c>
      <c r="AS266" s="48" t="str">
        <f t="shared" si="28"/>
        <v/>
      </c>
      <c r="AT266" s="49" t="str">
        <f t="shared" si="29"/>
        <v/>
      </c>
      <c r="AU266" s="13"/>
    </row>
    <row r="267" spans="1:47">
      <c r="A267">
        <v>638433447</v>
      </c>
      <c r="B267" t="s">
        <v>1465</v>
      </c>
      <c r="C267" t="s">
        <v>1466</v>
      </c>
      <c r="D267" t="s">
        <v>1027</v>
      </c>
      <c r="E267" s="27">
        <v>2</v>
      </c>
      <c r="F267" s="5">
        <v>5</v>
      </c>
      <c r="G267" s="5">
        <v>4</v>
      </c>
      <c r="H267" s="5">
        <v>2</v>
      </c>
      <c r="I267" s="5">
        <v>4</v>
      </c>
      <c r="J267" s="5">
        <v>3</v>
      </c>
      <c r="K267" s="5">
        <v>2</v>
      </c>
      <c r="L267" s="5">
        <v>7</v>
      </c>
      <c r="M267" s="5">
        <v>3</v>
      </c>
      <c r="N267" s="5">
        <v>2</v>
      </c>
      <c r="O267" s="5">
        <v>4</v>
      </c>
      <c r="P267" s="5">
        <v>4</v>
      </c>
      <c r="Q267" s="29">
        <f t="shared" si="24"/>
        <v>1.0999999999999999</v>
      </c>
      <c r="R267" s="30" t="str">
        <f t="shared" si="25"/>
        <v>&lt; 2-fold</v>
      </c>
      <c r="S267" s="4">
        <v>2</v>
      </c>
      <c r="T267" s="4">
        <v>2</v>
      </c>
      <c r="U267" s="4">
        <v>4</v>
      </c>
      <c r="V267" s="4">
        <v>2</v>
      </c>
      <c r="W267" s="4">
        <v>5</v>
      </c>
      <c r="X267" s="4">
        <v>5</v>
      </c>
      <c r="Y267" s="4">
        <v>1</v>
      </c>
      <c r="Z267" s="4">
        <v>3</v>
      </c>
      <c r="AA267" s="4">
        <v>3</v>
      </c>
      <c r="AB267" s="4">
        <v>10</v>
      </c>
      <c r="AC267" s="4">
        <v>3</v>
      </c>
      <c r="AD267" s="4">
        <v>1</v>
      </c>
      <c r="AE267" s="38">
        <v>5</v>
      </c>
      <c r="AF267" s="10">
        <v>8</v>
      </c>
      <c r="AG267" s="10">
        <v>8</v>
      </c>
      <c r="AH267" s="10">
        <v>4</v>
      </c>
      <c r="AI267" s="10">
        <v>4</v>
      </c>
      <c r="AJ267" s="10">
        <v>4</v>
      </c>
      <c r="AK267" s="5">
        <v>3</v>
      </c>
      <c r="AL267" s="5">
        <v>2</v>
      </c>
      <c r="AM267" s="5">
        <v>6</v>
      </c>
      <c r="AN267" s="5">
        <v>5</v>
      </c>
      <c r="AO267" s="5">
        <v>2</v>
      </c>
      <c r="AP267" s="5">
        <v>5</v>
      </c>
      <c r="AQ267" s="48">
        <f t="shared" si="26"/>
        <v>1.75</v>
      </c>
      <c r="AR267" s="48" t="str">
        <f t="shared" si="27"/>
        <v>&lt; 2-fold</v>
      </c>
      <c r="AS267" s="48">
        <f t="shared" si="28"/>
        <v>1</v>
      </c>
      <c r="AT267" s="49" t="str">
        <f t="shared" si="29"/>
        <v>&lt; 2-fold</v>
      </c>
      <c r="AU267" s="13"/>
    </row>
    <row r="268" spans="1:47">
      <c r="A268">
        <v>638433530</v>
      </c>
      <c r="B268" t="s">
        <v>1479</v>
      </c>
      <c r="C268" t="s">
        <v>1480</v>
      </c>
      <c r="D268" t="s">
        <v>1481</v>
      </c>
      <c r="E268" s="27">
        <v>3</v>
      </c>
      <c r="F268" s="5">
        <v>1</v>
      </c>
      <c r="G268" s="5">
        <v>3</v>
      </c>
      <c r="H268" s="5">
        <v>2</v>
      </c>
      <c r="I268" s="5">
        <v>0</v>
      </c>
      <c r="J268" s="5">
        <v>1</v>
      </c>
      <c r="K268" s="5">
        <v>2</v>
      </c>
      <c r="L268" s="5">
        <v>3</v>
      </c>
      <c r="M268" s="5">
        <v>2</v>
      </c>
      <c r="N268" s="5">
        <v>2</v>
      </c>
      <c r="O268" s="5">
        <v>1</v>
      </c>
      <c r="P268" s="5">
        <v>1</v>
      </c>
      <c r="Q268" s="29">
        <f t="shared" si="24"/>
        <v>1.0999999999999999</v>
      </c>
      <c r="R268" s="30" t="str">
        <f t="shared" si="25"/>
        <v>&lt; 2-fold</v>
      </c>
      <c r="S268" s="4">
        <v>6</v>
      </c>
      <c r="T268" s="4">
        <v>4</v>
      </c>
      <c r="U268" s="4">
        <v>2</v>
      </c>
      <c r="V268" s="4">
        <v>2</v>
      </c>
      <c r="W268" s="4">
        <v>5</v>
      </c>
      <c r="X268" s="4">
        <v>4</v>
      </c>
      <c r="Y268" s="4">
        <v>1</v>
      </c>
      <c r="Z268" s="4">
        <v>5</v>
      </c>
      <c r="AA268" s="4">
        <v>0</v>
      </c>
      <c r="AB268" s="4">
        <v>1</v>
      </c>
      <c r="AC268" s="4">
        <v>0</v>
      </c>
      <c r="AD268" s="4">
        <v>1</v>
      </c>
      <c r="AE268" s="38">
        <v>2</v>
      </c>
      <c r="AF268" s="10">
        <v>2</v>
      </c>
      <c r="AG268" s="10">
        <v>3</v>
      </c>
      <c r="AH268" s="10">
        <v>2</v>
      </c>
      <c r="AI268" s="10">
        <v>5</v>
      </c>
      <c r="AJ268" s="10">
        <v>2</v>
      </c>
      <c r="AK268" s="5">
        <v>3</v>
      </c>
      <c r="AL268" s="5">
        <v>2</v>
      </c>
      <c r="AM268" s="5">
        <v>1</v>
      </c>
      <c r="AN268" s="5">
        <v>1</v>
      </c>
      <c r="AO268" s="5">
        <v>0</v>
      </c>
      <c r="AP268" s="5">
        <v>1</v>
      </c>
      <c r="AQ268" s="48">
        <f t="shared" si="26"/>
        <v>0.77777777777777779</v>
      </c>
      <c r="AR268" s="48" t="str">
        <f t="shared" si="27"/>
        <v>&lt; 2-fold</v>
      </c>
      <c r="AS268" s="48">
        <f t="shared" si="28"/>
        <v>0.22222222222222221</v>
      </c>
      <c r="AT268" s="49" t="str">
        <f t="shared" si="29"/>
        <v>** Low-Fe DOWN **</v>
      </c>
      <c r="AU268" s="13"/>
    </row>
    <row r="269" spans="1:47">
      <c r="A269">
        <v>638434461</v>
      </c>
      <c r="B269" t="s">
        <v>1691</v>
      </c>
      <c r="C269" t="s">
        <v>1692</v>
      </c>
      <c r="D269" t="s">
        <v>1693</v>
      </c>
      <c r="E269" s="27">
        <v>5</v>
      </c>
      <c r="F269" s="5">
        <v>5</v>
      </c>
      <c r="G269" s="5">
        <v>3</v>
      </c>
      <c r="H269" s="5">
        <v>2</v>
      </c>
      <c r="I269" s="5">
        <v>3</v>
      </c>
      <c r="J269" s="5">
        <v>2</v>
      </c>
      <c r="K269" s="5">
        <v>5</v>
      </c>
      <c r="L269" s="5">
        <v>4</v>
      </c>
      <c r="M269" s="5">
        <v>4</v>
      </c>
      <c r="N269" s="5">
        <v>3</v>
      </c>
      <c r="O269" s="5">
        <v>4</v>
      </c>
      <c r="P269" s="5">
        <v>2</v>
      </c>
      <c r="Q269" s="29">
        <f t="shared" si="24"/>
        <v>1.0999999999999999</v>
      </c>
      <c r="R269" s="30" t="str">
        <f t="shared" si="25"/>
        <v>&lt; 2-fold</v>
      </c>
      <c r="S269" s="4">
        <v>8</v>
      </c>
      <c r="T269" s="4">
        <v>6</v>
      </c>
      <c r="U269" s="4">
        <v>2</v>
      </c>
      <c r="V269" s="4">
        <v>5</v>
      </c>
      <c r="W269" s="4">
        <v>9</v>
      </c>
      <c r="X269" s="4">
        <v>3</v>
      </c>
      <c r="Y269" s="4">
        <v>3</v>
      </c>
      <c r="Z269" s="4">
        <v>2</v>
      </c>
      <c r="AA269" s="4">
        <v>0</v>
      </c>
      <c r="AB269" s="4">
        <v>3</v>
      </c>
      <c r="AC269" s="4">
        <v>0</v>
      </c>
      <c r="AD269" s="4">
        <v>0</v>
      </c>
      <c r="AE269" s="38"/>
      <c r="AF269" s="10"/>
      <c r="AG269" s="10"/>
      <c r="AH269" s="10"/>
      <c r="AI269" s="10"/>
      <c r="AJ269" s="10"/>
      <c r="AK269" s="5"/>
      <c r="AL269" s="5"/>
      <c r="AM269" s="5"/>
      <c r="AN269" s="5"/>
      <c r="AO269" s="5"/>
      <c r="AP269" s="5"/>
      <c r="AQ269" s="48" t="str">
        <f t="shared" si="26"/>
        <v/>
      </c>
      <c r="AR269" s="48" t="str">
        <f t="shared" si="27"/>
        <v/>
      </c>
      <c r="AS269" s="48" t="str">
        <f t="shared" si="28"/>
        <v/>
      </c>
      <c r="AT269" s="49" t="str">
        <f t="shared" si="29"/>
        <v/>
      </c>
      <c r="AU269" s="13"/>
    </row>
    <row r="270" spans="1:47">
      <c r="A270">
        <v>638433851</v>
      </c>
      <c r="B270" t="s">
        <v>1551</v>
      </c>
      <c r="C270" t="s">
        <v>1552</v>
      </c>
      <c r="D270" t="s">
        <v>1553</v>
      </c>
      <c r="E270" s="27">
        <v>2</v>
      </c>
      <c r="F270" s="5">
        <v>4</v>
      </c>
      <c r="G270" s="5">
        <v>4</v>
      </c>
      <c r="H270" s="5">
        <v>3</v>
      </c>
      <c r="I270" s="5">
        <v>4</v>
      </c>
      <c r="J270" s="5">
        <v>4</v>
      </c>
      <c r="K270" s="5">
        <v>4</v>
      </c>
      <c r="L270" s="5">
        <v>3</v>
      </c>
      <c r="M270" s="5">
        <v>4</v>
      </c>
      <c r="N270" s="5">
        <v>5</v>
      </c>
      <c r="O270" s="5">
        <v>3</v>
      </c>
      <c r="P270" s="5">
        <v>4</v>
      </c>
      <c r="Q270" s="29">
        <f t="shared" si="24"/>
        <v>1.0952380952380953</v>
      </c>
      <c r="R270" s="30" t="str">
        <f t="shared" si="25"/>
        <v>&lt; 2-fold</v>
      </c>
      <c r="S270" s="4">
        <v>3</v>
      </c>
      <c r="T270" s="4">
        <v>1</v>
      </c>
      <c r="U270" s="4">
        <v>1</v>
      </c>
      <c r="V270" s="4">
        <v>1</v>
      </c>
      <c r="W270" s="4">
        <v>4</v>
      </c>
      <c r="X270" s="4">
        <v>4</v>
      </c>
      <c r="Y270" s="4">
        <v>3</v>
      </c>
      <c r="Z270" s="4">
        <v>4</v>
      </c>
      <c r="AA270" s="4">
        <v>4</v>
      </c>
      <c r="AB270" s="4">
        <v>3</v>
      </c>
      <c r="AC270" s="4">
        <v>2</v>
      </c>
      <c r="AD270" s="4">
        <v>2</v>
      </c>
      <c r="AE270" s="38">
        <v>3</v>
      </c>
      <c r="AF270" s="10">
        <v>1</v>
      </c>
      <c r="AG270" s="10">
        <v>3</v>
      </c>
      <c r="AH270" s="10">
        <v>3</v>
      </c>
      <c r="AI270" s="10">
        <v>3</v>
      </c>
      <c r="AJ270" s="10">
        <v>2</v>
      </c>
      <c r="AK270" s="5">
        <v>3</v>
      </c>
      <c r="AL270" s="5">
        <v>2</v>
      </c>
      <c r="AM270" s="5">
        <v>1</v>
      </c>
      <c r="AN270" s="5">
        <v>4</v>
      </c>
      <c r="AO270" s="5">
        <v>3</v>
      </c>
      <c r="AP270" s="5">
        <v>4</v>
      </c>
      <c r="AQ270" s="48">
        <f t="shared" si="26"/>
        <v>0.87500000000000011</v>
      </c>
      <c r="AR270" s="48" t="str">
        <f t="shared" si="27"/>
        <v>&lt; 2-fold</v>
      </c>
      <c r="AS270" s="48">
        <f t="shared" si="28"/>
        <v>1.375</v>
      </c>
      <c r="AT270" s="49" t="str">
        <f t="shared" si="29"/>
        <v>&lt; 2-fold</v>
      </c>
      <c r="AU270" s="13"/>
    </row>
    <row r="271" spans="1:47">
      <c r="A271">
        <v>638434284</v>
      </c>
      <c r="B271" t="s">
        <v>1668</v>
      </c>
      <c r="C271" t="s">
        <v>1669</v>
      </c>
      <c r="D271" t="s">
        <v>47</v>
      </c>
      <c r="E271" s="27">
        <v>5</v>
      </c>
      <c r="F271" s="5">
        <v>4</v>
      </c>
      <c r="G271" s="5">
        <v>4</v>
      </c>
      <c r="H271" s="5">
        <v>4</v>
      </c>
      <c r="I271" s="5">
        <v>2</v>
      </c>
      <c r="J271" s="5">
        <v>3</v>
      </c>
      <c r="K271" s="5">
        <v>5</v>
      </c>
      <c r="L271" s="5">
        <v>6</v>
      </c>
      <c r="M271" s="5">
        <v>5</v>
      </c>
      <c r="N271" s="5">
        <v>2</v>
      </c>
      <c r="O271" s="5">
        <v>3</v>
      </c>
      <c r="P271" s="5">
        <v>3</v>
      </c>
      <c r="Q271" s="29">
        <f t="shared" si="24"/>
        <v>1.0909090909090911</v>
      </c>
      <c r="R271" s="30" t="str">
        <f t="shared" si="25"/>
        <v>&lt; 2-fold</v>
      </c>
      <c r="S271" s="4">
        <v>4</v>
      </c>
      <c r="T271" s="4">
        <v>4</v>
      </c>
      <c r="U271" s="4">
        <v>5</v>
      </c>
      <c r="V271" s="4">
        <v>3</v>
      </c>
      <c r="W271" s="4">
        <v>3</v>
      </c>
      <c r="X271" s="4">
        <v>4</v>
      </c>
      <c r="Y271" s="4">
        <v>4</v>
      </c>
      <c r="Z271" s="4">
        <v>4</v>
      </c>
      <c r="AA271" s="4">
        <v>1</v>
      </c>
      <c r="AB271" s="4">
        <v>3</v>
      </c>
      <c r="AC271" s="4">
        <v>3</v>
      </c>
      <c r="AD271" s="4">
        <v>3</v>
      </c>
      <c r="AE271" s="38">
        <v>2</v>
      </c>
      <c r="AF271" s="10">
        <v>4</v>
      </c>
      <c r="AG271" s="10">
        <v>4</v>
      </c>
      <c r="AH271" s="10">
        <v>4</v>
      </c>
      <c r="AI271" s="10">
        <v>6</v>
      </c>
      <c r="AJ271" s="10">
        <v>4</v>
      </c>
      <c r="AK271" s="5">
        <v>3</v>
      </c>
      <c r="AL271" s="5">
        <v>3</v>
      </c>
      <c r="AM271" s="5">
        <v>4</v>
      </c>
      <c r="AN271" s="5">
        <v>2</v>
      </c>
      <c r="AO271" s="5">
        <v>2</v>
      </c>
      <c r="AP271" s="5">
        <v>1</v>
      </c>
      <c r="AQ271" s="48">
        <f t="shared" si="26"/>
        <v>0.7142857142857143</v>
      </c>
      <c r="AR271" s="48" t="str">
        <f t="shared" si="27"/>
        <v>&lt; 2-fold</v>
      </c>
      <c r="AS271" s="48">
        <f t="shared" si="28"/>
        <v>0.35714285714285715</v>
      </c>
      <c r="AT271" s="49" t="str">
        <f t="shared" si="29"/>
        <v>** Low-Fe DOWN **</v>
      </c>
      <c r="AU271" s="13"/>
    </row>
    <row r="272" spans="1:47">
      <c r="A272">
        <v>638434133</v>
      </c>
      <c r="B272" t="s">
        <v>1633</v>
      </c>
      <c r="C272" t="s">
        <v>1634</v>
      </c>
      <c r="D272" t="s">
        <v>639</v>
      </c>
      <c r="E272" s="27">
        <v>52</v>
      </c>
      <c r="F272" s="5">
        <v>52</v>
      </c>
      <c r="G272" s="5">
        <v>43</v>
      </c>
      <c r="H272" s="5">
        <v>41</v>
      </c>
      <c r="I272" s="5">
        <v>31</v>
      </c>
      <c r="J272" s="5">
        <v>39</v>
      </c>
      <c r="K272" s="5">
        <v>49</v>
      </c>
      <c r="L272" s="5">
        <v>58</v>
      </c>
      <c r="M272" s="5">
        <v>62</v>
      </c>
      <c r="N272" s="5">
        <v>39</v>
      </c>
      <c r="O272" s="5">
        <v>33</v>
      </c>
      <c r="P272" s="5">
        <v>40</v>
      </c>
      <c r="Q272" s="29">
        <f t="shared" si="24"/>
        <v>1.0891472868217056</v>
      </c>
      <c r="R272" s="30" t="str">
        <f t="shared" si="25"/>
        <v>&lt; 2-fold</v>
      </c>
      <c r="S272" s="4">
        <v>53</v>
      </c>
      <c r="T272" s="4">
        <v>75</v>
      </c>
      <c r="U272" s="4">
        <v>71</v>
      </c>
      <c r="V272" s="4">
        <v>78</v>
      </c>
      <c r="W272" s="4">
        <v>59</v>
      </c>
      <c r="X272" s="4">
        <v>17</v>
      </c>
      <c r="Y272" s="4">
        <v>17</v>
      </c>
      <c r="Z272" s="4">
        <v>26</v>
      </c>
      <c r="AA272" s="4">
        <v>8</v>
      </c>
      <c r="AB272" s="4">
        <v>10</v>
      </c>
      <c r="AC272" s="4">
        <v>5</v>
      </c>
      <c r="AD272" s="4">
        <v>3</v>
      </c>
      <c r="AE272" s="38">
        <v>41</v>
      </c>
      <c r="AF272" s="10">
        <v>35</v>
      </c>
      <c r="AG272" s="10">
        <v>49</v>
      </c>
      <c r="AH272" s="10">
        <v>40</v>
      </c>
      <c r="AI272" s="10">
        <v>28</v>
      </c>
      <c r="AJ272" s="10">
        <v>34</v>
      </c>
      <c r="AK272" s="5">
        <v>41</v>
      </c>
      <c r="AL272" s="5">
        <v>42</v>
      </c>
      <c r="AM272" s="5">
        <v>42</v>
      </c>
      <c r="AN272" s="5">
        <v>40</v>
      </c>
      <c r="AO272" s="5">
        <v>41</v>
      </c>
      <c r="AP272" s="5">
        <v>43</v>
      </c>
      <c r="AQ272" s="48">
        <f t="shared" si="26"/>
        <v>1.2254901960784312</v>
      </c>
      <c r="AR272" s="48" t="str">
        <f t="shared" si="27"/>
        <v>&lt; 2-fold</v>
      </c>
      <c r="AS272" s="48">
        <f t="shared" si="28"/>
        <v>1.215686274509804</v>
      </c>
      <c r="AT272" s="49" t="str">
        <f t="shared" si="29"/>
        <v>&lt; 2-fold</v>
      </c>
      <c r="AU272" s="13"/>
    </row>
    <row r="273" spans="1:47">
      <c r="A273">
        <v>638432099</v>
      </c>
      <c r="B273" t="s">
        <v>1044</v>
      </c>
      <c r="C273" t="s">
        <v>1045</v>
      </c>
      <c r="D273" t="s">
        <v>1043</v>
      </c>
      <c r="E273" s="27">
        <v>3</v>
      </c>
      <c r="F273" s="5">
        <v>1</v>
      </c>
      <c r="G273" s="5">
        <v>0</v>
      </c>
      <c r="H273" s="5">
        <v>1</v>
      </c>
      <c r="I273" s="5">
        <v>3</v>
      </c>
      <c r="J273" s="5">
        <v>4</v>
      </c>
      <c r="K273" s="5">
        <v>2</v>
      </c>
      <c r="L273" s="5">
        <v>2</v>
      </c>
      <c r="M273" s="5">
        <v>1</v>
      </c>
      <c r="N273" s="5">
        <v>3</v>
      </c>
      <c r="O273" s="5">
        <v>4</v>
      </c>
      <c r="P273" s="5">
        <v>1</v>
      </c>
      <c r="Q273" s="29">
        <f t="shared" si="24"/>
        <v>1.0833333333333333</v>
      </c>
      <c r="R273" s="30" t="str">
        <f t="shared" si="25"/>
        <v>&lt; 2-fold</v>
      </c>
      <c r="S273" s="4">
        <v>72</v>
      </c>
      <c r="T273" s="4">
        <v>109</v>
      </c>
      <c r="U273" s="4">
        <v>103</v>
      </c>
      <c r="V273" s="4">
        <v>110</v>
      </c>
      <c r="W273" s="4">
        <v>77</v>
      </c>
      <c r="X273" s="4">
        <v>35</v>
      </c>
      <c r="Y273" s="4">
        <v>53</v>
      </c>
      <c r="Z273" s="4">
        <v>63</v>
      </c>
      <c r="AA273" s="4">
        <v>26</v>
      </c>
      <c r="AB273" s="4">
        <v>29</v>
      </c>
      <c r="AC273" s="4">
        <v>70</v>
      </c>
      <c r="AD273" s="4">
        <v>71</v>
      </c>
      <c r="AE273" s="38">
        <v>71</v>
      </c>
      <c r="AF273" s="10">
        <v>60</v>
      </c>
      <c r="AG273" s="10">
        <v>66</v>
      </c>
      <c r="AH273" s="10">
        <v>56</v>
      </c>
      <c r="AI273" s="10">
        <v>52</v>
      </c>
      <c r="AJ273" s="10">
        <v>44</v>
      </c>
      <c r="AK273" s="5">
        <v>104</v>
      </c>
      <c r="AL273" s="5">
        <v>110</v>
      </c>
      <c r="AM273" s="5">
        <v>106</v>
      </c>
      <c r="AN273" s="5">
        <v>90</v>
      </c>
      <c r="AO273" s="5">
        <v>92</v>
      </c>
      <c r="AP273" s="5">
        <v>104</v>
      </c>
      <c r="AQ273" s="48">
        <f t="shared" si="26"/>
        <v>1.2960526315789476</v>
      </c>
      <c r="AR273" s="48" t="str">
        <f t="shared" si="27"/>
        <v>&lt; 2-fold</v>
      </c>
      <c r="AS273" s="48">
        <f t="shared" si="28"/>
        <v>1.881578947368421</v>
      </c>
      <c r="AT273" s="49" t="str">
        <f t="shared" si="29"/>
        <v>&lt; 2-fold</v>
      </c>
      <c r="AU273" s="13"/>
    </row>
    <row r="274" spans="1:47">
      <c r="A274">
        <v>638433152</v>
      </c>
      <c r="B274" t="s">
        <v>1359</v>
      </c>
      <c r="C274" t="s">
        <v>1360</v>
      </c>
      <c r="D274" t="s">
        <v>1361</v>
      </c>
      <c r="E274" s="27">
        <v>13</v>
      </c>
      <c r="F274" s="5">
        <v>13</v>
      </c>
      <c r="G274" s="5">
        <v>13</v>
      </c>
      <c r="H274" s="5">
        <v>9</v>
      </c>
      <c r="I274" s="5">
        <v>7</v>
      </c>
      <c r="J274" s="5">
        <v>7</v>
      </c>
      <c r="K274" s="5">
        <v>16</v>
      </c>
      <c r="L274" s="5">
        <v>12</v>
      </c>
      <c r="M274" s="5">
        <v>14</v>
      </c>
      <c r="N274" s="5">
        <v>11</v>
      </c>
      <c r="O274" s="5">
        <v>6</v>
      </c>
      <c r="P274" s="5">
        <v>8</v>
      </c>
      <c r="Q274" s="29">
        <f t="shared" si="24"/>
        <v>1.0806451612903225</v>
      </c>
      <c r="R274" s="30" t="str">
        <f t="shared" si="25"/>
        <v>&lt; 2-fold</v>
      </c>
      <c r="S274" s="4">
        <v>14</v>
      </c>
      <c r="T274" s="4">
        <v>15</v>
      </c>
      <c r="U274" s="4">
        <v>19</v>
      </c>
      <c r="V274" s="4">
        <v>10</v>
      </c>
      <c r="W274" s="4">
        <v>11</v>
      </c>
      <c r="X274" s="4">
        <v>9</v>
      </c>
      <c r="Y274" s="4">
        <v>7</v>
      </c>
      <c r="Z274" s="4">
        <v>12</v>
      </c>
      <c r="AA274" s="4">
        <v>10</v>
      </c>
      <c r="AB274" s="4">
        <v>7</v>
      </c>
      <c r="AC274" s="4">
        <v>7</v>
      </c>
      <c r="AD274" s="4">
        <v>0</v>
      </c>
      <c r="AE274" s="38">
        <v>16</v>
      </c>
      <c r="AF274" s="10">
        <v>11</v>
      </c>
      <c r="AG274" s="10">
        <v>11</v>
      </c>
      <c r="AH274" s="10">
        <v>19</v>
      </c>
      <c r="AI274" s="10">
        <v>18</v>
      </c>
      <c r="AJ274" s="10">
        <v>0</v>
      </c>
      <c r="AK274" s="5">
        <v>16</v>
      </c>
      <c r="AL274" s="5">
        <v>19</v>
      </c>
      <c r="AM274" s="5">
        <v>14</v>
      </c>
      <c r="AN274" s="5">
        <v>14</v>
      </c>
      <c r="AO274" s="5">
        <v>9</v>
      </c>
      <c r="AP274" s="5">
        <v>8</v>
      </c>
      <c r="AQ274" s="48">
        <f t="shared" si="26"/>
        <v>1.027027027027027</v>
      </c>
      <c r="AR274" s="48" t="str">
        <f t="shared" si="27"/>
        <v>&lt; 2-fold</v>
      </c>
      <c r="AS274" s="48">
        <f t="shared" si="28"/>
        <v>0.83783783783783783</v>
      </c>
      <c r="AT274" s="49" t="str">
        <f t="shared" si="29"/>
        <v>&lt; 2-fold</v>
      </c>
      <c r="AU274" s="13"/>
    </row>
    <row r="275" spans="1:47">
      <c r="A275">
        <v>638429092</v>
      </c>
      <c r="B275" t="s">
        <v>93</v>
      </c>
      <c r="C275" t="s">
        <v>94</v>
      </c>
      <c r="D275" t="s">
        <v>95</v>
      </c>
      <c r="E275" s="27">
        <v>1</v>
      </c>
      <c r="F275" s="5">
        <v>3</v>
      </c>
      <c r="G275" s="5">
        <v>3</v>
      </c>
      <c r="H275" s="5">
        <v>2</v>
      </c>
      <c r="I275" s="5">
        <v>3</v>
      </c>
      <c r="J275" s="5">
        <v>1</v>
      </c>
      <c r="K275" s="5">
        <v>3</v>
      </c>
      <c r="L275" s="5">
        <v>3</v>
      </c>
      <c r="M275" s="5">
        <v>3</v>
      </c>
      <c r="N275" s="5">
        <v>3</v>
      </c>
      <c r="O275" s="5">
        <v>1</v>
      </c>
      <c r="P275" s="5">
        <v>1</v>
      </c>
      <c r="Q275" s="29">
        <f t="shared" si="24"/>
        <v>1.0769230769230771</v>
      </c>
      <c r="R275" s="30" t="str">
        <f t="shared" si="25"/>
        <v>&lt; 2-fold</v>
      </c>
      <c r="S275" s="4">
        <v>15</v>
      </c>
      <c r="T275" s="4">
        <v>15</v>
      </c>
      <c r="U275" s="4">
        <v>21</v>
      </c>
      <c r="V275" s="4">
        <v>14</v>
      </c>
      <c r="W275" s="4">
        <v>14</v>
      </c>
      <c r="X275" s="4">
        <v>12</v>
      </c>
      <c r="Y275" s="4">
        <v>8</v>
      </c>
      <c r="Z275" s="4">
        <v>19</v>
      </c>
      <c r="AA275" s="4">
        <v>0</v>
      </c>
      <c r="AB275" s="4">
        <v>6</v>
      </c>
      <c r="AC275" s="4">
        <v>3</v>
      </c>
      <c r="AD275" s="4">
        <v>4</v>
      </c>
      <c r="AE275" s="38">
        <v>11</v>
      </c>
      <c r="AF275" s="10">
        <v>11</v>
      </c>
      <c r="AG275" s="10">
        <v>10</v>
      </c>
      <c r="AH275" s="10">
        <v>14</v>
      </c>
      <c r="AI275" s="10">
        <v>11</v>
      </c>
      <c r="AJ275" s="10">
        <v>11</v>
      </c>
      <c r="AK275" s="5">
        <v>12</v>
      </c>
      <c r="AL275" s="5">
        <v>8</v>
      </c>
      <c r="AM275" s="5">
        <v>12</v>
      </c>
      <c r="AN275" s="5">
        <v>7</v>
      </c>
      <c r="AO275" s="5">
        <v>11</v>
      </c>
      <c r="AP275" s="5">
        <v>9</v>
      </c>
      <c r="AQ275" s="48">
        <f t="shared" si="26"/>
        <v>0.88888888888888884</v>
      </c>
      <c r="AR275" s="48" t="str">
        <f t="shared" si="27"/>
        <v>&lt; 2-fold</v>
      </c>
      <c r="AS275" s="48">
        <f t="shared" si="28"/>
        <v>0.75</v>
      </c>
      <c r="AT275" s="49" t="str">
        <f t="shared" si="29"/>
        <v>&lt; 2-fold</v>
      </c>
      <c r="AU275" s="13"/>
    </row>
    <row r="276" spans="1:47">
      <c r="A276">
        <v>638430141</v>
      </c>
      <c r="B276" t="s">
        <v>447</v>
      </c>
      <c r="C276" t="s">
        <v>448</v>
      </c>
      <c r="D276" t="s">
        <v>449</v>
      </c>
      <c r="E276" s="27">
        <v>10</v>
      </c>
      <c r="F276" s="5">
        <v>8</v>
      </c>
      <c r="G276" s="5">
        <v>10</v>
      </c>
      <c r="H276" s="5">
        <v>9</v>
      </c>
      <c r="I276" s="5">
        <v>9</v>
      </c>
      <c r="J276" s="5">
        <v>6</v>
      </c>
      <c r="K276" s="5">
        <v>12</v>
      </c>
      <c r="L276" s="5">
        <v>15</v>
      </c>
      <c r="M276" s="5">
        <v>13</v>
      </c>
      <c r="N276" s="5">
        <v>6</v>
      </c>
      <c r="O276" s="5">
        <v>3</v>
      </c>
      <c r="P276" s="5">
        <v>7</v>
      </c>
      <c r="Q276" s="29">
        <f t="shared" si="24"/>
        <v>1.0769230769230771</v>
      </c>
      <c r="R276" s="30" t="str">
        <f t="shared" si="25"/>
        <v>&lt; 2-fold</v>
      </c>
      <c r="S276" s="4">
        <v>10</v>
      </c>
      <c r="T276" s="4">
        <v>13</v>
      </c>
      <c r="U276" s="4">
        <v>15</v>
      </c>
      <c r="V276" s="4">
        <v>11</v>
      </c>
      <c r="W276" s="4">
        <v>10</v>
      </c>
      <c r="X276" s="4">
        <v>7</v>
      </c>
      <c r="Y276" s="4">
        <v>7</v>
      </c>
      <c r="Z276" s="4">
        <v>9</v>
      </c>
      <c r="AA276" s="4">
        <v>7</v>
      </c>
      <c r="AB276" s="4">
        <v>9</v>
      </c>
      <c r="AC276" s="4">
        <v>10</v>
      </c>
      <c r="AD276" s="4">
        <v>0</v>
      </c>
      <c r="AE276" s="38">
        <v>7</v>
      </c>
      <c r="AF276" s="10">
        <v>7</v>
      </c>
      <c r="AG276" s="10">
        <v>8</v>
      </c>
      <c r="AH276" s="10">
        <v>13</v>
      </c>
      <c r="AI276" s="10">
        <v>10</v>
      </c>
      <c r="AJ276" s="10">
        <v>8</v>
      </c>
      <c r="AK276" s="5">
        <v>9</v>
      </c>
      <c r="AL276" s="5">
        <v>4</v>
      </c>
      <c r="AM276" s="5">
        <v>5</v>
      </c>
      <c r="AN276" s="5">
        <v>9</v>
      </c>
      <c r="AO276" s="5">
        <v>10</v>
      </c>
      <c r="AP276" s="5">
        <v>6</v>
      </c>
      <c r="AQ276" s="48">
        <f t="shared" si="26"/>
        <v>0.70967741935483863</v>
      </c>
      <c r="AR276" s="48" t="str">
        <f t="shared" si="27"/>
        <v>&lt; 2-fold</v>
      </c>
      <c r="AS276" s="48">
        <f t="shared" si="28"/>
        <v>0.80645161290322587</v>
      </c>
      <c r="AT276" s="49" t="str">
        <f t="shared" si="29"/>
        <v>&lt; 2-fold</v>
      </c>
      <c r="AU276" s="13"/>
    </row>
    <row r="277" spans="1:47">
      <c r="A277">
        <v>638432277</v>
      </c>
      <c r="B277" t="s">
        <v>1089</v>
      </c>
      <c r="C277" t="s">
        <v>1090</v>
      </c>
      <c r="D277" t="s">
        <v>47</v>
      </c>
      <c r="E277" s="27">
        <v>5</v>
      </c>
      <c r="F277" s="5">
        <v>5</v>
      </c>
      <c r="G277" s="5">
        <v>4</v>
      </c>
      <c r="H277" s="5">
        <v>4</v>
      </c>
      <c r="I277" s="5">
        <v>4</v>
      </c>
      <c r="J277" s="5">
        <v>4</v>
      </c>
      <c r="K277" s="5">
        <v>4</v>
      </c>
      <c r="L277" s="5">
        <v>6</v>
      </c>
      <c r="M277" s="5">
        <v>4</v>
      </c>
      <c r="N277" s="5">
        <v>5</v>
      </c>
      <c r="O277" s="5">
        <v>4</v>
      </c>
      <c r="P277" s="5">
        <v>5</v>
      </c>
      <c r="Q277" s="29">
        <f t="shared" si="24"/>
        <v>1.0769230769230771</v>
      </c>
      <c r="R277" s="30" t="str">
        <f t="shared" si="25"/>
        <v>&lt; 2-fold</v>
      </c>
      <c r="S277" s="4">
        <v>5</v>
      </c>
      <c r="T277" s="4">
        <v>10</v>
      </c>
      <c r="U277" s="4">
        <v>11</v>
      </c>
      <c r="V277" s="4">
        <v>7</v>
      </c>
      <c r="W277" s="4">
        <v>8</v>
      </c>
      <c r="X277" s="4">
        <v>6</v>
      </c>
      <c r="Y277" s="4">
        <v>8</v>
      </c>
      <c r="Z277" s="4">
        <v>9</v>
      </c>
      <c r="AA277" s="4">
        <v>7</v>
      </c>
      <c r="AB277" s="4">
        <v>4</v>
      </c>
      <c r="AC277" s="4">
        <v>3</v>
      </c>
      <c r="AD277" s="4">
        <v>0</v>
      </c>
      <c r="AE277" s="38">
        <v>5</v>
      </c>
      <c r="AF277" s="10">
        <v>5</v>
      </c>
      <c r="AG277" s="10">
        <v>6</v>
      </c>
      <c r="AH277" s="10">
        <v>3</v>
      </c>
      <c r="AI277" s="10">
        <v>5</v>
      </c>
      <c r="AJ277" s="10">
        <v>4</v>
      </c>
      <c r="AK277" s="5">
        <v>7</v>
      </c>
      <c r="AL277" s="5">
        <v>5</v>
      </c>
      <c r="AM277" s="5">
        <v>6</v>
      </c>
      <c r="AN277" s="5">
        <v>6</v>
      </c>
      <c r="AO277" s="5">
        <v>7</v>
      </c>
      <c r="AP277" s="5">
        <v>5</v>
      </c>
      <c r="AQ277" s="48">
        <f t="shared" si="26"/>
        <v>1.3333333333333333</v>
      </c>
      <c r="AR277" s="48" t="str">
        <f t="shared" si="27"/>
        <v>&lt; 2-fold</v>
      </c>
      <c r="AS277" s="48">
        <f t="shared" si="28"/>
        <v>1.5</v>
      </c>
      <c r="AT277" s="49" t="str">
        <f t="shared" si="29"/>
        <v>&lt; 2-fold</v>
      </c>
      <c r="AU277" s="13"/>
    </row>
    <row r="278" spans="1:47">
      <c r="A278">
        <v>638433164</v>
      </c>
      <c r="B278" t="s">
        <v>1366</v>
      </c>
      <c r="C278" t="s">
        <v>1367</v>
      </c>
      <c r="D278" t="s">
        <v>47</v>
      </c>
      <c r="E278" s="27">
        <v>12</v>
      </c>
      <c r="F278" s="5">
        <v>12</v>
      </c>
      <c r="G278" s="5">
        <v>13</v>
      </c>
      <c r="H278" s="5">
        <v>10</v>
      </c>
      <c r="I278" s="5">
        <v>9</v>
      </c>
      <c r="J278" s="5">
        <v>11</v>
      </c>
      <c r="K278" s="5">
        <v>15</v>
      </c>
      <c r="L278" s="5">
        <v>12</v>
      </c>
      <c r="M278" s="5">
        <v>13</v>
      </c>
      <c r="N278" s="5">
        <v>13</v>
      </c>
      <c r="O278" s="5">
        <v>7</v>
      </c>
      <c r="P278" s="5">
        <v>12</v>
      </c>
      <c r="Q278" s="29">
        <f t="shared" si="24"/>
        <v>1.0746268656716418</v>
      </c>
      <c r="R278" s="30" t="str">
        <f t="shared" si="25"/>
        <v>&lt; 2-fold</v>
      </c>
      <c r="S278" s="4">
        <v>41</v>
      </c>
      <c r="T278" s="4">
        <v>45</v>
      </c>
      <c r="U278" s="4">
        <v>46</v>
      </c>
      <c r="V278" s="4">
        <v>34</v>
      </c>
      <c r="W278" s="4">
        <v>58</v>
      </c>
      <c r="X278" s="4">
        <v>25</v>
      </c>
      <c r="Y278" s="4">
        <v>25</v>
      </c>
      <c r="Z278" s="4">
        <v>33</v>
      </c>
      <c r="AA278" s="4">
        <v>23</v>
      </c>
      <c r="AB278" s="4">
        <v>15</v>
      </c>
      <c r="AC278" s="4">
        <v>22</v>
      </c>
      <c r="AD278" s="4">
        <v>21</v>
      </c>
      <c r="AE278" s="38">
        <v>36</v>
      </c>
      <c r="AF278" s="10">
        <v>49</v>
      </c>
      <c r="AG278" s="10">
        <v>35</v>
      </c>
      <c r="AH278" s="10">
        <v>28</v>
      </c>
      <c r="AI278" s="10">
        <v>23</v>
      </c>
      <c r="AJ278" s="10">
        <v>24</v>
      </c>
      <c r="AK278" s="5">
        <v>48</v>
      </c>
      <c r="AL278" s="5">
        <v>46</v>
      </c>
      <c r="AM278" s="5">
        <v>61</v>
      </c>
      <c r="AN278" s="5">
        <v>39</v>
      </c>
      <c r="AO278" s="5">
        <v>41</v>
      </c>
      <c r="AP278" s="5">
        <v>45</v>
      </c>
      <c r="AQ278" s="48">
        <f t="shared" si="26"/>
        <v>1.6</v>
      </c>
      <c r="AR278" s="48" t="str">
        <f t="shared" si="27"/>
        <v>&lt; 2-fold</v>
      </c>
      <c r="AS278" s="48">
        <f t="shared" si="28"/>
        <v>1.6666666666666665</v>
      </c>
      <c r="AT278" s="49" t="str">
        <f t="shared" si="29"/>
        <v>&lt; 2-fold</v>
      </c>
      <c r="AU278" s="13"/>
    </row>
    <row r="279" spans="1:47">
      <c r="A279">
        <v>638433000</v>
      </c>
      <c r="B279" t="s">
        <v>1300</v>
      </c>
      <c r="C279" t="s">
        <v>1301</v>
      </c>
      <c r="D279" t="s">
        <v>1302</v>
      </c>
      <c r="E279" s="27">
        <v>3</v>
      </c>
      <c r="F279" s="5">
        <v>4</v>
      </c>
      <c r="G279" s="5">
        <v>4</v>
      </c>
      <c r="H279" s="5">
        <v>7</v>
      </c>
      <c r="I279" s="5">
        <v>4</v>
      </c>
      <c r="J279" s="5">
        <v>5</v>
      </c>
      <c r="K279" s="5">
        <v>5</v>
      </c>
      <c r="L279" s="5">
        <v>4</v>
      </c>
      <c r="M279" s="5">
        <v>6</v>
      </c>
      <c r="N279" s="5">
        <v>6</v>
      </c>
      <c r="O279" s="5">
        <v>3</v>
      </c>
      <c r="P279" s="5">
        <v>5</v>
      </c>
      <c r="Q279" s="29">
        <f t="shared" si="24"/>
        <v>1.074074074074074</v>
      </c>
      <c r="R279" s="30" t="str">
        <f t="shared" si="25"/>
        <v>&lt; 2-fold</v>
      </c>
      <c r="S279" s="4">
        <v>3</v>
      </c>
      <c r="T279" s="4">
        <v>3</v>
      </c>
      <c r="U279" s="4">
        <v>2</v>
      </c>
      <c r="V279" s="4">
        <v>4</v>
      </c>
      <c r="W279" s="4">
        <v>2</v>
      </c>
      <c r="X279" s="4">
        <v>4</v>
      </c>
      <c r="Y279" s="4">
        <v>5</v>
      </c>
      <c r="Z279" s="4">
        <v>3</v>
      </c>
      <c r="AA279" s="4">
        <v>0</v>
      </c>
      <c r="AB279" s="4">
        <v>5</v>
      </c>
      <c r="AC279" s="4">
        <v>5</v>
      </c>
      <c r="AD279" s="4">
        <v>3</v>
      </c>
      <c r="AE279" s="38">
        <v>3</v>
      </c>
      <c r="AF279" s="10">
        <v>4</v>
      </c>
      <c r="AG279" s="10">
        <v>6</v>
      </c>
      <c r="AH279" s="10">
        <v>2</v>
      </c>
      <c r="AI279" s="10">
        <v>4</v>
      </c>
      <c r="AJ279" s="10">
        <v>3</v>
      </c>
      <c r="AK279" s="5">
        <v>7</v>
      </c>
      <c r="AL279" s="5">
        <v>3</v>
      </c>
      <c r="AM279" s="5">
        <v>2</v>
      </c>
      <c r="AN279" s="5">
        <v>3</v>
      </c>
      <c r="AO279" s="5">
        <v>2</v>
      </c>
      <c r="AP279" s="5">
        <v>4</v>
      </c>
      <c r="AQ279" s="48">
        <f t="shared" si="26"/>
        <v>1.4444444444444444</v>
      </c>
      <c r="AR279" s="48" t="str">
        <f t="shared" si="27"/>
        <v>&lt; 2-fold</v>
      </c>
      <c r="AS279" s="48">
        <f t="shared" si="28"/>
        <v>1</v>
      </c>
      <c r="AT279" s="49" t="str">
        <f t="shared" si="29"/>
        <v>&lt; 2-fold</v>
      </c>
      <c r="AU279" s="13"/>
    </row>
    <row r="280" spans="1:47">
      <c r="A280">
        <v>638429535</v>
      </c>
      <c r="B280" t="s">
        <v>248</v>
      </c>
      <c r="C280" t="s">
        <v>249</v>
      </c>
      <c r="D280" t="s">
        <v>250</v>
      </c>
      <c r="E280" s="27">
        <v>13</v>
      </c>
      <c r="F280" s="5">
        <v>16</v>
      </c>
      <c r="G280" s="5">
        <v>12</v>
      </c>
      <c r="H280" s="5">
        <v>11</v>
      </c>
      <c r="I280" s="5">
        <v>8</v>
      </c>
      <c r="J280" s="5">
        <v>10</v>
      </c>
      <c r="K280" s="5">
        <v>17</v>
      </c>
      <c r="L280" s="5">
        <v>12</v>
      </c>
      <c r="M280" s="5">
        <v>13</v>
      </c>
      <c r="N280" s="5">
        <v>11</v>
      </c>
      <c r="O280" s="5">
        <v>12</v>
      </c>
      <c r="P280" s="5">
        <v>10</v>
      </c>
      <c r="Q280" s="29">
        <f t="shared" si="24"/>
        <v>1.0714285714285714</v>
      </c>
      <c r="R280" s="30" t="str">
        <f t="shared" si="25"/>
        <v>&lt; 2-fold</v>
      </c>
      <c r="S280" s="4">
        <v>6</v>
      </c>
      <c r="T280" s="4">
        <v>7</v>
      </c>
      <c r="U280" s="4">
        <v>5</v>
      </c>
      <c r="V280" s="4">
        <v>5</v>
      </c>
      <c r="W280" s="4">
        <v>8</v>
      </c>
      <c r="X280" s="4">
        <v>3</v>
      </c>
      <c r="Y280" s="4">
        <v>2</v>
      </c>
      <c r="Z280" s="4">
        <v>3</v>
      </c>
      <c r="AA280" s="4">
        <v>1</v>
      </c>
      <c r="AB280" s="4">
        <v>0</v>
      </c>
      <c r="AC280" s="4">
        <v>1</v>
      </c>
      <c r="AD280" s="4">
        <v>0</v>
      </c>
      <c r="AE280" s="38">
        <v>4</v>
      </c>
      <c r="AF280" s="10">
        <v>4</v>
      </c>
      <c r="AG280" s="10">
        <v>1</v>
      </c>
      <c r="AH280" s="10">
        <v>5</v>
      </c>
      <c r="AI280" s="10">
        <v>2</v>
      </c>
      <c r="AJ280" s="10">
        <v>3</v>
      </c>
      <c r="AK280" s="5">
        <v>3</v>
      </c>
      <c r="AL280" s="5">
        <v>2</v>
      </c>
      <c r="AM280" s="5">
        <v>4</v>
      </c>
      <c r="AN280" s="5">
        <v>6</v>
      </c>
      <c r="AO280" s="5">
        <v>6</v>
      </c>
      <c r="AP280" s="5">
        <v>3</v>
      </c>
      <c r="AQ280" s="48">
        <f t="shared" si="26"/>
        <v>0.89999999999999991</v>
      </c>
      <c r="AR280" s="48" t="str">
        <f t="shared" si="27"/>
        <v>&lt; 2-fold</v>
      </c>
      <c r="AS280" s="48">
        <f t="shared" si="28"/>
        <v>1.5</v>
      </c>
      <c r="AT280" s="49" t="str">
        <f t="shared" si="29"/>
        <v>&lt; 2-fold</v>
      </c>
      <c r="AU280" s="13"/>
    </row>
    <row r="281" spans="1:47">
      <c r="A281">
        <v>638431966</v>
      </c>
      <c r="B281" t="s">
        <v>1003</v>
      </c>
      <c r="C281" t="s">
        <v>1004</v>
      </c>
      <c r="D281" t="s">
        <v>1005</v>
      </c>
      <c r="E281" s="27">
        <v>5</v>
      </c>
      <c r="F281" s="5">
        <v>7</v>
      </c>
      <c r="G281" s="5">
        <v>8</v>
      </c>
      <c r="H281" s="5">
        <v>8</v>
      </c>
      <c r="I281" s="5">
        <v>6</v>
      </c>
      <c r="J281" s="5">
        <v>9</v>
      </c>
      <c r="K281" s="5">
        <v>6</v>
      </c>
      <c r="L281" s="5">
        <v>8</v>
      </c>
      <c r="M281" s="5">
        <v>9</v>
      </c>
      <c r="N281" s="5">
        <v>7</v>
      </c>
      <c r="O281" s="5">
        <v>6</v>
      </c>
      <c r="P281" s="5">
        <v>10</v>
      </c>
      <c r="Q281" s="29">
        <f t="shared" si="24"/>
        <v>1.069767441860465</v>
      </c>
      <c r="R281" s="30" t="str">
        <f t="shared" si="25"/>
        <v>&lt; 2-fold</v>
      </c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38">
        <v>6</v>
      </c>
      <c r="AF281" s="10">
        <v>5</v>
      </c>
      <c r="AG281" s="10">
        <v>7</v>
      </c>
      <c r="AH281" s="10">
        <v>7</v>
      </c>
      <c r="AI281" s="10">
        <v>5</v>
      </c>
      <c r="AJ281" s="10">
        <v>6</v>
      </c>
      <c r="AK281" s="5">
        <v>6</v>
      </c>
      <c r="AL281" s="5">
        <v>5</v>
      </c>
      <c r="AM281" s="5">
        <v>7</v>
      </c>
      <c r="AN281" s="5">
        <v>6</v>
      </c>
      <c r="AO281" s="5">
        <v>3</v>
      </c>
      <c r="AP281" s="5">
        <v>4</v>
      </c>
      <c r="AQ281" s="48">
        <f t="shared" si="26"/>
        <v>1</v>
      </c>
      <c r="AR281" s="48" t="str">
        <f t="shared" si="27"/>
        <v>&lt; 2-fold</v>
      </c>
      <c r="AS281" s="48">
        <f t="shared" si="28"/>
        <v>0.72222222222222221</v>
      </c>
      <c r="AT281" s="49" t="str">
        <f t="shared" si="29"/>
        <v>&lt; 2-fold</v>
      </c>
      <c r="AU281" s="13"/>
    </row>
    <row r="282" spans="1:47">
      <c r="A282">
        <v>638429955</v>
      </c>
      <c r="B282" t="s">
        <v>396</v>
      </c>
      <c r="C282" t="s">
        <v>397</v>
      </c>
      <c r="D282" t="s">
        <v>398</v>
      </c>
      <c r="E282" s="27">
        <v>6</v>
      </c>
      <c r="F282" s="5">
        <v>5</v>
      </c>
      <c r="G282" s="5">
        <v>6</v>
      </c>
      <c r="H282" s="5">
        <v>4</v>
      </c>
      <c r="I282" s="5">
        <v>3</v>
      </c>
      <c r="J282" s="5">
        <v>5</v>
      </c>
      <c r="K282" s="5">
        <v>6</v>
      </c>
      <c r="L282" s="5">
        <v>6</v>
      </c>
      <c r="M282" s="5">
        <v>7</v>
      </c>
      <c r="N282" s="5">
        <v>3</v>
      </c>
      <c r="O282" s="5">
        <v>4</v>
      </c>
      <c r="P282" s="5">
        <v>5</v>
      </c>
      <c r="Q282" s="29">
        <f t="shared" si="24"/>
        <v>1.0689655172413794</v>
      </c>
      <c r="R282" s="30" t="str">
        <f t="shared" si="25"/>
        <v>&lt; 2-fold</v>
      </c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38"/>
      <c r="AF282" s="10"/>
      <c r="AG282" s="10"/>
      <c r="AH282" s="10"/>
      <c r="AI282" s="10"/>
      <c r="AJ282" s="10"/>
      <c r="AK282" s="5"/>
      <c r="AL282" s="5"/>
      <c r="AM282" s="5"/>
      <c r="AN282" s="5"/>
      <c r="AO282" s="5"/>
      <c r="AP282" s="5"/>
      <c r="AQ282" s="48" t="str">
        <f t="shared" si="26"/>
        <v/>
      </c>
      <c r="AR282" s="48" t="str">
        <f t="shared" si="27"/>
        <v/>
      </c>
      <c r="AS282" s="48" t="str">
        <f t="shared" si="28"/>
        <v/>
      </c>
      <c r="AT282" s="49" t="str">
        <f t="shared" si="29"/>
        <v/>
      </c>
      <c r="AU282" s="13"/>
    </row>
    <row r="283" spans="1:47">
      <c r="A283">
        <v>638434438</v>
      </c>
      <c r="B283" t="s">
        <v>1682</v>
      </c>
      <c r="C283" t="s">
        <v>1683</v>
      </c>
      <c r="D283" t="s">
        <v>1684</v>
      </c>
      <c r="E283" s="27">
        <v>3</v>
      </c>
      <c r="F283" s="5">
        <v>2</v>
      </c>
      <c r="G283" s="5">
        <v>2</v>
      </c>
      <c r="H283" s="5">
        <v>3</v>
      </c>
      <c r="I283" s="5">
        <v>4</v>
      </c>
      <c r="J283" s="5">
        <v>1</v>
      </c>
      <c r="K283" s="5">
        <v>4</v>
      </c>
      <c r="L283" s="5">
        <v>4</v>
      </c>
      <c r="M283" s="5">
        <v>3</v>
      </c>
      <c r="N283" s="5">
        <v>2</v>
      </c>
      <c r="O283" s="5">
        <v>2</v>
      </c>
      <c r="P283" s="5">
        <v>1</v>
      </c>
      <c r="Q283" s="29">
        <f t="shared" si="24"/>
        <v>1.0666666666666667</v>
      </c>
      <c r="R283" s="30" t="str">
        <f t="shared" si="25"/>
        <v>&lt; 2-fold</v>
      </c>
      <c r="S283" s="4">
        <v>3</v>
      </c>
      <c r="T283" s="4">
        <v>2</v>
      </c>
      <c r="U283" s="4">
        <v>5</v>
      </c>
      <c r="V283" s="4">
        <v>4</v>
      </c>
      <c r="W283" s="4">
        <v>3</v>
      </c>
      <c r="X283" s="4">
        <v>1</v>
      </c>
      <c r="Y283" s="4">
        <v>0</v>
      </c>
      <c r="Z283" s="4">
        <v>1</v>
      </c>
      <c r="AA283" s="4">
        <v>1</v>
      </c>
      <c r="AB283" s="4">
        <v>3</v>
      </c>
      <c r="AC283" s="4">
        <v>2</v>
      </c>
      <c r="AD283" s="4">
        <v>1</v>
      </c>
      <c r="AE283" s="38">
        <v>6</v>
      </c>
      <c r="AF283" s="10">
        <v>7</v>
      </c>
      <c r="AG283" s="10">
        <v>9</v>
      </c>
      <c r="AH283" s="10">
        <v>11</v>
      </c>
      <c r="AI283" s="10">
        <v>11</v>
      </c>
      <c r="AJ283" s="10">
        <v>0</v>
      </c>
      <c r="AK283" s="5">
        <v>5</v>
      </c>
      <c r="AL283" s="5">
        <v>8</v>
      </c>
      <c r="AM283" s="5">
        <v>4</v>
      </c>
      <c r="AN283" s="5">
        <v>7</v>
      </c>
      <c r="AO283" s="5">
        <v>5</v>
      </c>
      <c r="AP283" s="5">
        <v>7</v>
      </c>
      <c r="AQ283" s="48">
        <f t="shared" si="26"/>
        <v>1</v>
      </c>
      <c r="AR283" s="48" t="str">
        <f t="shared" si="27"/>
        <v>&lt; 2-fold</v>
      </c>
      <c r="AS283" s="48">
        <f t="shared" si="28"/>
        <v>0.86363636363636365</v>
      </c>
      <c r="AT283" s="49" t="str">
        <f t="shared" si="29"/>
        <v>&lt; 2-fold</v>
      </c>
      <c r="AU283" s="13"/>
    </row>
    <row r="284" spans="1:47">
      <c r="A284">
        <v>638432308</v>
      </c>
      <c r="B284" t="s">
        <v>1109</v>
      </c>
      <c r="C284" t="s">
        <v>1110</v>
      </c>
      <c r="D284" t="s">
        <v>1111</v>
      </c>
      <c r="E284" s="27">
        <v>5</v>
      </c>
      <c r="F284" s="5">
        <v>8</v>
      </c>
      <c r="G284" s="5">
        <v>7</v>
      </c>
      <c r="H284" s="5">
        <v>3</v>
      </c>
      <c r="I284" s="5">
        <v>4</v>
      </c>
      <c r="J284" s="5">
        <v>4</v>
      </c>
      <c r="K284" s="5">
        <v>6</v>
      </c>
      <c r="L284" s="5">
        <v>5</v>
      </c>
      <c r="M284" s="5">
        <v>6</v>
      </c>
      <c r="N284" s="5">
        <v>7</v>
      </c>
      <c r="O284" s="5">
        <v>5</v>
      </c>
      <c r="P284" s="5">
        <v>4</v>
      </c>
      <c r="Q284" s="29">
        <f t="shared" si="24"/>
        <v>1.064516129032258</v>
      </c>
      <c r="R284" s="30" t="str">
        <f t="shared" si="25"/>
        <v>&lt; 2-fold</v>
      </c>
      <c r="S284" s="4">
        <v>6</v>
      </c>
      <c r="T284" s="4">
        <v>7</v>
      </c>
      <c r="U284" s="4">
        <v>8</v>
      </c>
      <c r="V284" s="4">
        <v>8</v>
      </c>
      <c r="W284" s="4">
        <v>10</v>
      </c>
      <c r="X284" s="4">
        <v>5</v>
      </c>
      <c r="Y284" s="4">
        <v>3</v>
      </c>
      <c r="Z284" s="4">
        <v>9</v>
      </c>
      <c r="AA284" s="4">
        <v>0</v>
      </c>
      <c r="AB284" s="4">
        <v>1</v>
      </c>
      <c r="AC284" s="4">
        <v>1</v>
      </c>
      <c r="AD284" s="4">
        <v>0</v>
      </c>
      <c r="AE284" s="38">
        <v>5</v>
      </c>
      <c r="AF284" s="10">
        <v>7</v>
      </c>
      <c r="AG284" s="10">
        <v>6</v>
      </c>
      <c r="AH284" s="10">
        <v>8</v>
      </c>
      <c r="AI284" s="10">
        <v>7</v>
      </c>
      <c r="AJ284" s="10">
        <v>6</v>
      </c>
      <c r="AK284" s="5">
        <v>8</v>
      </c>
      <c r="AL284" s="5">
        <v>6</v>
      </c>
      <c r="AM284" s="5">
        <v>7</v>
      </c>
      <c r="AN284" s="5">
        <v>8</v>
      </c>
      <c r="AO284" s="5">
        <v>7</v>
      </c>
      <c r="AP284" s="5">
        <v>7</v>
      </c>
      <c r="AQ284" s="48">
        <f t="shared" si="26"/>
        <v>0.8571428571428571</v>
      </c>
      <c r="AR284" s="48" t="str">
        <f t="shared" si="27"/>
        <v>&lt; 2-fold</v>
      </c>
      <c r="AS284" s="48">
        <f t="shared" si="28"/>
        <v>1.0476190476190477</v>
      </c>
      <c r="AT284" s="49" t="str">
        <f t="shared" si="29"/>
        <v>&lt; 2-fold</v>
      </c>
      <c r="AU284" s="13"/>
    </row>
    <row r="285" spans="1:47">
      <c r="A285">
        <v>638433601</v>
      </c>
      <c r="B285" t="s">
        <v>1496</v>
      </c>
      <c r="C285" t="s">
        <v>1497</v>
      </c>
      <c r="D285" t="s">
        <v>1498</v>
      </c>
      <c r="E285" s="27">
        <v>5</v>
      </c>
      <c r="F285" s="5">
        <v>4</v>
      </c>
      <c r="G285" s="5">
        <v>6</v>
      </c>
      <c r="H285" s="5">
        <v>5</v>
      </c>
      <c r="I285" s="5">
        <v>9</v>
      </c>
      <c r="J285" s="5">
        <v>3</v>
      </c>
      <c r="K285" s="5">
        <v>9</v>
      </c>
      <c r="L285" s="5">
        <v>8</v>
      </c>
      <c r="M285" s="5">
        <v>3</v>
      </c>
      <c r="N285" s="5">
        <v>5</v>
      </c>
      <c r="O285" s="5">
        <v>5</v>
      </c>
      <c r="P285" s="5">
        <v>4</v>
      </c>
      <c r="Q285" s="29">
        <f t="shared" si="24"/>
        <v>1.0625000000000002</v>
      </c>
      <c r="R285" s="30" t="str">
        <f t="shared" si="25"/>
        <v>&lt; 2-fold</v>
      </c>
      <c r="S285" s="4">
        <v>0</v>
      </c>
      <c r="T285" s="4">
        <v>3</v>
      </c>
      <c r="U285" s="4">
        <v>4</v>
      </c>
      <c r="V285" s="4">
        <v>3</v>
      </c>
      <c r="W285" s="4">
        <v>2</v>
      </c>
      <c r="X285" s="4">
        <v>2</v>
      </c>
      <c r="Y285" s="4">
        <v>2</v>
      </c>
      <c r="Z285" s="4">
        <v>0</v>
      </c>
      <c r="AA285" s="4">
        <v>0</v>
      </c>
      <c r="AB285" s="4">
        <v>0</v>
      </c>
      <c r="AC285" s="4">
        <v>1</v>
      </c>
      <c r="AD285" s="4">
        <v>0</v>
      </c>
      <c r="AE285" s="38">
        <v>6</v>
      </c>
      <c r="AF285" s="10">
        <v>5</v>
      </c>
      <c r="AG285" s="10">
        <v>3</v>
      </c>
      <c r="AH285" s="10">
        <v>3</v>
      </c>
      <c r="AI285" s="10">
        <v>4</v>
      </c>
      <c r="AJ285" s="10">
        <v>8</v>
      </c>
      <c r="AK285" s="5">
        <v>1</v>
      </c>
      <c r="AL285" s="5">
        <v>2</v>
      </c>
      <c r="AM285" s="5">
        <v>1</v>
      </c>
      <c r="AN285" s="5">
        <v>1</v>
      </c>
      <c r="AO285" s="5">
        <v>3</v>
      </c>
      <c r="AP285" s="5">
        <v>2</v>
      </c>
      <c r="AQ285" s="48">
        <f t="shared" si="26"/>
        <v>0.93333333333333335</v>
      </c>
      <c r="AR285" s="48" t="str">
        <f t="shared" si="27"/>
        <v>&lt; 2-fold</v>
      </c>
      <c r="AS285" s="48">
        <f t="shared" si="28"/>
        <v>0.4</v>
      </c>
      <c r="AT285" s="49" t="str">
        <f t="shared" si="29"/>
        <v>** Low-Fe DOWN **</v>
      </c>
      <c r="AU285" s="13"/>
    </row>
    <row r="286" spans="1:47">
      <c r="A286">
        <v>638433797</v>
      </c>
      <c r="B286" t="s">
        <v>1535</v>
      </c>
      <c r="C286" t="s">
        <v>1536</v>
      </c>
      <c r="D286" t="s">
        <v>551</v>
      </c>
      <c r="E286" s="27">
        <v>34</v>
      </c>
      <c r="F286" s="5">
        <v>43</v>
      </c>
      <c r="G286" s="5">
        <v>35</v>
      </c>
      <c r="H286" s="5">
        <v>21</v>
      </c>
      <c r="I286" s="5">
        <v>19</v>
      </c>
      <c r="J286" s="5">
        <v>26</v>
      </c>
      <c r="K286" s="5">
        <v>42</v>
      </c>
      <c r="L286" s="5">
        <v>45</v>
      </c>
      <c r="M286" s="5">
        <v>36</v>
      </c>
      <c r="N286" s="5">
        <v>19</v>
      </c>
      <c r="O286" s="5">
        <v>24</v>
      </c>
      <c r="P286" s="5">
        <v>23</v>
      </c>
      <c r="Q286" s="29">
        <f t="shared" si="24"/>
        <v>1.0617977528089888</v>
      </c>
      <c r="R286" s="30" t="str">
        <f t="shared" si="25"/>
        <v>&lt; 2-fold</v>
      </c>
      <c r="S286" s="4">
        <v>47</v>
      </c>
      <c r="T286" s="4">
        <v>51</v>
      </c>
      <c r="U286" s="4">
        <v>57</v>
      </c>
      <c r="V286" s="4">
        <v>31</v>
      </c>
      <c r="W286" s="4">
        <v>28</v>
      </c>
      <c r="X286" s="4">
        <v>23</v>
      </c>
      <c r="Y286" s="4">
        <v>24</v>
      </c>
      <c r="Z286" s="4">
        <v>33</v>
      </c>
      <c r="AA286" s="4">
        <v>18</v>
      </c>
      <c r="AB286" s="4">
        <v>22</v>
      </c>
      <c r="AC286" s="4">
        <v>32</v>
      </c>
      <c r="AD286" s="4">
        <v>37</v>
      </c>
      <c r="AE286" s="38">
        <v>41</v>
      </c>
      <c r="AF286" s="10">
        <v>34</v>
      </c>
      <c r="AG286" s="10">
        <v>44</v>
      </c>
      <c r="AH286" s="10">
        <v>43</v>
      </c>
      <c r="AI286" s="10">
        <v>38</v>
      </c>
      <c r="AJ286" s="10">
        <v>45</v>
      </c>
      <c r="AK286" s="5">
        <v>50</v>
      </c>
      <c r="AL286" s="5">
        <v>56</v>
      </c>
      <c r="AM286" s="5">
        <v>49</v>
      </c>
      <c r="AN286" s="5">
        <v>59</v>
      </c>
      <c r="AO286" s="5">
        <v>43</v>
      </c>
      <c r="AP286" s="5">
        <v>45</v>
      </c>
      <c r="AQ286" s="48">
        <f t="shared" si="26"/>
        <v>0.94444444444444442</v>
      </c>
      <c r="AR286" s="48" t="str">
        <f t="shared" si="27"/>
        <v>&lt; 2-fold</v>
      </c>
      <c r="AS286" s="48">
        <f t="shared" si="28"/>
        <v>1.1666666666666667</v>
      </c>
      <c r="AT286" s="49" t="str">
        <f t="shared" si="29"/>
        <v>&lt; 2-fold</v>
      </c>
      <c r="AU286" s="13"/>
    </row>
    <row r="287" spans="1:47">
      <c r="A287">
        <v>638432100</v>
      </c>
      <c r="B287" t="s">
        <v>1046</v>
      </c>
      <c r="C287" t="s">
        <v>1047</v>
      </c>
      <c r="D287" t="s">
        <v>47</v>
      </c>
      <c r="E287" s="27">
        <v>2</v>
      </c>
      <c r="F287" s="5">
        <v>5</v>
      </c>
      <c r="G287" s="5">
        <v>4</v>
      </c>
      <c r="H287" s="5">
        <v>1</v>
      </c>
      <c r="I287" s="5">
        <v>3</v>
      </c>
      <c r="J287" s="5">
        <v>2</v>
      </c>
      <c r="K287" s="5">
        <v>5</v>
      </c>
      <c r="L287" s="5">
        <v>4</v>
      </c>
      <c r="M287" s="5">
        <v>4</v>
      </c>
      <c r="N287" s="5">
        <v>1</v>
      </c>
      <c r="O287" s="5">
        <v>2</v>
      </c>
      <c r="P287" s="5">
        <v>2</v>
      </c>
      <c r="Q287" s="29">
        <f t="shared" si="24"/>
        <v>1.0588235294117647</v>
      </c>
      <c r="R287" s="30" t="str">
        <f t="shared" si="25"/>
        <v>&lt; 2-fold</v>
      </c>
      <c r="S287" s="4">
        <v>2</v>
      </c>
      <c r="T287" s="4">
        <v>3</v>
      </c>
      <c r="U287" s="4">
        <v>2</v>
      </c>
      <c r="V287" s="4">
        <v>3</v>
      </c>
      <c r="W287" s="4">
        <v>1</v>
      </c>
      <c r="X287" s="4">
        <v>7</v>
      </c>
      <c r="Y287" s="4">
        <v>6</v>
      </c>
      <c r="Z287" s="4">
        <v>4</v>
      </c>
      <c r="AA287" s="4">
        <v>2</v>
      </c>
      <c r="AB287" s="4">
        <v>2</v>
      </c>
      <c r="AC287" s="4">
        <v>5</v>
      </c>
      <c r="AD287" s="4">
        <v>2</v>
      </c>
      <c r="AE287" s="38">
        <v>4</v>
      </c>
      <c r="AF287" s="10">
        <v>5</v>
      </c>
      <c r="AG287" s="10">
        <v>4</v>
      </c>
      <c r="AH287" s="10">
        <v>6</v>
      </c>
      <c r="AI287" s="10">
        <v>7</v>
      </c>
      <c r="AJ287" s="10">
        <v>8</v>
      </c>
      <c r="AK287" s="5">
        <v>4</v>
      </c>
      <c r="AL287" s="5">
        <v>7</v>
      </c>
      <c r="AM287" s="5">
        <v>4</v>
      </c>
      <c r="AN287" s="5">
        <v>5</v>
      </c>
      <c r="AO287" s="5">
        <v>4</v>
      </c>
      <c r="AP287" s="5">
        <v>4</v>
      </c>
      <c r="AQ287" s="48">
        <f t="shared" si="26"/>
        <v>0.61904761904761896</v>
      </c>
      <c r="AR287" s="48" t="str">
        <f t="shared" si="27"/>
        <v>&lt; 2-fold</v>
      </c>
      <c r="AS287" s="48">
        <f t="shared" si="28"/>
        <v>0.61904761904761896</v>
      </c>
      <c r="AT287" s="49" t="str">
        <f t="shared" si="29"/>
        <v>&lt; 2-fold</v>
      </c>
      <c r="AU287" s="13"/>
    </row>
    <row r="288" spans="1:47">
      <c r="A288">
        <v>638433372</v>
      </c>
      <c r="B288" t="s">
        <v>1448</v>
      </c>
      <c r="C288" t="s">
        <v>1449</v>
      </c>
      <c r="D288" t="s">
        <v>1450</v>
      </c>
      <c r="E288" s="27">
        <v>9</v>
      </c>
      <c r="F288" s="5">
        <v>11</v>
      </c>
      <c r="G288" s="5">
        <v>11</v>
      </c>
      <c r="H288" s="5">
        <v>8</v>
      </c>
      <c r="I288" s="5">
        <v>6</v>
      </c>
      <c r="J288" s="5">
        <v>7</v>
      </c>
      <c r="K288" s="5">
        <v>9</v>
      </c>
      <c r="L288" s="5">
        <v>10</v>
      </c>
      <c r="M288" s="5">
        <v>11</v>
      </c>
      <c r="N288" s="5">
        <v>9</v>
      </c>
      <c r="O288" s="5">
        <v>8</v>
      </c>
      <c r="P288" s="5">
        <v>8</v>
      </c>
      <c r="Q288" s="29">
        <f t="shared" si="24"/>
        <v>1.0576923076923077</v>
      </c>
      <c r="R288" s="30" t="str">
        <f t="shared" si="25"/>
        <v>&lt; 2-fold</v>
      </c>
      <c r="S288" s="4">
        <v>21</v>
      </c>
      <c r="T288" s="4">
        <v>23</v>
      </c>
      <c r="U288" s="4">
        <v>26</v>
      </c>
      <c r="V288" s="4">
        <v>24</v>
      </c>
      <c r="W288" s="4">
        <v>18</v>
      </c>
      <c r="X288" s="4">
        <v>12</v>
      </c>
      <c r="Y288" s="4">
        <v>6</v>
      </c>
      <c r="Z288" s="4">
        <v>10</v>
      </c>
      <c r="AA288" s="4">
        <v>2</v>
      </c>
      <c r="AB288" s="4">
        <v>7</v>
      </c>
      <c r="AC288" s="4">
        <v>2</v>
      </c>
      <c r="AD288" s="4">
        <v>3</v>
      </c>
      <c r="AE288" s="38">
        <v>24</v>
      </c>
      <c r="AF288" s="10">
        <v>16</v>
      </c>
      <c r="AG288" s="10">
        <v>21</v>
      </c>
      <c r="AH288" s="10">
        <v>18</v>
      </c>
      <c r="AI288" s="10">
        <v>22</v>
      </c>
      <c r="AJ288" s="10">
        <v>0</v>
      </c>
      <c r="AK288" s="5">
        <v>13</v>
      </c>
      <c r="AL288" s="5">
        <v>14</v>
      </c>
      <c r="AM288" s="5">
        <v>10</v>
      </c>
      <c r="AN288" s="5">
        <v>10</v>
      </c>
      <c r="AO288" s="5">
        <v>9</v>
      </c>
      <c r="AP288" s="5">
        <v>10</v>
      </c>
      <c r="AQ288" s="48">
        <f t="shared" si="26"/>
        <v>1.5249999999999999</v>
      </c>
      <c r="AR288" s="48" t="str">
        <f t="shared" si="27"/>
        <v>&lt; 2-fold</v>
      </c>
      <c r="AS288" s="48">
        <f t="shared" si="28"/>
        <v>0.72499999999999998</v>
      </c>
      <c r="AT288" s="49" t="str">
        <f t="shared" si="29"/>
        <v>&lt; 2-fold</v>
      </c>
      <c r="AU288" s="13"/>
    </row>
    <row r="289" spans="1:47">
      <c r="A289">
        <v>638430223</v>
      </c>
      <c r="B289" t="s">
        <v>470</v>
      </c>
      <c r="C289" t="s">
        <v>471</v>
      </c>
      <c r="D289" t="s">
        <v>472</v>
      </c>
      <c r="E289" s="27">
        <v>21</v>
      </c>
      <c r="F289" s="5">
        <v>26</v>
      </c>
      <c r="G289" s="5">
        <v>29</v>
      </c>
      <c r="H289" s="5">
        <v>22</v>
      </c>
      <c r="I289" s="5">
        <v>23</v>
      </c>
      <c r="J289" s="5">
        <v>19</v>
      </c>
      <c r="K289" s="5">
        <v>28</v>
      </c>
      <c r="L289" s="5">
        <v>31</v>
      </c>
      <c r="M289" s="5">
        <v>29</v>
      </c>
      <c r="N289" s="5">
        <v>22</v>
      </c>
      <c r="O289" s="5">
        <v>20</v>
      </c>
      <c r="P289" s="5">
        <v>18</v>
      </c>
      <c r="Q289" s="29">
        <f t="shared" si="24"/>
        <v>1.0571428571428572</v>
      </c>
      <c r="R289" s="30" t="str">
        <f t="shared" si="25"/>
        <v>&lt; 2-fold</v>
      </c>
      <c r="S289" s="4">
        <v>33</v>
      </c>
      <c r="T289" s="4">
        <v>31</v>
      </c>
      <c r="U289" s="4">
        <v>33</v>
      </c>
      <c r="V289" s="4">
        <v>38</v>
      </c>
      <c r="W289" s="4">
        <v>17</v>
      </c>
      <c r="X289" s="4">
        <v>18</v>
      </c>
      <c r="Y289" s="4">
        <v>17</v>
      </c>
      <c r="Z289" s="4">
        <v>30</v>
      </c>
      <c r="AA289" s="4">
        <v>5</v>
      </c>
      <c r="AB289" s="4">
        <v>9</v>
      </c>
      <c r="AC289" s="4">
        <v>11</v>
      </c>
      <c r="AD289" s="4">
        <v>0</v>
      </c>
      <c r="AE289" s="38">
        <v>34</v>
      </c>
      <c r="AF289" s="10">
        <v>32</v>
      </c>
      <c r="AG289" s="10">
        <v>39</v>
      </c>
      <c r="AH289" s="10">
        <v>38</v>
      </c>
      <c r="AI289" s="10">
        <v>32</v>
      </c>
      <c r="AJ289" s="10">
        <v>30</v>
      </c>
      <c r="AK289" s="5">
        <v>35</v>
      </c>
      <c r="AL289" s="5">
        <v>29</v>
      </c>
      <c r="AM289" s="5">
        <v>42</v>
      </c>
      <c r="AN289" s="5">
        <v>27</v>
      </c>
      <c r="AO289" s="5">
        <v>28</v>
      </c>
      <c r="AP289" s="5">
        <v>26</v>
      </c>
      <c r="AQ289" s="48">
        <f t="shared" si="26"/>
        <v>1.0499999999999998</v>
      </c>
      <c r="AR289" s="48" t="str">
        <f t="shared" si="27"/>
        <v>&lt; 2-fold</v>
      </c>
      <c r="AS289" s="48">
        <f t="shared" si="28"/>
        <v>0.80999999999999994</v>
      </c>
      <c r="AT289" s="49" t="str">
        <f t="shared" si="29"/>
        <v>&lt; 2-fold</v>
      </c>
      <c r="AU289" s="13"/>
    </row>
    <row r="290" spans="1:47">
      <c r="A290">
        <v>638431492</v>
      </c>
      <c r="B290" t="s">
        <v>813</v>
      </c>
      <c r="C290" t="s">
        <v>814</v>
      </c>
      <c r="D290" t="s">
        <v>815</v>
      </c>
      <c r="E290" s="27">
        <v>17</v>
      </c>
      <c r="F290" s="5">
        <v>14</v>
      </c>
      <c r="G290" s="5">
        <v>15</v>
      </c>
      <c r="H290" s="5">
        <v>14</v>
      </c>
      <c r="I290" s="5">
        <v>16</v>
      </c>
      <c r="J290" s="5">
        <v>12</v>
      </c>
      <c r="K290" s="5">
        <v>16</v>
      </c>
      <c r="L290" s="5">
        <v>15</v>
      </c>
      <c r="M290" s="5">
        <v>20</v>
      </c>
      <c r="N290" s="5">
        <v>14</v>
      </c>
      <c r="O290" s="5">
        <v>9</v>
      </c>
      <c r="P290" s="5">
        <v>19</v>
      </c>
      <c r="Q290" s="29">
        <f t="shared" si="24"/>
        <v>1.0568181818181819</v>
      </c>
      <c r="R290" s="30" t="str">
        <f t="shared" si="25"/>
        <v>&lt; 2-fold</v>
      </c>
      <c r="S290" s="4">
        <v>9</v>
      </c>
      <c r="T290" s="4">
        <v>16</v>
      </c>
      <c r="U290" s="4">
        <v>22</v>
      </c>
      <c r="V290" s="4">
        <v>18</v>
      </c>
      <c r="W290" s="4">
        <v>18</v>
      </c>
      <c r="X290" s="4">
        <v>13</v>
      </c>
      <c r="Y290" s="4">
        <v>8</v>
      </c>
      <c r="Z290" s="4">
        <v>14</v>
      </c>
      <c r="AA290" s="4">
        <v>1</v>
      </c>
      <c r="AB290" s="4">
        <v>7</v>
      </c>
      <c r="AC290" s="4">
        <v>6</v>
      </c>
      <c r="AD290" s="4">
        <v>3</v>
      </c>
      <c r="AE290" s="38">
        <v>15</v>
      </c>
      <c r="AF290" s="10">
        <v>11</v>
      </c>
      <c r="AG290" s="10">
        <v>17</v>
      </c>
      <c r="AH290" s="10">
        <v>13</v>
      </c>
      <c r="AI290" s="10">
        <v>15</v>
      </c>
      <c r="AJ290" s="10">
        <v>13</v>
      </c>
      <c r="AK290" s="5">
        <v>14</v>
      </c>
      <c r="AL290" s="5">
        <v>16</v>
      </c>
      <c r="AM290" s="5">
        <v>13</v>
      </c>
      <c r="AN290" s="5">
        <v>13</v>
      </c>
      <c r="AO290" s="5">
        <v>14</v>
      </c>
      <c r="AP290" s="5">
        <v>18</v>
      </c>
      <c r="AQ290" s="48">
        <f t="shared" si="26"/>
        <v>1.0487804878048781</v>
      </c>
      <c r="AR290" s="48" t="str">
        <f t="shared" si="27"/>
        <v>&lt; 2-fold</v>
      </c>
      <c r="AS290" s="48">
        <f t="shared" si="28"/>
        <v>1.0975609756097562</v>
      </c>
      <c r="AT290" s="49" t="str">
        <f t="shared" si="29"/>
        <v>&lt; 2-fold</v>
      </c>
      <c r="AU290" s="13"/>
    </row>
    <row r="291" spans="1:47">
      <c r="A291">
        <v>638431903</v>
      </c>
      <c r="B291" t="s">
        <v>976</v>
      </c>
      <c r="C291" t="s">
        <v>977</v>
      </c>
      <c r="D291" t="s">
        <v>978</v>
      </c>
      <c r="E291" s="27">
        <v>62</v>
      </c>
      <c r="F291" s="5">
        <v>70</v>
      </c>
      <c r="G291" s="5">
        <v>61</v>
      </c>
      <c r="H291" s="5">
        <v>53</v>
      </c>
      <c r="I291" s="5">
        <v>50</v>
      </c>
      <c r="J291" s="5">
        <v>56</v>
      </c>
      <c r="K291" s="5">
        <v>69</v>
      </c>
      <c r="L291" s="5">
        <v>72</v>
      </c>
      <c r="M291" s="5">
        <v>88</v>
      </c>
      <c r="N291" s="5">
        <v>44</v>
      </c>
      <c r="O291" s="5">
        <v>48</v>
      </c>
      <c r="P291" s="5">
        <v>51</v>
      </c>
      <c r="Q291" s="29">
        <f t="shared" si="24"/>
        <v>1.0568181818181819</v>
      </c>
      <c r="R291" s="30" t="str">
        <f t="shared" si="25"/>
        <v>&lt; 2-fold</v>
      </c>
      <c r="S291" s="4">
        <v>95</v>
      </c>
      <c r="T291" s="4">
        <v>115</v>
      </c>
      <c r="U291" s="4">
        <v>113</v>
      </c>
      <c r="V291" s="4">
        <v>102</v>
      </c>
      <c r="W291" s="4">
        <v>114</v>
      </c>
      <c r="X291" s="4">
        <v>52</v>
      </c>
      <c r="Y291" s="4">
        <v>43</v>
      </c>
      <c r="Z291" s="4">
        <v>62</v>
      </c>
      <c r="AA291" s="4">
        <v>11</v>
      </c>
      <c r="AB291" s="4">
        <v>29</v>
      </c>
      <c r="AC291" s="4">
        <v>26</v>
      </c>
      <c r="AD291" s="4">
        <v>15</v>
      </c>
      <c r="AE291" s="38">
        <v>54</v>
      </c>
      <c r="AF291" s="10">
        <v>40</v>
      </c>
      <c r="AG291" s="10">
        <v>50</v>
      </c>
      <c r="AH291" s="10">
        <v>51</v>
      </c>
      <c r="AI291" s="10">
        <v>49</v>
      </c>
      <c r="AJ291" s="10">
        <v>42</v>
      </c>
      <c r="AK291" s="5">
        <v>81</v>
      </c>
      <c r="AL291" s="5">
        <v>97</v>
      </c>
      <c r="AM291" s="5">
        <v>84</v>
      </c>
      <c r="AN291" s="5">
        <v>89</v>
      </c>
      <c r="AO291" s="5">
        <v>91</v>
      </c>
      <c r="AP291" s="5">
        <v>96</v>
      </c>
      <c r="AQ291" s="48">
        <f t="shared" si="26"/>
        <v>1.0140845070422535</v>
      </c>
      <c r="AR291" s="48" t="str">
        <f t="shared" si="27"/>
        <v>&lt; 2-fold</v>
      </c>
      <c r="AS291" s="48">
        <f t="shared" si="28"/>
        <v>1.9436619718309858</v>
      </c>
      <c r="AT291" s="49" t="str">
        <f t="shared" si="29"/>
        <v>&lt; 2-fold</v>
      </c>
      <c r="AU291" s="13"/>
    </row>
    <row r="292" spans="1:47">
      <c r="A292">
        <v>638431232</v>
      </c>
      <c r="B292" t="s">
        <v>740</v>
      </c>
      <c r="C292" t="s">
        <v>741</v>
      </c>
      <c r="D292" t="s">
        <v>742</v>
      </c>
      <c r="E292" s="27">
        <v>47</v>
      </c>
      <c r="F292" s="5">
        <v>59</v>
      </c>
      <c r="G292" s="5">
        <v>50</v>
      </c>
      <c r="H292" s="5">
        <v>38</v>
      </c>
      <c r="I292" s="5">
        <v>37</v>
      </c>
      <c r="J292" s="5">
        <v>35</v>
      </c>
      <c r="K292" s="5">
        <v>52</v>
      </c>
      <c r="L292" s="5">
        <v>56</v>
      </c>
      <c r="M292" s="5">
        <v>54</v>
      </c>
      <c r="N292" s="5">
        <v>40</v>
      </c>
      <c r="O292" s="5">
        <v>37</v>
      </c>
      <c r="P292" s="5">
        <v>42</v>
      </c>
      <c r="Q292" s="29">
        <f t="shared" si="24"/>
        <v>1.0563909774436091</v>
      </c>
      <c r="R292" s="30" t="str">
        <f t="shared" si="25"/>
        <v>&lt; 2-fold</v>
      </c>
      <c r="S292" s="4">
        <v>57</v>
      </c>
      <c r="T292" s="4">
        <v>55</v>
      </c>
      <c r="U292" s="4">
        <v>63</v>
      </c>
      <c r="V292" s="4">
        <v>56</v>
      </c>
      <c r="W292" s="4">
        <v>56</v>
      </c>
      <c r="X292" s="4">
        <v>50</v>
      </c>
      <c r="Y292" s="4">
        <v>30</v>
      </c>
      <c r="Z292" s="4">
        <v>66</v>
      </c>
      <c r="AA292" s="4">
        <v>11</v>
      </c>
      <c r="AB292" s="4">
        <v>29</v>
      </c>
      <c r="AC292" s="4">
        <v>27</v>
      </c>
      <c r="AD292" s="4">
        <v>17</v>
      </c>
      <c r="AE292" s="38">
        <v>36</v>
      </c>
      <c r="AF292" s="10">
        <v>34</v>
      </c>
      <c r="AG292" s="10">
        <v>36</v>
      </c>
      <c r="AH292" s="10">
        <v>44</v>
      </c>
      <c r="AI292" s="10">
        <v>42</v>
      </c>
      <c r="AJ292" s="10">
        <v>0</v>
      </c>
      <c r="AK292" s="5">
        <v>41</v>
      </c>
      <c r="AL292" s="5">
        <v>41</v>
      </c>
      <c r="AM292" s="5">
        <v>31</v>
      </c>
      <c r="AN292" s="5">
        <v>41</v>
      </c>
      <c r="AO292" s="5">
        <v>38</v>
      </c>
      <c r="AP292" s="5">
        <v>33</v>
      </c>
      <c r="AQ292" s="48">
        <f t="shared" si="26"/>
        <v>1.2325581395348837</v>
      </c>
      <c r="AR292" s="48" t="str">
        <f t="shared" si="27"/>
        <v>&lt; 2-fold</v>
      </c>
      <c r="AS292" s="48">
        <f t="shared" si="28"/>
        <v>1.3023255813953489</v>
      </c>
      <c r="AT292" s="49" t="str">
        <f t="shared" si="29"/>
        <v>&lt; 2-fold</v>
      </c>
      <c r="AU292" s="13"/>
    </row>
    <row r="293" spans="1:47">
      <c r="A293">
        <v>638430593</v>
      </c>
      <c r="B293" t="s">
        <v>585</v>
      </c>
      <c r="C293" t="s">
        <v>586</v>
      </c>
      <c r="D293" t="s">
        <v>587</v>
      </c>
      <c r="E293" s="27">
        <v>13</v>
      </c>
      <c r="F293" s="5">
        <v>17</v>
      </c>
      <c r="G293" s="5">
        <v>14</v>
      </c>
      <c r="H293" s="5">
        <v>19</v>
      </c>
      <c r="I293" s="5">
        <v>11</v>
      </c>
      <c r="J293" s="5">
        <v>16</v>
      </c>
      <c r="K293" s="5">
        <v>19</v>
      </c>
      <c r="L293" s="5">
        <v>17</v>
      </c>
      <c r="M293" s="5">
        <v>20</v>
      </c>
      <c r="N293" s="5">
        <v>16</v>
      </c>
      <c r="O293" s="5">
        <v>12</v>
      </c>
      <c r="P293" s="5">
        <v>11</v>
      </c>
      <c r="Q293" s="29">
        <f t="shared" si="24"/>
        <v>1.0555555555555556</v>
      </c>
      <c r="R293" s="30" t="str">
        <f t="shared" si="25"/>
        <v>&lt; 2-fold</v>
      </c>
      <c r="S293" s="4">
        <v>14</v>
      </c>
      <c r="T293" s="4">
        <v>21</v>
      </c>
      <c r="U293" s="4">
        <v>27</v>
      </c>
      <c r="V293" s="4">
        <v>20</v>
      </c>
      <c r="W293" s="4">
        <v>15</v>
      </c>
      <c r="X293" s="4">
        <v>16</v>
      </c>
      <c r="Y293" s="4">
        <v>21</v>
      </c>
      <c r="Z293" s="4">
        <v>23</v>
      </c>
      <c r="AA293" s="4">
        <v>6</v>
      </c>
      <c r="AB293" s="4">
        <v>16</v>
      </c>
      <c r="AC293" s="4">
        <v>11</v>
      </c>
      <c r="AD293" s="4">
        <v>12</v>
      </c>
      <c r="AE293" s="38">
        <v>14</v>
      </c>
      <c r="AF293" s="10">
        <v>14</v>
      </c>
      <c r="AG293" s="10">
        <v>15</v>
      </c>
      <c r="AH293" s="10">
        <v>16</v>
      </c>
      <c r="AI293" s="10">
        <v>17</v>
      </c>
      <c r="AJ293" s="10">
        <v>0</v>
      </c>
      <c r="AK293" s="5">
        <v>16</v>
      </c>
      <c r="AL293" s="5">
        <v>18</v>
      </c>
      <c r="AM293" s="5">
        <v>13</v>
      </c>
      <c r="AN293" s="5">
        <v>13</v>
      </c>
      <c r="AO293" s="5">
        <v>13</v>
      </c>
      <c r="AP293" s="5">
        <v>16</v>
      </c>
      <c r="AQ293" s="48">
        <f t="shared" si="26"/>
        <v>1.303030303030303</v>
      </c>
      <c r="AR293" s="48" t="str">
        <f t="shared" si="27"/>
        <v>&lt; 2-fold</v>
      </c>
      <c r="AS293" s="48">
        <f t="shared" si="28"/>
        <v>1.2727272727272727</v>
      </c>
      <c r="AT293" s="49" t="str">
        <f t="shared" si="29"/>
        <v>&lt; 2-fold</v>
      </c>
      <c r="AU293" s="13"/>
    </row>
    <row r="294" spans="1:47">
      <c r="A294">
        <v>638431185</v>
      </c>
      <c r="B294" t="s">
        <v>732</v>
      </c>
      <c r="C294" t="s">
        <v>733</v>
      </c>
      <c r="D294" t="s">
        <v>486</v>
      </c>
      <c r="E294" s="27">
        <v>4</v>
      </c>
      <c r="F294" s="5">
        <v>4</v>
      </c>
      <c r="G294" s="5">
        <v>2</v>
      </c>
      <c r="H294" s="5">
        <v>3</v>
      </c>
      <c r="I294" s="5">
        <v>2</v>
      </c>
      <c r="J294" s="5">
        <v>3</v>
      </c>
      <c r="K294" s="5">
        <v>5</v>
      </c>
      <c r="L294" s="5">
        <v>4</v>
      </c>
      <c r="M294" s="5">
        <v>4</v>
      </c>
      <c r="N294" s="5">
        <v>1</v>
      </c>
      <c r="O294" s="5">
        <v>2</v>
      </c>
      <c r="P294" s="5">
        <v>3</v>
      </c>
      <c r="Q294" s="29">
        <f t="shared" si="24"/>
        <v>1.0555555555555556</v>
      </c>
      <c r="R294" s="30" t="str">
        <f t="shared" si="25"/>
        <v>&lt; 2-fold</v>
      </c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38">
        <v>3</v>
      </c>
      <c r="AF294" s="10">
        <v>2</v>
      </c>
      <c r="AG294" s="10">
        <v>2</v>
      </c>
      <c r="AH294" s="10">
        <v>2</v>
      </c>
      <c r="AI294" s="10">
        <v>3</v>
      </c>
      <c r="AJ294" s="10">
        <v>2</v>
      </c>
      <c r="AK294" s="5">
        <v>1</v>
      </c>
      <c r="AL294" s="5">
        <v>1</v>
      </c>
      <c r="AM294" s="5">
        <v>0</v>
      </c>
      <c r="AN294" s="5">
        <v>2</v>
      </c>
      <c r="AO294" s="5">
        <v>1</v>
      </c>
      <c r="AP294" s="5">
        <v>1</v>
      </c>
      <c r="AQ294" s="48">
        <f t="shared" si="26"/>
        <v>1</v>
      </c>
      <c r="AR294" s="48" t="str">
        <f t="shared" si="27"/>
        <v>&lt; 2-fold</v>
      </c>
      <c r="AS294" s="48">
        <f t="shared" si="28"/>
        <v>0.5714285714285714</v>
      </c>
      <c r="AT294" s="49" t="str">
        <f t="shared" si="29"/>
        <v>&lt; 2-fold</v>
      </c>
      <c r="AU294" s="13"/>
    </row>
    <row r="295" spans="1:47">
      <c r="A295">
        <v>638434139</v>
      </c>
      <c r="B295" t="s">
        <v>1639</v>
      </c>
      <c r="C295" t="s">
        <v>1640</v>
      </c>
      <c r="D295" t="s">
        <v>639</v>
      </c>
      <c r="E295" s="27">
        <v>129</v>
      </c>
      <c r="F295" s="5">
        <v>160</v>
      </c>
      <c r="G295" s="5">
        <v>171</v>
      </c>
      <c r="H295" s="5">
        <v>132</v>
      </c>
      <c r="I295" s="5">
        <v>139</v>
      </c>
      <c r="J295" s="5">
        <v>139</v>
      </c>
      <c r="K295" s="5">
        <v>178</v>
      </c>
      <c r="L295" s="5">
        <v>180</v>
      </c>
      <c r="M295" s="5">
        <v>155</v>
      </c>
      <c r="N295" s="5">
        <v>140</v>
      </c>
      <c r="O295" s="5">
        <v>142</v>
      </c>
      <c r="P295" s="5">
        <v>119</v>
      </c>
      <c r="Q295" s="29">
        <f t="shared" si="24"/>
        <v>1.0505747126436782</v>
      </c>
      <c r="R295" s="30" t="str">
        <f t="shared" si="25"/>
        <v>&lt; 2-fold</v>
      </c>
      <c r="S295" s="4">
        <v>133</v>
      </c>
      <c r="T295" s="4">
        <v>180</v>
      </c>
      <c r="U295" s="4">
        <v>178</v>
      </c>
      <c r="V295" s="4">
        <v>200</v>
      </c>
      <c r="W295" s="4">
        <v>187</v>
      </c>
      <c r="X295" s="4">
        <v>157</v>
      </c>
      <c r="Y295" s="4">
        <v>155</v>
      </c>
      <c r="Z295" s="4">
        <v>163</v>
      </c>
      <c r="AA295" s="4">
        <v>115</v>
      </c>
      <c r="AB295" s="4">
        <v>145</v>
      </c>
      <c r="AC295" s="4">
        <v>140</v>
      </c>
      <c r="AD295" s="4">
        <v>130</v>
      </c>
      <c r="AE295" s="38">
        <v>9</v>
      </c>
      <c r="AF295" s="10">
        <v>4</v>
      </c>
      <c r="AG295" s="10">
        <v>9</v>
      </c>
      <c r="AH295" s="10">
        <v>8</v>
      </c>
      <c r="AI295" s="10">
        <v>0</v>
      </c>
      <c r="AJ295" s="10">
        <v>6</v>
      </c>
      <c r="AK295" s="5">
        <v>4</v>
      </c>
      <c r="AL295" s="5">
        <v>6</v>
      </c>
      <c r="AM295" s="5">
        <v>4</v>
      </c>
      <c r="AN295" s="5">
        <v>8</v>
      </c>
      <c r="AO295" s="5">
        <v>1</v>
      </c>
      <c r="AP295" s="5">
        <v>5</v>
      </c>
      <c r="AQ295" s="48">
        <f t="shared" si="26"/>
        <v>1.5714285714285712</v>
      </c>
      <c r="AR295" s="48" t="str">
        <f t="shared" si="27"/>
        <v>&lt; 2-fold</v>
      </c>
      <c r="AS295" s="48">
        <f t="shared" si="28"/>
        <v>1</v>
      </c>
      <c r="AT295" s="49" t="str">
        <f t="shared" si="29"/>
        <v>&lt; 2-fold</v>
      </c>
      <c r="AU295" s="13"/>
    </row>
    <row r="296" spans="1:47">
      <c r="A296">
        <v>638431919</v>
      </c>
      <c r="B296" t="s">
        <v>984</v>
      </c>
      <c r="C296" t="s">
        <v>985</v>
      </c>
      <c r="D296" t="s">
        <v>250</v>
      </c>
      <c r="E296" s="27">
        <v>5</v>
      </c>
      <c r="F296" s="5">
        <v>5</v>
      </c>
      <c r="G296" s="5">
        <v>5</v>
      </c>
      <c r="H296" s="5">
        <v>2</v>
      </c>
      <c r="I296" s="5">
        <v>2</v>
      </c>
      <c r="J296" s="5">
        <v>2</v>
      </c>
      <c r="K296" s="5">
        <v>3</v>
      </c>
      <c r="L296" s="5">
        <v>4</v>
      </c>
      <c r="M296" s="5">
        <v>7</v>
      </c>
      <c r="N296" s="5">
        <v>2</v>
      </c>
      <c r="O296" s="5">
        <v>2</v>
      </c>
      <c r="P296" s="5">
        <v>4</v>
      </c>
      <c r="Q296" s="29">
        <f t="shared" si="24"/>
        <v>1.0476190476190477</v>
      </c>
      <c r="R296" s="30" t="str">
        <f t="shared" si="25"/>
        <v>&lt; 2-fold</v>
      </c>
      <c r="S296" s="4">
        <v>6</v>
      </c>
      <c r="T296" s="4">
        <v>3</v>
      </c>
      <c r="U296" s="4">
        <v>5</v>
      </c>
      <c r="V296" s="4">
        <v>0</v>
      </c>
      <c r="W296" s="4">
        <v>4</v>
      </c>
      <c r="X296" s="4">
        <v>5</v>
      </c>
      <c r="Y296" s="4">
        <v>3</v>
      </c>
      <c r="Z296" s="4">
        <v>5</v>
      </c>
      <c r="AA296" s="4">
        <v>2</v>
      </c>
      <c r="AB296" s="4">
        <v>2</v>
      </c>
      <c r="AC296" s="4">
        <v>1</v>
      </c>
      <c r="AD296" s="4">
        <v>1</v>
      </c>
      <c r="AE296" s="38">
        <v>4</v>
      </c>
      <c r="AF296" s="10">
        <v>4</v>
      </c>
      <c r="AG296" s="10">
        <v>1</v>
      </c>
      <c r="AH296" s="10">
        <v>2</v>
      </c>
      <c r="AI296" s="10">
        <v>3</v>
      </c>
      <c r="AJ296" s="10">
        <v>4</v>
      </c>
      <c r="AK296" s="5">
        <v>3</v>
      </c>
      <c r="AL296" s="5">
        <v>3</v>
      </c>
      <c r="AM296" s="5">
        <v>6</v>
      </c>
      <c r="AN296" s="5">
        <v>1</v>
      </c>
      <c r="AO296" s="5">
        <v>3</v>
      </c>
      <c r="AP296" s="5">
        <v>2</v>
      </c>
      <c r="AQ296" s="48">
        <f t="shared" si="26"/>
        <v>1</v>
      </c>
      <c r="AR296" s="48" t="str">
        <f t="shared" si="27"/>
        <v>&lt; 2-fold</v>
      </c>
      <c r="AS296" s="48">
        <f t="shared" si="28"/>
        <v>0.66666666666666663</v>
      </c>
      <c r="AT296" s="49" t="str">
        <f t="shared" si="29"/>
        <v>&lt; 2-fold</v>
      </c>
      <c r="AU296" s="13"/>
    </row>
    <row r="297" spans="1:47">
      <c r="A297">
        <v>638430550</v>
      </c>
      <c r="B297" t="s">
        <v>564</v>
      </c>
      <c r="C297" t="s">
        <v>565</v>
      </c>
      <c r="D297" t="s">
        <v>566</v>
      </c>
      <c r="E297" s="27">
        <v>3</v>
      </c>
      <c r="F297" s="5">
        <v>4</v>
      </c>
      <c r="G297" s="5">
        <v>4</v>
      </c>
      <c r="H297" s="5">
        <v>4</v>
      </c>
      <c r="I297" s="5">
        <v>4</v>
      </c>
      <c r="J297" s="5">
        <v>3</v>
      </c>
      <c r="K297" s="5">
        <v>4</v>
      </c>
      <c r="L297" s="5">
        <v>5</v>
      </c>
      <c r="M297" s="5">
        <v>4</v>
      </c>
      <c r="N297" s="5">
        <v>2</v>
      </c>
      <c r="O297" s="5">
        <v>4</v>
      </c>
      <c r="P297" s="5">
        <v>4</v>
      </c>
      <c r="Q297" s="29">
        <f t="shared" si="24"/>
        <v>1.0454545454545456</v>
      </c>
      <c r="R297" s="30" t="str">
        <f t="shared" si="25"/>
        <v>&lt; 2-fold</v>
      </c>
      <c r="S297" s="4">
        <v>5</v>
      </c>
      <c r="T297" s="4">
        <v>3</v>
      </c>
      <c r="U297" s="4">
        <v>5</v>
      </c>
      <c r="V297" s="4">
        <v>3</v>
      </c>
      <c r="W297" s="4">
        <v>3</v>
      </c>
      <c r="X297" s="4">
        <v>9</v>
      </c>
      <c r="Y297" s="4">
        <v>7</v>
      </c>
      <c r="Z297" s="4">
        <v>4</v>
      </c>
      <c r="AA297" s="4">
        <v>3</v>
      </c>
      <c r="AB297" s="4">
        <v>4</v>
      </c>
      <c r="AC297" s="4">
        <v>6</v>
      </c>
      <c r="AD297" s="4">
        <v>0</v>
      </c>
      <c r="AE297" s="38">
        <v>3</v>
      </c>
      <c r="AF297" s="10">
        <v>1</v>
      </c>
      <c r="AG297" s="10">
        <v>2</v>
      </c>
      <c r="AH297" s="10">
        <v>2</v>
      </c>
      <c r="AI297" s="10">
        <v>1</v>
      </c>
      <c r="AJ297" s="10">
        <v>0</v>
      </c>
      <c r="AK297" s="5">
        <v>1</v>
      </c>
      <c r="AL297" s="5">
        <v>1</v>
      </c>
      <c r="AM297" s="5">
        <v>1</v>
      </c>
      <c r="AN297" s="5">
        <v>4</v>
      </c>
      <c r="AO297" s="5">
        <v>2</v>
      </c>
      <c r="AP297" s="5">
        <v>3</v>
      </c>
      <c r="AQ297" s="48">
        <f t="shared" si="26"/>
        <v>2</v>
      </c>
      <c r="AR297" s="48" t="str">
        <f t="shared" si="27"/>
        <v>++++ DFB-UP ++++</v>
      </c>
      <c r="AS297" s="48">
        <f t="shared" si="28"/>
        <v>3</v>
      </c>
      <c r="AT297" s="49" t="str">
        <f t="shared" si="29"/>
        <v>++++ Low-Fe UP ++++</v>
      </c>
      <c r="AU297" s="13"/>
    </row>
    <row r="298" spans="1:47">
      <c r="A298">
        <v>638430827</v>
      </c>
      <c r="B298" t="s">
        <v>634</v>
      </c>
      <c r="C298" t="s">
        <v>635</v>
      </c>
      <c r="D298" t="s">
        <v>636</v>
      </c>
      <c r="E298" s="27">
        <v>47</v>
      </c>
      <c r="F298" s="5">
        <v>42</v>
      </c>
      <c r="G298" s="5">
        <v>48</v>
      </c>
      <c r="H298" s="5">
        <v>42</v>
      </c>
      <c r="I298" s="5">
        <v>35</v>
      </c>
      <c r="J298" s="5">
        <v>31</v>
      </c>
      <c r="K298" s="5">
        <v>47</v>
      </c>
      <c r="L298" s="5">
        <v>47</v>
      </c>
      <c r="M298" s="5">
        <v>51</v>
      </c>
      <c r="N298" s="5">
        <v>38</v>
      </c>
      <c r="O298" s="5">
        <v>37</v>
      </c>
      <c r="P298" s="5">
        <v>36</v>
      </c>
      <c r="Q298" s="29">
        <f t="shared" si="24"/>
        <v>1.0448979591836733</v>
      </c>
      <c r="R298" s="30" t="str">
        <f t="shared" si="25"/>
        <v>&lt; 2-fold</v>
      </c>
      <c r="S298" s="4">
        <v>44</v>
      </c>
      <c r="T298" s="4">
        <v>51</v>
      </c>
      <c r="U298" s="4">
        <v>58</v>
      </c>
      <c r="V298" s="4">
        <v>43</v>
      </c>
      <c r="W298" s="4">
        <v>27</v>
      </c>
      <c r="X298" s="4">
        <v>34</v>
      </c>
      <c r="Y298" s="4">
        <v>30</v>
      </c>
      <c r="Z298" s="4">
        <v>48</v>
      </c>
      <c r="AA298" s="4">
        <v>12</v>
      </c>
      <c r="AB298" s="4">
        <v>23</v>
      </c>
      <c r="AC298" s="4">
        <v>29</v>
      </c>
      <c r="AD298" s="4">
        <v>23</v>
      </c>
      <c r="AE298" s="38">
        <v>39</v>
      </c>
      <c r="AF298" s="10">
        <v>32</v>
      </c>
      <c r="AG298" s="10">
        <v>31</v>
      </c>
      <c r="AH298" s="10">
        <v>56</v>
      </c>
      <c r="AI298" s="10">
        <v>44</v>
      </c>
      <c r="AJ298" s="10">
        <v>0</v>
      </c>
      <c r="AK298" s="5">
        <v>38</v>
      </c>
      <c r="AL298" s="5">
        <v>36</v>
      </c>
      <c r="AM298" s="5">
        <v>28</v>
      </c>
      <c r="AN298" s="5">
        <v>38</v>
      </c>
      <c r="AO298" s="5">
        <v>35</v>
      </c>
      <c r="AP298" s="5">
        <v>43</v>
      </c>
      <c r="AQ298" s="48">
        <f t="shared" si="26"/>
        <v>1.02</v>
      </c>
      <c r="AR298" s="48" t="str">
        <f t="shared" si="27"/>
        <v>&lt; 2-fold</v>
      </c>
      <c r="AS298" s="48">
        <f t="shared" si="28"/>
        <v>1.1599999999999999</v>
      </c>
      <c r="AT298" s="49" t="str">
        <f t="shared" si="29"/>
        <v>&lt; 2-fold</v>
      </c>
      <c r="AU298" s="13"/>
    </row>
    <row r="299" spans="1:47">
      <c r="A299">
        <v>638432940</v>
      </c>
      <c r="B299" t="s">
        <v>1289</v>
      </c>
      <c r="C299" t="s">
        <v>1290</v>
      </c>
      <c r="D299" t="s">
        <v>1291</v>
      </c>
      <c r="E299" s="27">
        <v>4</v>
      </c>
      <c r="F299" s="5">
        <v>4</v>
      </c>
      <c r="G299" s="5">
        <v>6</v>
      </c>
      <c r="H299" s="5">
        <v>5</v>
      </c>
      <c r="I299" s="5">
        <v>4</v>
      </c>
      <c r="J299" s="5">
        <v>2</v>
      </c>
      <c r="K299" s="5">
        <v>6</v>
      </c>
      <c r="L299" s="5">
        <v>5</v>
      </c>
      <c r="M299" s="5">
        <v>5</v>
      </c>
      <c r="N299" s="5">
        <v>4</v>
      </c>
      <c r="O299" s="5">
        <v>2</v>
      </c>
      <c r="P299" s="5">
        <v>4</v>
      </c>
      <c r="Q299" s="29">
        <f t="shared" si="24"/>
        <v>1.0399999999999998</v>
      </c>
      <c r="R299" s="30" t="str">
        <f t="shared" si="25"/>
        <v>&lt; 2-fold</v>
      </c>
      <c r="S299" s="4">
        <v>7</v>
      </c>
      <c r="T299" s="4">
        <v>7</v>
      </c>
      <c r="U299" s="4">
        <v>5</v>
      </c>
      <c r="V299" s="4">
        <v>5</v>
      </c>
      <c r="W299" s="4">
        <v>8</v>
      </c>
      <c r="X299" s="4">
        <v>3</v>
      </c>
      <c r="Y299" s="4">
        <v>3</v>
      </c>
      <c r="Z299" s="4">
        <v>6</v>
      </c>
      <c r="AA299" s="4">
        <v>4</v>
      </c>
      <c r="AB299" s="4">
        <v>4</v>
      </c>
      <c r="AC299" s="4">
        <v>5</v>
      </c>
      <c r="AD299" s="4">
        <v>3</v>
      </c>
      <c r="AE299" s="38">
        <v>6</v>
      </c>
      <c r="AF299" s="10">
        <v>5</v>
      </c>
      <c r="AG299" s="10">
        <v>5</v>
      </c>
      <c r="AH299" s="10">
        <v>3</v>
      </c>
      <c r="AI299" s="10">
        <v>6</v>
      </c>
      <c r="AJ299" s="10">
        <v>6</v>
      </c>
      <c r="AK299" s="5">
        <v>6</v>
      </c>
      <c r="AL299" s="5">
        <v>7</v>
      </c>
      <c r="AM299" s="5">
        <v>2</v>
      </c>
      <c r="AN299" s="5">
        <v>5</v>
      </c>
      <c r="AO299" s="5">
        <v>6</v>
      </c>
      <c r="AP299" s="5">
        <v>3</v>
      </c>
      <c r="AQ299" s="48">
        <f t="shared" si="26"/>
        <v>1.0666666666666667</v>
      </c>
      <c r="AR299" s="48" t="str">
        <f t="shared" si="27"/>
        <v>&lt; 2-fold</v>
      </c>
      <c r="AS299" s="48">
        <f t="shared" si="28"/>
        <v>0.93333333333333335</v>
      </c>
      <c r="AT299" s="49" t="str">
        <f t="shared" si="29"/>
        <v>&lt; 2-fold</v>
      </c>
      <c r="AU299" s="13"/>
    </row>
    <row r="300" spans="1:47">
      <c r="A300">
        <v>638429782</v>
      </c>
      <c r="B300" t="s">
        <v>351</v>
      </c>
      <c r="C300" t="s">
        <v>352</v>
      </c>
      <c r="D300" t="s">
        <v>18</v>
      </c>
      <c r="E300" s="27">
        <v>9</v>
      </c>
      <c r="F300" s="5">
        <v>9</v>
      </c>
      <c r="G300" s="5">
        <v>9</v>
      </c>
      <c r="H300" s="5">
        <v>8</v>
      </c>
      <c r="I300" s="5">
        <v>9</v>
      </c>
      <c r="J300" s="5">
        <v>7</v>
      </c>
      <c r="K300" s="5">
        <v>12</v>
      </c>
      <c r="L300" s="5">
        <v>11</v>
      </c>
      <c r="M300" s="5">
        <v>10</v>
      </c>
      <c r="N300" s="5">
        <v>6</v>
      </c>
      <c r="O300" s="5">
        <v>8</v>
      </c>
      <c r="P300" s="5">
        <v>6</v>
      </c>
      <c r="Q300" s="29">
        <f t="shared" si="24"/>
        <v>1.0392156862745099</v>
      </c>
      <c r="R300" s="30" t="str">
        <f t="shared" si="25"/>
        <v>&lt; 2-fold</v>
      </c>
      <c r="S300" s="4">
        <v>19</v>
      </c>
      <c r="T300" s="4">
        <v>16</v>
      </c>
      <c r="U300" s="4">
        <v>13</v>
      </c>
      <c r="V300" s="4">
        <v>15</v>
      </c>
      <c r="W300" s="4">
        <v>16</v>
      </c>
      <c r="X300" s="4">
        <v>10</v>
      </c>
      <c r="Y300" s="4">
        <v>8</v>
      </c>
      <c r="Z300" s="4">
        <v>8</v>
      </c>
      <c r="AA300" s="4">
        <v>0</v>
      </c>
      <c r="AB300" s="4">
        <v>2</v>
      </c>
      <c r="AC300" s="4">
        <v>7</v>
      </c>
      <c r="AD300" s="4">
        <v>0</v>
      </c>
      <c r="AE300" s="38">
        <v>7</v>
      </c>
      <c r="AF300" s="10">
        <v>7</v>
      </c>
      <c r="AG300" s="10">
        <v>7</v>
      </c>
      <c r="AH300" s="10">
        <v>9</v>
      </c>
      <c r="AI300" s="10">
        <v>8</v>
      </c>
      <c r="AJ300" s="10">
        <v>11</v>
      </c>
      <c r="AK300" s="5">
        <v>12</v>
      </c>
      <c r="AL300" s="5">
        <v>7</v>
      </c>
      <c r="AM300" s="5">
        <v>5</v>
      </c>
      <c r="AN300" s="5">
        <v>9</v>
      </c>
      <c r="AO300" s="5">
        <v>8</v>
      </c>
      <c r="AP300" s="5">
        <v>7</v>
      </c>
      <c r="AQ300" s="48">
        <f t="shared" si="26"/>
        <v>0.75</v>
      </c>
      <c r="AR300" s="48" t="str">
        <f t="shared" si="27"/>
        <v>&lt; 2-fold</v>
      </c>
      <c r="AS300" s="48">
        <f t="shared" si="28"/>
        <v>0.8571428571428571</v>
      </c>
      <c r="AT300" s="49" t="str">
        <f t="shared" si="29"/>
        <v>&lt; 2-fold</v>
      </c>
      <c r="AU300" s="13"/>
    </row>
    <row r="301" spans="1:47">
      <c r="A301">
        <v>638429555</v>
      </c>
      <c r="B301" t="s">
        <v>259</v>
      </c>
      <c r="C301" t="s">
        <v>260</v>
      </c>
      <c r="D301" t="s">
        <v>191</v>
      </c>
      <c r="E301" s="27">
        <v>15</v>
      </c>
      <c r="F301" s="5">
        <v>18</v>
      </c>
      <c r="G301" s="5">
        <v>16</v>
      </c>
      <c r="H301" s="5">
        <v>9</v>
      </c>
      <c r="I301" s="5">
        <v>8</v>
      </c>
      <c r="J301" s="5">
        <v>11</v>
      </c>
      <c r="K301" s="5">
        <v>13</v>
      </c>
      <c r="L301" s="5">
        <v>14</v>
      </c>
      <c r="M301" s="5">
        <v>19</v>
      </c>
      <c r="N301" s="5">
        <v>10</v>
      </c>
      <c r="O301" s="5">
        <v>13</v>
      </c>
      <c r="P301" s="5">
        <v>11</v>
      </c>
      <c r="Q301" s="29">
        <f t="shared" si="24"/>
        <v>1.0389610389610389</v>
      </c>
      <c r="R301" s="30" t="str">
        <f t="shared" si="25"/>
        <v>&lt; 2-fold</v>
      </c>
      <c r="S301" s="4">
        <v>69</v>
      </c>
      <c r="T301" s="4">
        <v>53</v>
      </c>
      <c r="U301" s="4">
        <v>64</v>
      </c>
      <c r="V301" s="4">
        <v>50</v>
      </c>
      <c r="W301" s="4">
        <v>60</v>
      </c>
      <c r="X301" s="4">
        <v>37</v>
      </c>
      <c r="Y301" s="4">
        <v>20</v>
      </c>
      <c r="Z301" s="4">
        <v>40</v>
      </c>
      <c r="AA301" s="4">
        <v>29</v>
      </c>
      <c r="AB301" s="4">
        <v>38</v>
      </c>
      <c r="AC301" s="4">
        <v>29</v>
      </c>
      <c r="AD301" s="4">
        <v>17</v>
      </c>
      <c r="AE301" s="38">
        <v>38</v>
      </c>
      <c r="AF301" s="10">
        <v>33</v>
      </c>
      <c r="AG301" s="10">
        <v>39</v>
      </c>
      <c r="AH301" s="10">
        <v>25</v>
      </c>
      <c r="AI301" s="10">
        <v>19</v>
      </c>
      <c r="AJ301" s="10">
        <v>19</v>
      </c>
      <c r="AK301" s="5">
        <v>91</v>
      </c>
      <c r="AL301" s="5">
        <v>84</v>
      </c>
      <c r="AM301" s="5">
        <v>75</v>
      </c>
      <c r="AN301" s="5">
        <v>71</v>
      </c>
      <c r="AO301" s="5">
        <v>71</v>
      </c>
      <c r="AP301" s="5">
        <v>62</v>
      </c>
      <c r="AQ301" s="48">
        <f t="shared" si="26"/>
        <v>1.7460317460317458</v>
      </c>
      <c r="AR301" s="48" t="str">
        <f t="shared" si="27"/>
        <v>&lt; 2-fold</v>
      </c>
      <c r="AS301" s="48">
        <f t="shared" si="28"/>
        <v>3.2380952380952381</v>
      </c>
      <c r="AT301" s="49" t="str">
        <f t="shared" si="29"/>
        <v>++++ Low-Fe UP ++++</v>
      </c>
      <c r="AU301" s="13"/>
    </row>
    <row r="302" spans="1:47">
      <c r="A302">
        <v>638432352</v>
      </c>
      <c r="B302" t="s">
        <v>1167</v>
      </c>
      <c r="C302" t="s">
        <v>1168</v>
      </c>
      <c r="D302" t="s">
        <v>1169</v>
      </c>
      <c r="E302" s="27">
        <v>6</v>
      </c>
      <c r="F302" s="5">
        <v>5</v>
      </c>
      <c r="G302" s="5">
        <v>5</v>
      </c>
      <c r="H302" s="5">
        <v>4</v>
      </c>
      <c r="I302" s="5">
        <v>3</v>
      </c>
      <c r="J302" s="5">
        <v>3</v>
      </c>
      <c r="K302" s="5">
        <v>5</v>
      </c>
      <c r="L302" s="5">
        <v>5</v>
      </c>
      <c r="M302" s="5">
        <v>5</v>
      </c>
      <c r="N302" s="5">
        <v>4</v>
      </c>
      <c r="O302" s="5">
        <v>3</v>
      </c>
      <c r="P302" s="5">
        <v>5</v>
      </c>
      <c r="Q302" s="29">
        <f t="shared" si="24"/>
        <v>1.0384615384615385</v>
      </c>
      <c r="R302" s="30" t="str">
        <f t="shared" si="25"/>
        <v>&lt; 2-fold</v>
      </c>
      <c r="S302" s="4">
        <v>5</v>
      </c>
      <c r="T302" s="4">
        <v>8</v>
      </c>
      <c r="U302" s="4">
        <v>8</v>
      </c>
      <c r="V302" s="4">
        <v>5</v>
      </c>
      <c r="W302" s="4">
        <v>6</v>
      </c>
      <c r="X302" s="4">
        <v>3</v>
      </c>
      <c r="Y302" s="4">
        <v>4</v>
      </c>
      <c r="Z302" s="4">
        <v>5</v>
      </c>
      <c r="AA302" s="4">
        <v>0</v>
      </c>
      <c r="AB302" s="4">
        <v>2</v>
      </c>
      <c r="AC302" s="4">
        <v>2</v>
      </c>
      <c r="AD302" s="4">
        <v>2</v>
      </c>
      <c r="AE302" s="38"/>
      <c r="AF302" s="10"/>
      <c r="AG302" s="10"/>
      <c r="AH302" s="10"/>
      <c r="AI302" s="10"/>
      <c r="AJ302" s="10"/>
      <c r="AK302" s="5"/>
      <c r="AL302" s="5"/>
      <c r="AM302" s="5"/>
      <c r="AN302" s="5"/>
      <c r="AO302" s="5"/>
      <c r="AP302" s="5"/>
      <c r="AQ302" s="48" t="str">
        <f t="shared" si="26"/>
        <v/>
      </c>
      <c r="AR302" s="48" t="str">
        <f t="shared" si="27"/>
        <v/>
      </c>
      <c r="AS302" s="48" t="str">
        <f t="shared" si="28"/>
        <v/>
      </c>
      <c r="AT302" s="49" t="str">
        <f t="shared" si="29"/>
        <v/>
      </c>
      <c r="AU302" s="13"/>
    </row>
    <row r="303" spans="1:47">
      <c r="A303">
        <v>638431875</v>
      </c>
      <c r="B303" t="s">
        <v>953</v>
      </c>
      <c r="C303" t="s">
        <v>954</v>
      </c>
      <c r="D303" t="s">
        <v>955</v>
      </c>
      <c r="E303" s="27">
        <v>11</v>
      </c>
      <c r="F303" s="5">
        <v>12</v>
      </c>
      <c r="G303" s="5">
        <v>11</v>
      </c>
      <c r="H303" s="5">
        <v>8</v>
      </c>
      <c r="I303" s="5">
        <v>7</v>
      </c>
      <c r="J303" s="5">
        <v>5</v>
      </c>
      <c r="K303" s="5">
        <v>11</v>
      </c>
      <c r="L303" s="5">
        <v>11</v>
      </c>
      <c r="M303" s="5">
        <v>10</v>
      </c>
      <c r="N303" s="5">
        <v>6</v>
      </c>
      <c r="O303" s="5">
        <v>10</v>
      </c>
      <c r="P303" s="5">
        <v>8</v>
      </c>
      <c r="Q303" s="29">
        <f t="shared" si="24"/>
        <v>1.0370370370370372</v>
      </c>
      <c r="R303" s="30" t="str">
        <f t="shared" si="25"/>
        <v>&lt; 2-fold</v>
      </c>
      <c r="S303" s="4">
        <v>11</v>
      </c>
      <c r="T303" s="4">
        <v>8</v>
      </c>
      <c r="U303" s="4">
        <v>8</v>
      </c>
      <c r="V303" s="4">
        <v>8</v>
      </c>
      <c r="W303" s="4">
        <v>11</v>
      </c>
      <c r="X303" s="4">
        <v>7</v>
      </c>
      <c r="Y303" s="4">
        <v>6</v>
      </c>
      <c r="Z303" s="4">
        <v>12</v>
      </c>
      <c r="AA303" s="4">
        <v>2</v>
      </c>
      <c r="AB303" s="4">
        <v>2</v>
      </c>
      <c r="AC303" s="4">
        <v>1</v>
      </c>
      <c r="AD303" s="4">
        <v>0</v>
      </c>
      <c r="AE303" s="38">
        <v>5</v>
      </c>
      <c r="AF303" s="10">
        <v>8</v>
      </c>
      <c r="AG303" s="10">
        <v>6</v>
      </c>
      <c r="AH303" s="10">
        <v>6</v>
      </c>
      <c r="AI303" s="10">
        <v>5</v>
      </c>
      <c r="AJ303" s="10">
        <v>6</v>
      </c>
      <c r="AK303" s="5">
        <v>7</v>
      </c>
      <c r="AL303" s="5">
        <v>8</v>
      </c>
      <c r="AM303" s="5">
        <v>4</v>
      </c>
      <c r="AN303" s="5">
        <v>7</v>
      </c>
      <c r="AO303" s="5">
        <v>6</v>
      </c>
      <c r="AP303" s="5">
        <v>6</v>
      </c>
      <c r="AQ303" s="48">
        <f t="shared" si="26"/>
        <v>1.1176470588235292</v>
      </c>
      <c r="AR303" s="48" t="str">
        <f t="shared" si="27"/>
        <v>&lt; 2-fold</v>
      </c>
      <c r="AS303" s="48">
        <f t="shared" si="28"/>
        <v>1.1176470588235292</v>
      </c>
      <c r="AT303" s="49" t="str">
        <f t="shared" si="29"/>
        <v>&lt; 2-fold</v>
      </c>
      <c r="AU303" s="13"/>
    </row>
    <row r="304" spans="1:47">
      <c r="A304">
        <v>638432306</v>
      </c>
      <c r="B304" t="s">
        <v>1103</v>
      </c>
      <c r="C304" t="s">
        <v>1104</v>
      </c>
      <c r="D304" t="s">
        <v>1105</v>
      </c>
      <c r="E304" s="27">
        <v>3</v>
      </c>
      <c r="F304" s="5">
        <v>5</v>
      </c>
      <c r="G304" s="5">
        <v>3</v>
      </c>
      <c r="H304" s="5">
        <v>7</v>
      </c>
      <c r="I304" s="5">
        <v>4</v>
      </c>
      <c r="J304" s="5">
        <v>5</v>
      </c>
      <c r="K304" s="5">
        <v>6</v>
      </c>
      <c r="L304" s="5">
        <v>5</v>
      </c>
      <c r="M304" s="5">
        <v>6</v>
      </c>
      <c r="N304" s="5">
        <v>4</v>
      </c>
      <c r="O304" s="5">
        <v>4</v>
      </c>
      <c r="P304" s="5">
        <v>3</v>
      </c>
      <c r="Q304" s="29">
        <f t="shared" si="24"/>
        <v>1.0370370370370372</v>
      </c>
      <c r="R304" s="30" t="str">
        <f t="shared" si="25"/>
        <v>&lt; 2-fold</v>
      </c>
      <c r="S304" s="4">
        <v>5</v>
      </c>
      <c r="T304" s="4">
        <v>5</v>
      </c>
      <c r="U304" s="4">
        <v>6</v>
      </c>
      <c r="V304" s="4">
        <v>6</v>
      </c>
      <c r="W304" s="4">
        <v>6</v>
      </c>
      <c r="X304" s="4">
        <v>4</v>
      </c>
      <c r="Y304" s="4">
        <v>3</v>
      </c>
      <c r="Z304" s="4">
        <v>4</v>
      </c>
      <c r="AA304" s="4">
        <v>0</v>
      </c>
      <c r="AB304" s="4">
        <v>1</v>
      </c>
      <c r="AC304" s="4">
        <v>0</v>
      </c>
      <c r="AD304" s="4">
        <v>0</v>
      </c>
      <c r="AE304" s="38">
        <v>3</v>
      </c>
      <c r="AF304" s="10">
        <v>4</v>
      </c>
      <c r="AG304" s="10">
        <v>4</v>
      </c>
      <c r="AH304" s="10">
        <v>2</v>
      </c>
      <c r="AI304" s="10">
        <v>3</v>
      </c>
      <c r="AJ304" s="10">
        <v>0</v>
      </c>
      <c r="AK304" s="5">
        <v>3</v>
      </c>
      <c r="AL304" s="5">
        <v>4</v>
      </c>
      <c r="AM304" s="5">
        <v>4</v>
      </c>
      <c r="AN304" s="5">
        <v>2</v>
      </c>
      <c r="AO304" s="5">
        <v>4</v>
      </c>
      <c r="AP304" s="5">
        <v>5</v>
      </c>
      <c r="AQ304" s="48">
        <f t="shared" si="26"/>
        <v>2.1999999999999997</v>
      </c>
      <c r="AR304" s="48" t="str">
        <f t="shared" si="27"/>
        <v>++++ DFB-UP ++++</v>
      </c>
      <c r="AS304" s="48">
        <f t="shared" si="28"/>
        <v>2.1999999999999997</v>
      </c>
      <c r="AT304" s="49" t="str">
        <f t="shared" si="29"/>
        <v>++++ Low-Fe UP ++++</v>
      </c>
      <c r="AU304" s="13"/>
    </row>
    <row r="305" spans="1:47">
      <c r="A305">
        <v>638434548</v>
      </c>
      <c r="B305" t="s">
        <v>1710</v>
      </c>
      <c r="C305" t="s">
        <v>1711</v>
      </c>
      <c r="D305" t="s">
        <v>1712</v>
      </c>
      <c r="E305" s="27">
        <v>4</v>
      </c>
      <c r="F305" s="5">
        <v>6</v>
      </c>
      <c r="G305" s="5">
        <v>5</v>
      </c>
      <c r="H305" s="5">
        <v>4</v>
      </c>
      <c r="I305" s="5">
        <v>3</v>
      </c>
      <c r="J305" s="5">
        <v>5</v>
      </c>
      <c r="K305" s="5">
        <v>7</v>
      </c>
      <c r="L305" s="5">
        <v>4</v>
      </c>
      <c r="M305" s="5">
        <v>7</v>
      </c>
      <c r="N305" s="5">
        <v>3</v>
      </c>
      <c r="O305" s="5">
        <v>3</v>
      </c>
      <c r="P305" s="5">
        <v>4</v>
      </c>
      <c r="Q305" s="29">
        <f t="shared" si="24"/>
        <v>1.0370370370370372</v>
      </c>
      <c r="R305" s="30" t="str">
        <f t="shared" si="25"/>
        <v>&lt; 2-fold</v>
      </c>
      <c r="S305" s="4">
        <v>12</v>
      </c>
      <c r="T305" s="4">
        <v>16</v>
      </c>
      <c r="U305" s="4">
        <v>9</v>
      </c>
      <c r="V305" s="4">
        <v>12</v>
      </c>
      <c r="W305" s="4">
        <v>13</v>
      </c>
      <c r="X305" s="4">
        <v>5</v>
      </c>
      <c r="Y305" s="4">
        <v>5</v>
      </c>
      <c r="Z305" s="4">
        <v>5</v>
      </c>
      <c r="AA305" s="4">
        <v>2</v>
      </c>
      <c r="AB305" s="4">
        <v>4</v>
      </c>
      <c r="AC305" s="4">
        <v>3</v>
      </c>
      <c r="AD305" s="4">
        <v>0</v>
      </c>
      <c r="AE305" s="38">
        <v>9</v>
      </c>
      <c r="AF305" s="10">
        <v>10</v>
      </c>
      <c r="AG305" s="10">
        <v>14</v>
      </c>
      <c r="AH305" s="10">
        <v>16</v>
      </c>
      <c r="AI305" s="10">
        <v>15</v>
      </c>
      <c r="AJ305" s="10">
        <v>9</v>
      </c>
      <c r="AK305" s="5">
        <v>4</v>
      </c>
      <c r="AL305" s="5">
        <v>7</v>
      </c>
      <c r="AM305" s="5">
        <v>10</v>
      </c>
      <c r="AN305" s="5">
        <v>7</v>
      </c>
      <c r="AO305" s="5">
        <v>10</v>
      </c>
      <c r="AP305" s="5">
        <v>7</v>
      </c>
      <c r="AQ305" s="48">
        <f t="shared" si="26"/>
        <v>0.82499999999999996</v>
      </c>
      <c r="AR305" s="48" t="str">
        <f t="shared" si="27"/>
        <v>&lt; 2-fold</v>
      </c>
      <c r="AS305" s="48">
        <f t="shared" si="28"/>
        <v>0.6</v>
      </c>
      <c r="AT305" s="49" t="str">
        <f t="shared" si="29"/>
        <v>&lt; 2-fold</v>
      </c>
      <c r="AU305" s="13"/>
    </row>
    <row r="306" spans="1:47">
      <c r="A306">
        <v>638430928</v>
      </c>
      <c r="B306" t="s">
        <v>652</v>
      </c>
      <c r="C306" t="s">
        <v>653</v>
      </c>
      <c r="D306" t="s">
        <v>654</v>
      </c>
      <c r="E306" s="27">
        <v>10</v>
      </c>
      <c r="F306" s="5">
        <v>9</v>
      </c>
      <c r="G306" s="5">
        <v>8</v>
      </c>
      <c r="H306" s="5">
        <v>7</v>
      </c>
      <c r="I306" s="5">
        <v>4</v>
      </c>
      <c r="J306" s="5">
        <v>5</v>
      </c>
      <c r="K306" s="5">
        <v>10</v>
      </c>
      <c r="L306" s="5">
        <v>8</v>
      </c>
      <c r="M306" s="5">
        <v>8</v>
      </c>
      <c r="N306" s="5">
        <v>5</v>
      </c>
      <c r="O306" s="5">
        <v>8</v>
      </c>
      <c r="P306" s="5">
        <v>5</v>
      </c>
      <c r="Q306" s="29">
        <f t="shared" si="24"/>
        <v>1.0232558139534882</v>
      </c>
      <c r="R306" s="30" t="str">
        <f t="shared" si="25"/>
        <v>&lt; 2-fold</v>
      </c>
      <c r="S306" s="4">
        <v>10</v>
      </c>
      <c r="T306" s="4">
        <v>11</v>
      </c>
      <c r="U306" s="4">
        <v>12</v>
      </c>
      <c r="V306" s="4">
        <v>6</v>
      </c>
      <c r="W306" s="4">
        <v>6</v>
      </c>
      <c r="X306" s="4">
        <v>5</v>
      </c>
      <c r="Y306" s="4">
        <v>4</v>
      </c>
      <c r="Z306" s="4">
        <v>6</v>
      </c>
      <c r="AA306" s="4">
        <v>2</v>
      </c>
      <c r="AB306" s="4">
        <v>3</v>
      </c>
      <c r="AC306" s="4">
        <v>8</v>
      </c>
      <c r="AD306" s="4">
        <v>2</v>
      </c>
      <c r="AE306" s="38">
        <v>10</v>
      </c>
      <c r="AF306" s="10">
        <v>8</v>
      </c>
      <c r="AG306" s="10">
        <v>10</v>
      </c>
      <c r="AH306" s="10">
        <v>11</v>
      </c>
      <c r="AI306" s="10">
        <v>12</v>
      </c>
      <c r="AJ306" s="10">
        <v>10</v>
      </c>
      <c r="AK306" s="5">
        <v>8</v>
      </c>
      <c r="AL306" s="5">
        <v>8</v>
      </c>
      <c r="AM306" s="5">
        <v>6</v>
      </c>
      <c r="AN306" s="5">
        <v>8</v>
      </c>
      <c r="AO306" s="5">
        <v>10</v>
      </c>
      <c r="AP306" s="5">
        <v>8</v>
      </c>
      <c r="AQ306" s="48">
        <f t="shared" si="26"/>
        <v>0.84848484848484851</v>
      </c>
      <c r="AR306" s="48" t="str">
        <f t="shared" si="27"/>
        <v>&lt; 2-fold</v>
      </c>
      <c r="AS306" s="48">
        <f t="shared" si="28"/>
        <v>0.78787878787878785</v>
      </c>
      <c r="AT306" s="49" t="str">
        <f t="shared" si="29"/>
        <v>&lt; 2-fold</v>
      </c>
      <c r="AU306" s="13"/>
    </row>
    <row r="307" spans="1:47">
      <c r="A307">
        <v>638428804</v>
      </c>
      <c r="B307" t="s">
        <v>22</v>
      </c>
      <c r="C307" t="s">
        <v>23</v>
      </c>
      <c r="D307" t="s">
        <v>24</v>
      </c>
      <c r="E307" s="27">
        <v>4</v>
      </c>
      <c r="F307" s="5">
        <v>3</v>
      </c>
      <c r="G307" s="5">
        <v>4</v>
      </c>
      <c r="H307" s="5">
        <v>1</v>
      </c>
      <c r="I307" s="5">
        <v>1</v>
      </c>
      <c r="J307" s="5">
        <v>1</v>
      </c>
      <c r="K307" s="5">
        <v>2</v>
      </c>
      <c r="L307" s="5">
        <v>3</v>
      </c>
      <c r="M307" s="5">
        <v>4</v>
      </c>
      <c r="N307" s="5">
        <v>2</v>
      </c>
      <c r="O307" s="5">
        <v>2</v>
      </c>
      <c r="P307" s="5">
        <v>1</v>
      </c>
      <c r="Q307" s="29">
        <f t="shared" si="24"/>
        <v>1</v>
      </c>
      <c r="R307" s="30" t="str">
        <f t="shared" si="25"/>
        <v>&lt; 2-fold</v>
      </c>
      <c r="S307" s="4">
        <v>0</v>
      </c>
      <c r="T307" s="4">
        <v>2</v>
      </c>
      <c r="U307" s="4">
        <v>4</v>
      </c>
      <c r="V307" s="4">
        <v>2</v>
      </c>
      <c r="W307" s="4">
        <v>1</v>
      </c>
      <c r="X307" s="4">
        <v>2</v>
      </c>
      <c r="Y307" s="4">
        <v>2</v>
      </c>
      <c r="Z307" s="4">
        <v>3</v>
      </c>
      <c r="AA307" s="4">
        <v>0</v>
      </c>
      <c r="AB307" s="4">
        <v>1</v>
      </c>
      <c r="AC307" s="4">
        <v>1</v>
      </c>
      <c r="AD307" s="4">
        <v>0</v>
      </c>
      <c r="AE307" s="38">
        <v>5</v>
      </c>
      <c r="AF307" s="10">
        <v>4</v>
      </c>
      <c r="AG307" s="10">
        <v>1</v>
      </c>
      <c r="AH307" s="10">
        <v>4</v>
      </c>
      <c r="AI307" s="10">
        <v>4</v>
      </c>
      <c r="AJ307" s="10">
        <v>3</v>
      </c>
      <c r="AK307" s="5">
        <v>2</v>
      </c>
      <c r="AL307" s="5">
        <v>2</v>
      </c>
      <c r="AM307" s="5">
        <v>2</v>
      </c>
      <c r="AN307" s="5">
        <v>3</v>
      </c>
      <c r="AO307" s="5">
        <v>2</v>
      </c>
      <c r="AP307" s="5">
        <v>2</v>
      </c>
      <c r="AQ307" s="48">
        <f t="shared" si="26"/>
        <v>0.90909090909090917</v>
      </c>
      <c r="AR307" s="48" t="str">
        <f t="shared" si="27"/>
        <v>&lt; 2-fold</v>
      </c>
      <c r="AS307" s="48">
        <f t="shared" si="28"/>
        <v>0.63636363636363646</v>
      </c>
      <c r="AT307" s="49" t="str">
        <f t="shared" si="29"/>
        <v>&lt; 2-fold</v>
      </c>
      <c r="AU307" s="13"/>
    </row>
    <row r="308" spans="1:47">
      <c r="A308">
        <v>638429048</v>
      </c>
      <c r="B308" t="s">
        <v>87</v>
      </c>
      <c r="C308" t="s">
        <v>88</v>
      </c>
      <c r="D308" t="s">
        <v>89</v>
      </c>
      <c r="E308" s="27">
        <v>6</v>
      </c>
      <c r="F308" s="5">
        <v>3</v>
      </c>
      <c r="G308" s="5">
        <v>4</v>
      </c>
      <c r="H308" s="5">
        <v>2</v>
      </c>
      <c r="I308" s="5">
        <v>4</v>
      </c>
      <c r="J308" s="5">
        <v>7</v>
      </c>
      <c r="K308" s="5">
        <v>2</v>
      </c>
      <c r="L308" s="5">
        <v>7</v>
      </c>
      <c r="M308" s="5">
        <v>4</v>
      </c>
      <c r="N308" s="5">
        <v>5</v>
      </c>
      <c r="O308" s="5">
        <v>4</v>
      </c>
      <c r="P308" s="5">
        <v>4</v>
      </c>
      <c r="Q308" s="29">
        <f t="shared" si="24"/>
        <v>1</v>
      </c>
      <c r="R308" s="30" t="str">
        <f t="shared" si="25"/>
        <v>&lt; 2-fold</v>
      </c>
      <c r="S308" s="4">
        <v>5</v>
      </c>
      <c r="T308" s="4">
        <v>5</v>
      </c>
      <c r="U308" s="4">
        <v>6</v>
      </c>
      <c r="V308" s="4">
        <v>1</v>
      </c>
      <c r="W308" s="4">
        <v>2</v>
      </c>
      <c r="X308" s="4">
        <v>1</v>
      </c>
      <c r="Y308" s="4">
        <v>0</v>
      </c>
      <c r="Z308" s="4">
        <v>5</v>
      </c>
      <c r="AA308" s="4">
        <v>2</v>
      </c>
      <c r="AB308" s="4">
        <v>4</v>
      </c>
      <c r="AC308" s="4">
        <v>1</v>
      </c>
      <c r="AD308" s="4">
        <v>1</v>
      </c>
      <c r="AE308" s="38">
        <v>8</v>
      </c>
      <c r="AF308" s="10">
        <v>6</v>
      </c>
      <c r="AG308" s="10">
        <v>9</v>
      </c>
      <c r="AH308" s="10">
        <v>7</v>
      </c>
      <c r="AI308" s="10">
        <v>6</v>
      </c>
      <c r="AJ308" s="10">
        <v>6</v>
      </c>
      <c r="AK308" s="5">
        <v>7</v>
      </c>
      <c r="AL308" s="5">
        <v>5</v>
      </c>
      <c r="AM308" s="5">
        <v>2</v>
      </c>
      <c r="AN308" s="5">
        <v>5</v>
      </c>
      <c r="AO308" s="5">
        <v>6</v>
      </c>
      <c r="AP308" s="5">
        <v>5</v>
      </c>
      <c r="AQ308" s="48">
        <f t="shared" si="26"/>
        <v>1.2105263157894739</v>
      </c>
      <c r="AR308" s="48" t="str">
        <f t="shared" si="27"/>
        <v>&lt; 2-fold</v>
      </c>
      <c r="AS308" s="48">
        <f t="shared" si="28"/>
        <v>0.84210526315789469</v>
      </c>
      <c r="AT308" s="49" t="str">
        <f t="shared" si="29"/>
        <v>&lt; 2-fold</v>
      </c>
      <c r="AU308" s="13"/>
    </row>
    <row r="309" spans="1:47">
      <c r="A309">
        <v>638429293</v>
      </c>
      <c r="B309" t="s">
        <v>163</v>
      </c>
      <c r="C309" t="s">
        <v>164</v>
      </c>
      <c r="D309" t="s">
        <v>165</v>
      </c>
      <c r="E309" s="27">
        <v>19</v>
      </c>
      <c r="F309" s="5">
        <v>23</v>
      </c>
      <c r="G309" s="5">
        <v>17</v>
      </c>
      <c r="H309" s="5">
        <v>15</v>
      </c>
      <c r="I309" s="5">
        <v>14</v>
      </c>
      <c r="J309" s="5">
        <v>11</v>
      </c>
      <c r="K309" s="5">
        <v>18</v>
      </c>
      <c r="L309" s="5">
        <v>21</v>
      </c>
      <c r="M309" s="5">
        <v>21</v>
      </c>
      <c r="N309" s="5">
        <v>14</v>
      </c>
      <c r="O309" s="5">
        <v>14</v>
      </c>
      <c r="P309" s="5">
        <v>11</v>
      </c>
      <c r="Q309" s="29">
        <f t="shared" si="24"/>
        <v>1</v>
      </c>
      <c r="R309" s="30" t="str">
        <f t="shared" si="25"/>
        <v>&lt; 2-fold</v>
      </c>
      <c r="S309" s="4">
        <v>9</v>
      </c>
      <c r="T309" s="4">
        <v>7</v>
      </c>
      <c r="U309" s="4">
        <v>7</v>
      </c>
      <c r="V309" s="4">
        <v>5</v>
      </c>
      <c r="W309" s="4">
        <v>10</v>
      </c>
      <c r="X309" s="4">
        <v>4</v>
      </c>
      <c r="Y309" s="4">
        <v>1</v>
      </c>
      <c r="Z309" s="4">
        <v>6</v>
      </c>
      <c r="AA309" s="4">
        <v>0</v>
      </c>
      <c r="AB309" s="4">
        <v>1</v>
      </c>
      <c r="AC309" s="4">
        <v>2</v>
      </c>
      <c r="AD309" s="4">
        <v>1</v>
      </c>
      <c r="AE309" s="38">
        <v>5</v>
      </c>
      <c r="AF309" s="10">
        <v>4</v>
      </c>
      <c r="AG309" s="10">
        <v>4</v>
      </c>
      <c r="AH309" s="10">
        <v>2</v>
      </c>
      <c r="AI309" s="10">
        <v>4</v>
      </c>
      <c r="AJ309" s="10">
        <v>0</v>
      </c>
      <c r="AK309" s="5">
        <v>7</v>
      </c>
      <c r="AL309" s="5">
        <v>5</v>
      </c>
      <c r="AM309" s="5">
        <v>4</v>
      </c>
      <c r="AN309" s="5">
        <v>4</v>
      </c>
      <c r="AO309" s="5">
        <v>4</v>
      </c>
      <c r="AP309" s="5">
        <v>4</v>
      </c>
      <c r="AQ309" s="48">
        <f t="shared" si="26"/>
        <v>2.1666666666666665</v>
      </c>
      <c r="AR309" s="48" t="str">
        <f t="shared" si="27"/>
        <v>++++ DFB-UP ++++</v>
      </c>
      <c r="AS309" s="48">
        <f t="shared" si="28"/>
        <v>2</v>
      </c>
      <c r="AT309" s="49" t="str">
        <f t="shared" si="29"/>
        <v>++++ Low-Fe UP ++++</v>
      </c>
      <c r="AU309" s="13"/>
    </row>
    <row r="310" spans="1:47">
      <c r="A310">
        <v>638429369</v>
      </c>
      <c r="B310" t="s">
        <v>178</v>
      </c>
      <c r="C310" t="s">
        <v>179</v>
      </c>
      <c r="D310" t="s">
        <v>18</v>
      </c>
      <c r="E310" s="27">
        <v>10</v>
      </c>
      <c r="F310" s="5">
        <v>12</v>
      </c>
      <c r="G310" s="5">
        <v>14</v>
      </c>
      <c r="H310" s="5">
        <v>11</v>
      </c>
      <c r="I310" s="5">
        <v>12</v>
      </c>
      <c r="J310" s="5">
        <v>13</v>
      </c>
      <c r="K310" s="5">
        <v>13</v>
      </c>
      <c r="L310" s="5">
        <v>14</v>
      </c>
      <c r="M310" s="5">
        <v>14</v>
      </c>
      <c r="N310" s="5">
        <v>15</v>
      </c>
      <c r="O310" s="5">
        <v>9</v>
      </c>
      <c r="P310" s="5">
        <v>7</v>
      </c>
      <c r="Q310" s="29">
        <f t="shared" si="24"/>
        <v>1</v>
      </c>
      <c r="R310" s="30" t="str">
        <f t="shared" si="25"/>
        <v>&lt; 2-fold</v>
      </c>
      <c r="S310" s="4">
        <v>1</v>
      </c>
      <c r="T310" s="4">
        <v>2</v>
      </c>
      <c r="U310" s="4">
        <v>3</v>
      </c>
      <c r="V310" s="4">
        <v>1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38">
        <v>0</v>
      </c>
      <c r="AF310" s="10">
        <v>3</v>
      </c>
      <c r="AG310" s="10">
        <v>2</v>
      </c>
      <c r="AH310" s="10">
        <v>1</v>
      </c>
      <c r="AI310" s="10">
        <v>3</v>
      </c>
      <c r="AJ310" s="10">
        <v>0</v>
      </c>
      <c r="AK310" s="5">
        <v>1</v>
      </c>
      <c r="AL310" s="5">
        <v>1</v>
      </c>
      <c r="AM310" s="5">
        <v>0</v>
      </c>
      <c r="AN310" s="5">
        <v>1</v>
      </c>
      <c r="AO310" s="5">
        <v>2</v>
      </c>
      <c r="AP310" s="5">
        <v>0</v>
      </c>
      <c r="AQ310" s="48">
        <f t="shared" si="26"/>
        <v>1.2500000000000002</v>
      </c>
      <c r="AR310" s="48" t="str">
        <f t="shared" si="27"/>
        <v>&lt; 2-fold</v>
      </c>
      <c r="AS310" s="48">
        <f t="shared" si="28"/>
        <v>0.75</v>
      </c>
      <c r="AT310" s="49" t="str">
        <f t="shared" si="29"/>
        <v>&lt; 2-fold</v>
      </c>
      <c r="AU310" s="13"/>
    </row>
    <row r="311" spans="1:47">
      <c r="A311">
        <v>638429412</v>
      </c>
      <c r="B311" t="s">
        <v>194</v>
      </c>
      <c r="C311" t="s">
        <v>195</v>
      </c>
      <c r="D311" t="s">
        <v>196</v>
      </c>
      <c r="E311" s="27">
        <v>10</v>
      </c>
      <c r="F311" s="5">
        <v>10</v>
      </c>
      <c r="G311" s="5">
        <v>13</v>
      </c>
      <c r="H311" s="5">
        <v>8</v>
      </c>
      <c r="I311" s="5">
        <v>8</v>
      </c>
      <c r="J311" s="5">
        <v>7</v>
      </c>
      <c r="K311" s="5">
        <v>11</v>
      </c>
      <c r="L311" s="5">
        <v>11</v>
      </c>
      <c r="M311" s="5">
        <v>11</v>
      </c>
      <c r="N311" s="5">
        <v>9</v>
      </c>
      <c r="O311" s="5">
        <v>7</v>
      </c>
      <c r="P311" s="5">
        <v>7</v>
      </c>
      <c r="Q311" s="29">
        <f t="shared" si="24"/>
        <v>1</v>
      </c>
      <c r="R311" s="30" t="str">
        <f t="shared" si="25"/>
        <v>&lt; 2-fold</v>
      </c>
      <c r="S311" s="4">
        <v>3</v>
      </c>
      <c r="T311" s="4">
        <v>2</v>
      </c>
      <c r="U311" s="4">
        <v>4</v>
      </c>
      <c r="V311" s="4">
        <v>4</v>
      </c>
      <c r="W311" s="4">
        <v>4</v>
      </c>
      <c r="X311" s="4">
        <v>7</v>
      </c>
      <c r="Y311" s="4">
        <v>4</v>
      </c>
      <c r="Z311" s="4">
        <v>4</v>
      </c>
      <c r="AA311" s="4">
        <v>4</v>
      </c>
      <c r="AB311" s="4">
        <v>5</v>
      </c>
      <c r="AC311" s="4">
        <v>5</v>
      </c>
      <c r="AD311" s="4">
        <v>5</v>
      </c>
      <c r="AE311" s="38">
        <v>3</v>
      </c>
      <c r="AF311" s="10">
        <v>1</v>
      </c>
      <c r="AG311" s="10">
        <v>3</v>
      </c>
      <c r="AH311" s="10">
        <v>3</v>
      </c>
      <c r="AI311" s="10">
        <v>3</v>
      </c>
      <c r="AJ311" s="10">
        <v>0</v>
      </c>
      <c r="AK311" s="5">
        <v>1</v>
      </c>
      <c r="AL311" s="5">
        <v>3</v>
      </c>
      <c r="AM311" s="5">
        <v>2</v>
      </c>
      <c r="AN311" s="5">
        <v>3</v>
      </c>
      <c r="AO311" s="5">
        <v>2</v>
      </c>
      <c r="AP311" s="5">
        <v>3</v>
      </c>
      <c r="AQ311" s="48">
        <f t="shared" si="26"/>
        <v>1.1666666666666667</v>
      </c>
      <c r="AR311" s="48" t="str">
        <f t="shared" si="27"/>
        <v>&lt; 2-fold</v>
      </c>
      <c r="AS311" s="48">
        <f t="shared" si="28"/>
        <v>1.3333333333333333</v>
      </c>
      <c r="AT311" s="49" t="str">
        <f t="shared" si="29"/>
        <v>&lt; 2-fold</v>
      </c>
      <c r="AU311" s="13"/>
    </row>
    <row r="312" spans="1:47">
      <c r="A312">
        <v>638429417</v>
      </c>
      <c r="B312" t="s">
        <v>203</v>
      </c>
      <c r="C312" t="s">
        <v>204</v>
      </c>
      <c r="D312" t="s">
        <v>205</v>
      </c>
      <c r="E312" s="27">
        <v>0</v>
      </c>
      <c r="F312" s="5">
        <v>0</v>
      </c>
      <c r="G312" s="5">
        <v>1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>
        <v>1</v>
      </c>
      <c r="O312" s="5">
        <v>0</v>
      </c>
      <c r="P312" s="5">
        <v>0</v>
      </c>
      <c r="Q312" s="29">
        <f t="shared" si="24"/>
        <v>1</v>
      </c>
      <c r="R312" s="30" t="str">
        <f t="shared" si="25"/>
        <v>&lt; 2-fold</v>
      </c>
      <c r="S312" s="4">
        <v>2</v>
      </c>
      <c r="T312" s="4">
        <v>4</v>
      </c>
      <c r="U312" s="4">
        <v>8</v>
      </c>
      <c r="V312" s="4">
        <v>2</v>
      </c>
      <c r="W312" s="4">
        <v>0</v>
      </c>
      <c r="X312" s="4">
        <v>1</v>
      </c>
      <c r="Y312" s="4">
        <v>1</v>
      </c>
      <c r="Z312" s="4">
        <v>5</v>
      </c>
      <c r="AA312" s="4">
        <v>1</v>
      </c>
      <c r="AB312" s="4">
        <v>1</v>
      </c>
      <c r="AC312" s="4">
        <v>2</v>
      </c>
      <c r="AD312" s="4">
        <v>1</v>
      </c>
      <c r="AE312" s="38">
        <v>4</v>
      </c>
      <c r="AF312" s="10">
        <v>4</v>
      </c>
      <c r="AG312" s="10">
        <v>5</v>
      </c>
      <c r="AH312" s="10">
        <v>5</v>
      </c>
      <c r="AI312" s="10">
        <v>7</v>
      </c>
      <c r="AJ312" s="10">
        <v>4</v>
      </c>
      <c r="AK312" s="5">
        <v>6</v>
      </c>
      <c r="AL312" s="5">
        <v>4</v>
      </c>
      <c r="AM312" s="5">
        <v>5</v>
      </c>
      <c r="AN312" s="5">
        <v>4</v>
      </c>
      <c r="AO312" s="5">
        <v>3</v>
      </c>
      <c r="AP312" s="5">
        <v>6</v>
      </c>
      <c r="AQ312" s="48">
        <f t="shared" si="26"/>
        <v>0.8125</v>
      </c>
      <c r="AR312" s="48" t="str">
        <f t="shared" si="27"/>
        <v>&lt; 2-fold</v>
      </c>
      <c r="AS312" s="48">
        <f t="shared" si="28"/>
        <v>0.8125</v>
      </c>
      <c r="AT312" s="49" t="str">
        <f t="shared" si="29"/>
        <v>&lt; 2-fold</v>
      </c>
      <c r="AU312" s="13"/>
    </row>
    <row r="313" spans="1:47">
      <c r="A313">
        <v>638429751</v>
      </c>
      <c r="B313" t="s">
        <v>324</v>
      </c>
      <c r="C313" t="s">
        <v>325</v>
      </c>
      <c r="D313" t="s">
        <v>326</v>
      </c>
      <c r="E313" s="27">
        <v>15</v>
      </c>
      <c r="F313" s="5">
        <v>16</v>
      </c>
      <c r="G313" s="5">
        <v>16</v>
      </c>
      <c r="H313" s="5">
        <v>11</v>
      </c>
      <c r="I313" s="5">
        <v>14</v>
      </c>
      <c r="J313" s="5">
        <v>11</v>
      </c>
      <c r="K313" s="5">
        <v>15</v>
      </c>
      <c r="L313" s="5">
        <v>14</v>
      </c>
      <c r="M313" s="5">
        <v>15</v>
      </c>
      <c r="N313" s="5">
        <v>12</v>
      </c>
      <c r="O313" s="5">
        <v>13</v>
      </c>
      <c r="P313" s="5">
        <v>14</v>
      </c>
      <c r="Q313" s="29">
        <f t="shared" si="24"/>
        <v>1</v>
      </c>
      <c r="R313" s="30" t="str">
        <f t="shared" si="25"/>
        <v>&lt; 2-fold</v>
      </c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38">
        <v>4</v>
      </c>
      <c r="AF313" s="10">
        <v>3</v>
      </c>
      <c r="AG313" s="10">
        <v>8</v>
      </c>
      <c r="AH313" s="10">
        <v>6</v>
      </c>
      <c r="AI313" s="10">
        <v>4</v>
      </c>
      <c r="AJ313" s="10">
        <v>6</v>
      </c>
      <c r="AK313" s="5">
        <v>3</v>
      </c>
      <c r="AL313" s="5">
        <v>4</v>
      </c>
      <c r="AM313" s="5">
        <v>12</v>
      </c>
      <c r="AN313" s="5">
        <v>5</v>
      </c>
      <c r="AO313" s="5">
        <v>7</v>
      </c>
      <c r="AP313" s="5">
        <v>11</v>
      </c>
      <c r="AQ313" s="48">
        <f t="shared" si="26"/>
        <v>0.9375</v>
      </c>
      <c r="AR313" s="48" t="str">
        <f t="shared" si="27"/>
        <v>&lt; 2-fold</v>
      </c>
      <c r="AS313" s="48">
        <f t="shared" si="28"/>
        <v>1.4375000000000002</v>
      </c>
      <c r="AT313" s="49" t="str">
        <f t="shared" si="29"/>
        <v>&lt; 2-fold</v>
      </c>
      <c r="AU313" s="13"/>
    </row>
    <row r="314" spans="1:47">
      <c r="A314">
        <v>638429797</v>
      </c>
      <c r="B314" t="s">
        <v>355</v>
      </c>
      <c r="C314" t="s">
        <v>356</v>
      </c>
      <c r="D314" t="s">
        <v>357</v>
      </c>
      <c r="E314" s="27">
        <v>0</v>
      </c>
      <c r="F314" s="5">
        <v>0</v>
      </c>
      <c r="G314" s="5">
        <v>2</v>
      </c>
      <c r="H314" s="5">
        <v>1</v>
      </c>
      <c r="I314" s="5">
        <v>2</v>
      </c>
      <c r="J314" s="5">
        <v>2</v>
      </c>
      <c r="K314" s="5">
        <v>1</v>
      </c>
      <c r="L314" s="5">
        <v>1</v>
      </c>
      <c r="M314" s="5">
        <v>1</v>
      </c>
      <c r="N314" s="5">
        <v>1</v>
      </c>
      <c r="O314" s="5">
        <v>1</v>
      </c>
      <c r="P314" s="5">
        <v>2</v>
      </c>
      <c r="Q314" s="29">
        <f t="shared" si="24"/>
        <v>1</v>
      </c>
      <c r="R314" s="30" t="str">
        <f t="shared" si="25"/>
        <v>&lt; 2-fold</v>
      </c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38"/>
      <c r="AF314" s="10"/>
      <c r="AG314" s="10"/>
      <c r="AH314" s="10"/>
      <c r="AI314" s="10"/>
      <c r="AJ314" s="10"/>
      <c r="AK314" s="5"/>
      <c r="AL314" s="5"/>
      <c r="AM314" s="5"/>
      <c r="AN314" s="5"/>
      <c r="AO314" s="5"/>
      <c r="AP314" s="5"/>
      <c r="AQ314" s="48" t="str">
        <f t="shared" si="26"/>
        <v/>
      </c>
      <c r="AR314" s="48" t="str">
        <f t="shared" si="27"/>
        <v/>
      </c>
      <c r="AS314" s="48" t="str">
        <f t="shared" si="28"/>
        <v/>
      </c>
      <c r="AT314" s="49" t="str">
        <f t="shared" si="29"/>
        <v/>
      </c>
      <c r="AU314" s="13"/>
    </row>
    <row r="315" spans="1:47">
      <c r="A315">
        <v>638429990</v>
      </c>
      <c r="B315" t="s">
        <v>408</v>
      </c>
      <c r="C315" t="s">
        <v>409</v>
      </c>
      <c r="D315" t="s">
        <v>410</v>
      </c>
      <c r="E315" s="27">
        <v>1</v>
      </c>
      <c r="F315" s="5">
        <v>2</v>
      </c>
      <c r="G315" s="5">
        <v>1</v>
      </c>
      <c r="H315" s="5">
        <v>0</v>
      </c>
      <c r="I315" s="5">
        <v>1</v>
      </c>
      <c r="J315" s="5">
        <v>2</v>
      </c>
      <c r="K315" s="5">
        <v>1</v>
      </c>
      <c r="L315" s="5">
        <v>3</v>
      </c>
      <c r="M315" s="5">
        <v>2</v>
      </c>
      <c r="N315" s="5">
        <v>0</v>
      </c>
      <c r="O315" s="5">
        <v>0</v>
      </c>
      <c r="P315" s="5">
        <v>1</v>
      </c>
      <c r="Q315" s="29">
        <f t="shared" si="24"/>
        <v>1</v>
      </c>
      <c r="R315" s="30" t="str">
        <f t="shared" si="25"/>
        <v>&lt; 2-fold</v>
      </c>
      <c r="S315" s="4">
        <v>9</v>
      </c>
      <c r="T315" s="4">
        <v>19</v>
      </c>
      <c r="U315" s="4">
        <v>17</v>
      </c>
      <c r="V315" s="4">
        <v>16</v>
      </c>
      <c r="W315" s="4">
        <v>11</v>
      </c>
      <c r="X315" s="4">
        <v>5</v>
      </c>
      <c r="Y315" s="4">
        <v>2</v>
      </c>
      <c r="Z315" s="4">
        <v>7</v>
      </c>
      <c r="AA315" s="4">
        <v>0</v>
      </c>
      <c r="AB315" s="4">
        <v>2</v>
      </c>
      <c r="AC315" s="4">
        <v>1</v>
      </c>
      <c r="AD315" s="4">
        <v>0</v>
      </c>
      <c r="AE315" s="38">
        <v>9</v>
      </c>
      <c r="AF315" s="10">
        <v>4</v>
      </c>
      <c r="AG315" s="10">
        <v>6</v>
      </c>
      <c r="AH315" s="10">
        <v>6</v>
      </c>
      <c r="AI315" s="10">
        <v>6</v>
      </c>
      <c r="AJ315" s="10">
        <v>5</v>
      </c>
      <c r="AK315" s="5">
        <v>8</v>
      </c>
      <c r="AL315" s="5">
        <v>5</v>
      </c>
      <c r="AM315" s="5">
        <v>7</v>
      </c>
      <c r="AN315" s="5">
        <v>8</v>
      </c>
      <c r="AO315" s="5">
        <v>6</v>
      </c>
      <c r="AP315" s="5">
        <v>10</v>
      </c>
      <c r="AQ315" s="48">
        <f t="shared" si="26"/>
        <v>1.1176470588235292</v>
      </c>
      <c r="AR315" s="48" t="str">
        <f t="shared" si="27"/>
        <v>&lt; 2-fold</v>
      </c>
      <c r="AS315" s="48">
        <f t="shared" si="28"/>
        <v>1.4117647058823528</v>
      </c>
      <c r="AT315" s="49" t="str">
        <f t="shared" si="29"/>
        <v>&lt; 2-fold</v>
      </c>
      <c r="AU315" s="13"/>
    </row>
    <row r="316" spans="1:47">
      <c r="A316">
        <v>638430371</v>
      </c>
      <c r="B316" t="s">
        <v>506</v>
      </c>
      <c r="C316" t="s">
        <v>507</v>
      </c>
      <c r="D316" t="s">
        <v>508</v>
      </c>
      <c r="E316" s="27">
        <v>0</v>
      </c>
      <c r="F316" s="5">
        <v>0</v>
      </c>
      <c r="G316" s="5">
        <v>0</v>
      </c>
      <c r="H316" s="5">
        <v>1</v>
      </c>
      <c r="I316" s="5">
        <v>1</v>
      </c>
      <c r="J316" s="5">
        <v>1</v>
      </c>
      <c r="K316" s="5">
        <v>0</v>
      </c>
      <c r="L316" s="5">
        <v>0</v>
      </c>
      <c r="M316" s="5">
        <v>0</v>
      </c>
      <c r="N316" s="5">
        <v>0</v>
      </c>
      <c r="O316" s="5">
        <v>0</v>
      </c>
      <c r="P316" s="5">
        <v>3</v>
      </c>
      <c r="Q316" s="29">
        <f t="shared" si="24"/>
        <v>1</v>
      </c>
      <c r="R316" s="30" t="str">
        <f t="shared" si="25"/>
        <v>&lt; 2-fold</v>
      </c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38">
        <v>0</v>
      </c>
      <c r="AF316" s="10">
        <v>0</v>
      </c>
      <c r="AG316" s="10">
        <v>1</v>
      </c>
      <c r="AH316" s="10">
        <v>0</v>
      </c>
      <c r="AI316" s="10">
        <v>1</v>
      </c>
      <c r="AJ316" s="10">
        <v>2</v>
      </c>
      <c r="AK316" s="5">
        <v>0</v>
      </c>
      <c r="AL316" s="5">
        <v>0</v>
      </c>
      <c r="AM316" s="5">
        <v>0</v>
      </c>
      <c r="AN316" s="5">
        <v>0</v>
      </c>
      <c r="AO316" s="5">
        <v>0</v>
      </c>
      <c r="AP316" s="5">
        <v>0</v>
      </c>
      <c r="AQ316" s="48">
        <f t="shared" si="26"/>
        <v>0.33333333333333331</v>
      </c>
      <c r="AR316" s="48" t="str">
        <f t="shared" si="27"/>
        <v>**** DFB-DOWN ****</v>
      </c>
      <c r="AS316" s="48">
        <f t="shared" si="28"/>
        <v>0</v>
      </c>
      <c r="AT316" s="49" t="str">
        <f t="shared" si="29"/>
        <v>** Low-Fe DOWN **</v>
      </c>
      <c r="AU316" s="13"/>
    </row>
    <row r="317" spans="1:47">
      <c r="A317">
        <v>638430911</v>
      </c>
      <c r="B317" t="s">
        <v>646</v>
      </c>
      <c r="C317" t="s">
        <v>647</v>
      </c>
      <c r="D317" t="s">
        <v>648</v>
      </c>
      <c r="E317" s="27">
        <v>3</v>
      </c>
      <c r="F317" s="5">
        <v>1</v>
      </c>
      <c r="G317" s="5">
        <v>2</v>
      </c>
      <c r="H317" s="5">
        <v>1</v>
      </c>
      <c r="I317" s="5">
        <v>2</v>
      </c>
      <c r="J317" s="5">
        <v>0</v>
      </c>
      <c r="K317" s="5">
        <v>3</v>
      </c>
      <c r="L317" s="5">
        <v>2</v>
      </c>
      <c r="M317" s="5">
        <v>2</v>
      </c>
      <c r="N317" s="5">
        <v>1</v>
      </c>
      <c r="O317" s="5">
        <v>1</v>
      </c>
      <c r="P317" s="5">
        <v>0</v>
      </c>
      <c r="Q317" s="29">
        <f t="shared" si="24"/>
        <v>1</v>
      </c>
      <c r="R317" s="30" t="str">
        <f t="shared" si="25"/>
        <v>&lt; 2-fold</v>
      </c>
      <c r="S317" s="4">
        <v>1</v>
      </c>
      <c r="T317" s="4">
        <v>1</v>
      </c>
      <c r="U317" s="4">
        <v>0</v>
      </c>
      <c r="V317" s="4">
        <v>1</v>
      </c>
      <c r="W317" s="4">
        <v>0</v>
      </c>
      <c r="X317" s="4">
        <v>4</v>
      </c>
      <c r="Y317" s="4">
        <v>1</v>
      </c>
      <c r="Z317" s="4">
        <v>2</v>
      </c>
      <c r="AA317" s="4">
        <v>3</v>
      </c>
      <c r="AB317" s="4">
        <v>2</v>
      </c>
      <c r="AC317" s="4">
        <v>0</v>
      </c>
      <c r="AD317" s="4">
        <v>1</v>
      </c>
      <c r="AE317" s="38">
        <v>2</v>
      </c>
      <c r="AF317" s="10">
        <v>3</v>
      </c>
      <c r="AG317" s="10">
        <v>2</v>
      </c>
      <c r="AH317" s="10">
        <v>4</v>
      </c>
      <c r="AI317" s="10">
        <v>2</v>
      </c>
      <c r="AJ317" s="10">
        <v>2</v>
      </c>
      <c r="AK317" s="5">
        <v>0</v>
      </c>
      <c r="AL317" s="5">
        <v>4</v>
      </c>
      <c r="AM317" s="5">
        <v>4</v>
      </c>
      <c r="AN317" s="5">
        <v>2</v>
      </c>
      <c r="AO317" s="5">
        <v>4</v>
      </c>
      <c r="AP317" s="5">
        <v>3</v>
      </c>
      <c r="AQ317" s="48">
        <f t="shared" si="26"/>
        <v>0.87500000000000011</v>
      </c>
      <c r="AR317" s="48" t="str">
        <f t="shared" si="27"/>
        <v>&lt; 2-fold</v>
      </c>
      <c r="AS317" s="48">
        <f t="shared" si="28"/>
        <v>1.125</v>
      </c>
      <c r="AT317" s="49" t="str">
        <f t="shared" si="29"/>
        <v>&lt; 2-fold</v>
      </c>
      <c r="AU317" s="13"/>
    </row>
    <row r="318" spans="1:47">
      <c r="A318">
        <v>638431016</v>
      </c>
      <c r="B318" t="s">
        <v>681</v>
      </c>
      <c r="C318" t="s">
        <v>682</v>
      </c>
      <c r="D318" t="s">
        <v>683</v>
      </c>
      <c r="E318" s="27">
        <v>4</v>
      </c>
      <c r="F318" s="5">
        <v>3</v>
      </c>
      <c r="G318" s="5">
        <v>3</v>
      </c>
      <c r="H318" s="5">
        <v>4</v>
      </c>
      <c r="I318" s="5">
        <v>4</v>
      </c>
      <c r="J318" s="5">
        <v>2</v>
      </c>
      <c r="K318" s="5">
        <v>7</v>
      </c>
      <c r="L318" s="5">
        <v>8</v>
      </c>
      <c r="M318" s="5">
        <v>1</v>
      </c>
      <c r="N318" s="5">
        <v>0</v>
      </c>
      <c r="O318" s="5">
        <v>1</v>
      </c>
      <c r="P318" s="5">
        <v>3</v>
      </c>
      <c r="Q318" s="29">
        <f t="shared" si="24"/>
        <v>1</v>
      </c>
      <c r="R318" s="30" t="str">
        <f t="shared" si="25"/>
        <v>&lt; 2-fold</v>
      </c>
      <c r="S318" s="4">
        <v>4</v>
      </c>
      <c r="T318" s="4">
        <v>4</v>
      </c>
      <c r="U318" s="4">
        <v>8</v>
      </c>
      <c r="V318" s="4">
        <v>3</v>
      </c>
      <c r="W318" s="4">
        <v>4</v>
      </c>
      <c r="X318" s="4">
        <v>0</v>
      </c>
      <c r="Y318" s="4">
        <v>0</v>
      </c>
      <c r="Z318" s="4">
        <v>4</v>
      </c>
      <c r="AA318" s="4">
        <v>1</v>
      </c>
      <c r="AB318" s="4">
        <v>0</v>
      </c>
      <c r="AC318" s="4">
        <v>0</v>
      </c>
      <c r="AD318" s="4">
        <v>0</v>
      </c>
      <c r="AE318" s="38">
        <v>3</v>
      </c>
      <c r="AF318" s="10">
        <v>4</v>
      </c>
      <c r="AG318" s="10">
        <v>3</v>
      </c>
      <c r="AH318" s="10">
        <v>6</v>
      </c>
      <c r="AI318" s="10">
        <v>2</v>
      </c>
      <c r="AJ318" s="10">
        <v>3</v>
      </c>
      <c r="AK318" s="5">
        <v>4</v>
      </c>
      <c r="AL318" s="5">
        <v>3</v>
      </c>
      <c r="AM318" s="5">
        <v>4</v>
      </c>
      <c r="AN318" s="5">
        <v>2</v>
      </c>
      <c r="AO318" s="5">
        <v>4</v>
      </c>
      <c r="AP318" s="5">
        <v>5</v>
      </c>
      <c r="AQ318" s="48">
        <f t="shared" si="26"/>
        <v>0.90909090909090917</v>
      </c>
      <c r="AR318" s="48" t="str">
        <f t="shared" si="27"/>
        <v>&lt; 2-fold</v>
      </c>
      <c r="AS318" s="48">
        <f t="shared" si="28"/>
        <v>1</v>
      </c>
      <c r="AT318" s="49" t="str">
        <f t="shared" si="29"/>
        <v>&lt; 2-fold</v>
      </c>
      <c r="AU318" s="13"/>
    </row>
    <row r="319" spans="1:47">
      <c r="A319">
        <v>638431352</v>
      </c>
      <c r="B319" t="s">
        <v>767</v>
      </c>
      <c r="C319" t="s">
        <v>768</v>
      </c>
      <c r="D319" t="s">
        <v>769</v>
      </c>
      <c r="E319" s="27">
        <v>2</v>
      </c>
      <c r="F319" s="5">
        <v>1</v>
      </c>
      <c r="G319" s="5">
        <v>1</v>
      </c>
      <c r="H319" s="5">
        <v>1</v>
      </c>
      <c r="I319" s="5">
        <v>0</v>
      </c>
      <c r="J319" s="5">
        <v>1</v>
      </c>
      <c r="K319" s="5">
        <v>0</v>
      </c>
      <c r="L319" s="5">
        <v>1</v>
      </c>
      <c r="M319" s="5">
        <v>2</v>
      </c>
      <c r="N319" s="5">
        <v>1</v>
      </c>
      <c r="O319" s="5">
        <v>1</v>
      </c>
      <c r="P319" s="5">
        <v>1</v>
      </c>
      <c r="Q319" s="29">
        <f t="shared" si="24"/>
        <v>1</v>
      </c>
      <c r="R319" s="30" t="str">
        <f t="shared" si="25"/>
        <v>&lt; 2-fold</v>
      </c>
      <c r="S319" s="4">
        <v>2</v>
      </c>
      <c r="T319" s="4">
        <v>3</v>
      </c>
      <c r="U319" s="4">
        <v>6</v>
      </c>
      <c r="V319" s="4">
        <v>6</v>
      </c>
      <c r="W319" s="4">
        <v>8</v>
      </c>
      <c r="X319" s="4">
        <v>0</v>
      </c>
      <c r="Y319" s="4">
        <v>0</v>
      </c>
      <c r="Z319" s="4">
        <v>0</v>
      </c>
      <c r="AA319" s="4">
        <v>1</v>
      </c>
      <c r="AB319" s="4">
        <v>3</v>
      </c>
      <c r="AC319" s="4">
        <v>1</v>
      </c>
      <c r="AD319" s="4">
        <v>1</v>
      </c>
      <c r="AE319" s="38">
        <v>2</v>
      </c>
      <c r="AF319" s="10">
        <v>2</v>
      </c>
      <c r="AG319" s="10">
        <v>2</v>
      </c>
      <c r="AH319" s="10">
        <v>1</v>
      </c>
      <c r="AI319" s="10">
        <v>3</v>
      </c>
      <c r="AJ319" s="10">
        <v>1</v>
      </c>
      <c r="AK319" s="5">
        <v>4</v>
      </c>
      <c r="AL319" s="5">
        <v>2</v>
      </c>
      <c r="AM319" s="5">
        <v>3</v>
      </c>
      <c r="AN319" s="5">
        <v>2</v>
      </c>
      <c r="AO319" s="5">
        <v>2</v>
      </c>
      <c r="AP319" s="5">
        <v>4</v>
      </c>
      <c r="AQ319" s="48">
        <f t="shared" si="26"/>
        <v>1.2</v>
      </c>
      <c r="AR319" s="48" t="str">
        <f t="shared" si="27"/>
        <v>&lt; 2-fold</v>
      </c>
      <c r="AS319" s="48">
        <f t="shared" si="28"/>
        <v>1.5999999999999999</v>
      </c>
      <c r="AT319" s="49" t="str">
        <f t="shared" si="29"/>
        <v>&lt; 2-fold</v>
      </c>
      <c r="AU319" s="13"/>
    </row>
    <row r="320" spans="1:47">
      <c r="A320">
        <v>638431371</v>
      </c>
      <c r="B320" t="s">
        <v>776</v>
      </c>
      <c r="C320" t="s">
        <v>777</v>
      </c>
      <c r="D320" t="s">
        <v>778</v>
      </c>
      <c r="E320" s="27">
        <v>0</v>
      </c>
      <c r="F320" s="5">
        <v>1</v>
      </c>
      <c r="G320" s="5">
        <v>1</v>
      </c>
      <c r="H320" s="5">
        <v>0</v>
      </c>
      <c r="I320" s="5">
        <v>0</v>
      </c>
      <c r="J320" s="5">
        <v>0</v>
      </c>
      <c r="K320" s="5">
        <v>0</v>
      </c>
      <c r="L320" s="5">
        <v>2</v>
      </c>
      <c r="M320" s="5">
        <v>0</v>
      </c>
      <c r="N320" s="5">
        <v>0</v>
      </c>
      <c r="O320" s="5">
        <v>0</v>
      </c>
      <c r="P320" s="5">
        <v>0</v>
      </c>
      <c r="Q320" s="29">
        <f t="shared" si="24"/>
        <v>1</v>
      </c>
      <c r="R320" s="30" t="str">
        <f t="shared" si="25"/>
        <v>&lt; 2-fold</v>
      </c>
      <c r="S320" s="4">
        <v>0</v>
      </c>
      <c r="T320" s="4">
        <v>0</v>
      </c>
      <c r="U320" s="4">
        <v>0</v>
      </c>
      <c r="V320" s="4">
        <v>1</v>
      </c>
      <c r="W320" s="4">
        <v>1</v>
      </c>
      <c r="X320" s="4">
        <v>1</v>
      </c>
      <c r="Y320" s="4">
        <v>2</v>
      </c>
      <c r="Z320" s="4">
        <v>0</v>
      </c>
      <c r="AA320" s="4">
        <v>0</v>
      </c>
      <c r="AB320" s="4">
        <v>1</v>
      </c>
      <c r="AC320" s="4">
        <v>1</v>
      </c>
      <c r="AD320" s="4">
        <v>0</v>
      </c>
      <c r="AE320" s="38"/>
      <c r="AF320" s="10"/>
      <c r="AG320" s="10"/>
      <c r="AH320" s="10"/>
      <c r="AI320" s="10"/>
      <c r="AJ320" s="10"/>
      <c r="AK320" s="5"/>
      <c r="AL320" s="5"/>
      <c r="AM320" s="5"/>
      <c r="AN320" s="5"/>
      <c r="AO320" s="5"/>
      <c r="AP320" s="5"/>
      <c r="AQ320" s="48" t="str">
        <f t="shared" si="26"/>
        <v/>
      </c>
      <c r="AR320" s="48" t="str">
        <f t="shared" si="27"/>
        <v/>
      </c>
      <c r="AS320" s="48" t="str">
        <f t="shared" si="28"/>
        <v/>
      </c>
      <c r="AT320" s="49" t="str">
        <f t="shared" si="29"/>
        <v/>
      </c>
      <c r="AU320" s="13"/>
    </row>
    <row r="321" spans="1:47">
      <c r="A321">
        <v>638431830</v>
      </c>
      <c r="B321" t="s">
        <v>934</v>
      </c>
      <c r="C321" t="s">
        <v>935</v>
      </c>
      <c r="D321" t="s">
        <v>936</v>
      </c>
      <c r="E321" s="27">
        <v>1</v>
      </c>
      <c r="F321" s="5">
        <v>1</v>
      </c>
      <c r="G321" s="5">
        <v>0</v>
      </c>
      <c r="H321" s="5">
        <v>2</v>
      </c>
      <c r="I321" s="5">
        <v>1</v>
      </c>
      <c r="J321" s="5">
        <v>2</v>
      </c>
      <c r="K321" s="5">
        <v>2</v>
      </c>
      <c r="L321" s="5">
        <v>3</v>
      </c>
      <c r="M321" s="5">
        <v>0</v>
      </c>
      <c r="N321" s="5">
        <v>0</v>
      </c>
      <c r="O321" s="5">
        <v>1</v>
      </c>
      <c r="P321" s="5">
        <v>1</v>
      </c>
      <c r="Q321" s="29">
        <f t="shared" si="24"/>
        <v>1</v>
      </c>
      <c r="R321" s="30" t="str">
        <f t="shared" si="25"/>
        <v>&lt; 2-fold</v>
      </c>
      <c r="S321" s="4">
        <v>3</v>
      </c>
      <c r="T321" s="4">
        <v>3</v>
      </c>
      <c r="U321" s="4">
        <v>4</v>
      </c>
      <c r="V321" s="4">
        <v>3</v>
      </c>
      <c r="W321" s="4">
        <v>2</v>
      </c>
      <c r="X321" s="4">
        <v>4</v>
      </c>
      <c r="Y321" s="4">
        <v>2</v>
      </c>
      <c r="Z321" s="4">
        <v>3</v>
      </c>
      <c r="AA321" s="4">
        <v>0</v>
      </c>
      <c r="AB321" s="4">
        <v>1</v>
      </c>
      <c r="AC321" s="4">
        <v>2</v>
      </c>
      <c r="AD321" s="4">
        <v>2</v>
      </c>
      <c r="AE321" s="38">
        <v>3</v>
      </c>
      <c r="AF321" s="10">
        <v>5</v>
      </c>
      <c r="AG321" s="10">
        <v>3</v>
      </c>
      <c r="AH321" s="10">
        <v>6</v>
      </c>
      <c r="AI321" s="10">
        <v>4</v>
      </c>
      <c r="AJ321" s="10">
        <v>2</v>
      </c>
      <c r="AK321" s="5">
        <v>1</v>
      </c>
      <c r="AL321" s="5">
        <v>4</v>
      </c>
      <c r="AM321" s="5">
        <v>2</v>
      </c>
      <c r="AN321" s="5">
        <v>7</v>
      </c>
      <c r="AO321" s="5">
        <v>8</v>
      </c>
      <c r="AP321" s="5">
        <v>5</v>
      </c>
      <c r="AQ321" s="48">
        <f t="shared" si="26"/>
        <v>0.91666666666666663</v>
      </c>
      <c r="AR321" s="48" t="str">
        <f t="shared" si="27"/>
        <v>&lt; 2-fold</v>
      </c>
      <c r="AS321" s="48">
        <f t="shared" si="28"/>
        <v>1.6666666666666667</v>
      </c>
      <c r="AT321" s="49" t="str">
        <f t="shared" si="29"/>
        <v>&lt; 2-fold</v>
      </c>
      <c r="AU321" s="13"/>
    </row>
    <row r="322" spans="1:47">
      <c r="A322">
        <v>638431917</v>
      </c>
      <c r="B322" t="s">
        <v>979</v>
      </c>
      <c r="C322" t="s">
        <v>980</v>
      </c>
      <c r="D322" t="s">
        <v>47</v>
      </c>
      <c r="E322" s="27">
        <v>3</v>
      </c>
      <c r="F322" s="5">
        <v>3</v>
      </c>
      <c r="G322" s="5">
        <v>0</v>
      </c>
      <c r="H322" s="5">
        <v>1</v>
      </c>
      <c r="I322" s="5">
        <v>0</v>
      </c>
      <c r="J322" s="5">
        <v>1</v>
      </c>
      <c r="K322" s="5">
        <v>3</v>
      </c>
      <c r="L322" s="5">
        <v>2</v>
      </c>
      <c r="M322" s="5">
        <v>2</v>
      </c>
      <c r="N322" s="5">
        <v>1</v>
      </c>
      <c r="O322" s="5">
        <v>0</v>
      </c>
      <c r="P322" s="5">
        <v>0</v>
      </c>
      <c r="Q322" s="29">
        <f t="shared" si="24"/>
        <v>1</v>
      </c>
      <c r="R322" s="30" t="str">
        <f t="shared" si="25"/>
        <v>&lt; 2-fold</v>
      </c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38"/>
      <c r="AF322" s="10"/>
      <c r="AG322" s="10"/>
      <c r="AH322" s="10"/>
      <c r="AI322" s="10"/>
      <c r="AJ322" s="10"/>
      <c r="AK322" s="5"/>
      <c r="AL322" s="5"/>
      <c r="AM322" s="5"/>
      <c r="AN322" s="5"/>
      <c r="AO322" s="5"/>
      <c r="AP322" s="5"/>
      <c r="AQ322" s="48" t="str">
        <f t="shared" si="26"/>
        <v/>
      </c>
      <c r="AR322" s="48" t="str">
        <f t="shared" si="27"/>
        <v/>
      </c>
      <c r="AS322" s="48" t="str">
        <f t="shared" si="28"/>
        <v/>
      </c>
      <c r="AT322" s="49" t="str">
        <f t="shared" si="29"/>
        <v/>
      </c>
      <c r="AU322" s="13"/>
    </row>
    <row r="323" spans="1:47">
      <c r="A323">
        <v>638431918</v>
      </c>
      <c r="B323" t="s">
        <v>981</v>
      </c>
      <c r="C323" t="s">
        <v>982</v>
      </c>
      <c r="D323" t="s">
        <v>983</v>
      </c>
      <c r="E323" s="27">
        <v>0</v>
      </c>
      <c r="F323" s="5">
        <v>3</v>
      </c>
      <c r="G323" s="5">
        <v>3</v>
      </c>
      <c r="H323" s="5">
        <v>3</v>
      </c>
      <c r="I323" s="5">
        <v>0</v>
      </c>
      <c r="J323" s="5">
        <v>0</v>
      </c>
      <c r="K323" s="5">
        <v>1</v>
      </c>
      <c r="L323" s="5">
        <v>5</v>
      </c>
      <c r="M323" s="5">
        <v>1</v>
      </c>
      <c r="N323" s="5">
        <v>1</v>
      </c>
      <c r="O323" s="5">
        <v>0</v>
      </c>
      <c r="P323" s="5">
        <v>1</v>
      </c>
      <c r="Q323" s="29">
        <f t="shared" si="24"/>
        <v>1</v>
      </c>
      <c r="R323" s="30" t="str">
        <f t="shared" si="25"/>
        <v>&lt; 2-fold</v>
      </c>
      <c r="S323" s="4">
        <v>0</v>
      </c>
      <c r="T323" s="4">
        <v>1</v>
      </c>
      <c r="U323" s="4">
        <v>1</v>
      </c>
      <c r="V323" s="4">
        <v>0</v>
      </c>
      <c r="W323" s="4">
        <v>0</v>
      </c>
      <c r="X323" s="4">
        <v>0</v>
      </c>
      <c r="Y323" s="4">
        <v>1</v>
      </c>
      <c r="Z323" s="4">
        <v>4</v>
      </c>
      <c r="AA323" s="4">
        <v>0</v>
      </c>
      <c r="AB323" s="4">
        <v>0</v>
      </c>
      <c r="AC323" s="4">
        <v>0</v>
      </c>
      <c r="AD323" s="4">
        <v>0</v>
      </c>
      <c r="AE323" s="38"/>
      <c r="AF323" s="10"/>
      <c r="AG323" s="10"/>
      <c r="AH323" s="10"/>
      <c r="AI323" s="10"/>
      <c r="AJ323" s="10"/>
      <c r="AK323" s="5"/>
      <c r="AL323" s="5"/>
      <c r="AM323" s="5"/>
      <c r="AN323" s="5"/>
      <c r="AO323" s="5"/>
      <c r="AP323" s="5"/>
      <c r="AQ323" s="48" t="str">
        <f t="shared" si="26"/>
        <v/>
      </c>
      <c r="AR323" s="48" t="str">
        <f t="shared" si="27"/>
        <v/>
      </c>
      <c r="AS323" s="48" t="str">
        <f t="shared" si="28"/>
        <v/>
      </c>
      <c r="AT323" s="49" t="str">
        <f t="shared" si="29"/>
        <v/>
      </c>
      <c r="AU323" s="13"/>
    </row>
    <row r="324" spans="1:47">
      <c r="A324">
        <v>638432151</v>
      </c>
      <c r="B324" t="s">
        <v>1060</v>
      </c>
      <c r="C324" t="s">
        <v>1061</v>
      </c>
      <c r="D324" t="s">
        <v>1062</v>
      </c>
      <c r="E324" s="27">
        <v>3</v>
      </c>
      <c r="F324" s="5">
        <v>4</v>
      </c>
      <c r="G324" s="5">
        <v>3</v>
      </c>
      <c r="H324" s="5">
        <v>3</v>
      </c>
      <c r="I324" s="5">
        <v>3</v>
      </c>
      <c r="J324" s="5">
        <v>2</v>
      </c>
      <c r="K324" s="5">
        <v>2</v>
      </c>
      <c r="L324" s="5">
        <v>4</v>
      </c>
      <c r="M324" s="5">
        <v>3</v>
      </c>
      <c r="N324" s="5">
        <v>2</v>
      </c>
      <c r="O324" s="5">
        <v>5</v>
      </c>
      <c r="P324" s="5">
        <v>2</v>
      </c>
      <c r="Q324" s="29">
        <f t="shared" ref="Q324:Q387" si="30">IF(SUM(E324:P324)&gt;0.5,AVERAGE(K324:P324)/AVERAGE(E324:J324),"")</f>
        <v>1</v>
      </c>
      <c r="R324" s="30" t="str">
        <f t="shared" ref="R324:R387" si="31">IF(Q324="","",IF(Q324&gt;1.99,"**** NIGHT-UP ****",IF(Q324&lt;0.5,"++++ DAY-UP ++++","&lt; 2-fold")))</f>
        <v>&lt; 2-fold</v>
      </c>
      <c r="S324" s="4">
        <v>1</v>
      </c>
      <c r="T324" s="4">
        <v>6</v>
      </c>
      <c r="U324" s="4">
        <v>6</v>
      </c>
      <c r="V324" s="4">
        <v>4</v>
      </c>
      <c r="W324" s="4">
        <v>0</v>
      </c>
      <c r="X324" s="4">
        <v>2</v>
      </c>
      <c r="Y324" s="4">
        <v>1</v>
      </c>
      <c r="Z324" s="4">
        <v>5</v>
      </c>
      <c r="AA324" s="4">
        <v>1</v>
      </c>
      <c r="AB324" s="4">
        <v>0</v>
      </c>
      <c r="AC324" s="4">
        <v>2</v>
      </c>
      <c r="AD324" s="4">
        <v>0</v>
      </c>
      <c r="AE324" s="38">
        <v>4</v>
      </c>
      <c r="AF324" s="10">
        <v>3</v>
      </c>
      <c r="AG324" s="10">
        <v>4</v>
      </c>
      <c r="AH324" s="10">
        <v>6</v>
      </c>
      <c r="AI324" s="10">
        <v>3</v>
      </c>
      <c r="AJ324" s="10">
        <v>3</v>
      </c>
      <c r="AK324" s="5">
        <v>4</v>
      </c>
      <c r="AL324" s="5">
        <v>5</v>
      </c>
      <c r="AM324" s="5">
        <v>2</v>
      </c>
      <c r="AN324" s="5">
        <v>4</v>
      </c>
      <c r="AO324" s="5">
        <v>1</v>
      </c>
      <c r="AP324" s="5">
        <v>2</v>
      </c>
      <c r="AQ324" s="48">
        <f t="shared" ref="AQ324:AQ387" si="32">IF(SUM(AE324:AG324)&gt;0.5,AVERAGE(AE324:AG324)/AVERAGE(AH324:AJ324),"")</f>
        <v>0.91666666666666663</v>
      </c>
      <c r="AR324" s="48" t="str">
        <f t="shared" ref="AR324:AR387" si="33">IF(AQ324="","",IF(AQ324&gt;1.99,"++++ DFB-UP ++++",IF(AQ324&lt;0.5,"**** DFB-DOWN ****","&lt; 2-fold")))</f>
        <v>&lt; 2-fold</v>
      </c>
      <c r="AS324" s="48">
        <f t="shared" ref="AS324:AS387" si="34">IF(SUM(AH324:AJ324)&gt;0.5,AVERAGE(AN324:AP324)/AVERAGE(AH324:AJ324),"")</f>
        <v>0.58333333333333337</v>
      </c>
      <c r="AT324" s="49" t="str">
        <f t="shared" ref="AT324:AT387" si="35">IF(AS324="","",IF(AS324&gt;1.99,"++++ Low-Fe UP ++++",IF(AS324&lt;0.5,"** Low-Fe DOWN **","&lt; 2-fold")))</f>
        <v>&lt; 2-fold</v>
      </c>
      <c r="AU324" s="13"/>
    </row>
    <row r="325" spans="1:47">
      <c r="A325">
        <v>638432314</v>
      </c>
      <c r="B325" t="s">
        <v>1127</v>
      </c>
      <c r="C325" t="s">
        <v>1128</v>
      </c>
      <c r="D325" t="s">
        <v>760</v>
      </c>
      <c r="E325" s="27">
        <v>22</v>
      </c>
      <c r="F325" s="5">
        <v>23</v>
      </c>
      <c r="G325" s="5">
        <v>20</v>
      </c>
      <c r="H325" s="5">
        <v>20</v>
      </c>
      <c r="I325" s="5">
        <v>15</v>
      </c>
      <c r="J325" s="5">
        <v>13</v>
      </c>
      <c r="K325" s="5">
        <v>22</v>
      </c>
      <c r="L325" s="5">
        <v>21</v>
      </c>
      <c r="M325" s="5">
        <v>22</v>
      </c>
      <c r="N325" s="5">
        <v>15</v>
      </c>
      <c r="O325" s="5">
        <v>16</v>
      </c>
      <c r="P325" s="5">
        <v>17</v>
      </c>
      <c r="Q325" s="29">
        <f t="shared" si="30"/>
        <v>1</v>
      </c>
      <c r="R325" s="30" t="str">
        <f t="shared" si="31"/>
        <v>&lt; 2-fold</v>
      </c>
      <c r="S325" s="4">
        <v>27</v>
      </c>
      <c r="T325" s="4">
        <v>26</v>
      </c>
      <c r="U325" s="4">
        <v>23</v>
      </c>
      <c r="V325" s="4">
        <v>20</v>
      </c>
      <c r="W325" s="4">
        <v>23</v>
      </c>
      <c r="X325" s="4">
        <v>17</v>
      </c>
      <c r="Y325" s="4">
        <v>12</v>
      </c>
      <c r="Z325" s="4">
        <v>21</v>
      </c>
      <c r="AA325" s="4">
        <v>4</v>
      </c>
      <c r="AB325" s="4">
        <v>5</v>
      </c>
      <c r="AC325" s="4">
        <v>11</v>
      </c>
      <c r="AD325" s="4">
        <v>0</v>
      </c>
      <c r="AE325" s="38">
        <v>18</v>
      </c>
      <c r="AF325" s="10">
        <v>16</v>
      </c>
      <c r="AG325" s="10">
        <v>14</v>
      </c>
      <c r="AH325" s="10">
        <v>19</v>
      </c>
      <c r="AI325" s="10">
        <v>19</v>
      </c>
      <c r="AJ325" s="10">
        <v>15</v>
      </c>
      <c r="AK325" s="5">
        <v>16</v>
      </c>
      <c r="AL325" s="5">
        <v>20</v>
      </c>
      <c r="AM325" s="5">
        <v>15</v>
      </c>
      <c r="AN325" s="5">
        <v>18</v>
      </c>
      <c r="AO325" s="5">
        <v>15</v>
      </c>
      <c r="AP325" s="5">
        <v>15</v>
      </c>
      <c r="AQ325" s="48">
        <f t="shared" si="32"/>
        <v>0.90566037735849048</v>
      </c>
      <c r="AR325" s="48" t="str">
        <f t="shared" si="33"/>
        <v>&lt; 2-fold</v>
      </c>
      <c r="AS325" s="48">
        <f t="shared" si="34"/>
        <v>0.90566037735849048</v>
      </c>
      <c r="AT325" s="49" t="str">
        <f t="shared" si="35"/>
        <v>&lt; 2-fold</v>
      </c>
      <c r="AU325" s="13"/>
    </row>
    <row r="326" spans="1:47">
      <c r="A326">
        <v>638432860</v>
      </c>
      <c r="B326" t="s">
        <v>1266</v>
      </c>
      <c r="C326" t="s">
        <v>1267</v>
      </c>
      <c r="D326" t="s">
        <v>47</v>
      </c>
      <c r="E326" s="27">
        <v>3</v>
      </c>
      <c r="F326" s="5">
        <v>3</v>
      </c>
      <c r="G326" s="5">
        <v>2</v>
      </c>
      <c r="H326" s="5">
        <v>2</v>
      </c>
      <c r="I326" s="5">
        <v>2</v>
      </c>
      <c r="J326" s="5">
        <v>1</v>
      </c>
      <c r="K326" s="5">
        <v>3</v>
      </c>
      <c r="L326" s="5">
        <v>3</v>
      </c>
      <c r="M326" s="5">
        <v>3</v>
      </c>
      <c r="N326" s="5">
        <v>1</v>
      </c>
      <c r="O326" s="5">
        <v>2</v>
      </c>
      <c r="P326" s="5">
        <v>1</v>
      </c>
      <c r="Q326" s="29">
        <f t="shared" si="30"/>
        <v>1</v>
      </c>
      <c r="R326" s="30" t="str">
        <f t="shared" si="31"/>
        <v>&lt; 2-fold</v>
      </c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38">
        <v>5</v>
      </c>
      <c r="AF326" s="10">
        <v>6</v>
      </c>
      <c r="AG326" s="10">
        <v>3</v>
      </c>
      <c r="AH326" s="10">
        <v>2</v>
      </c>
      <c r="AI326" s="10">
        <v>5</v>
      </c>
      <c r="AJ326" s="10">
        <v>4</v>
      </c>
      <c r="AK326" s="5">
        <v>1</v>
      </c>
      <c r="AL326" s="5">
        <v>3</v>
      </c>
      <c r="AM326" s="5">
        <v>1</v>
      </c>
      <c r="AN326" s="5">
        <v>2</v>
      </c>
      <c r="AO326" s="5">
        <v>1</v>
      </c>
      <c r="AP326" s="5">
        <v>2</v>
      </c>
      <c r="AQ326" s="48">
        <f t="shared" si="32"/>
        <v>1.2727272727272729</v>
      </c>
      <c r="AR326" s="48" t="str">
        <f t="shared" si="33"/>
        <v>&lt; 2-fold</v>
      </c>
      <c r="AS326" s="48">
        <f t="shared" si="34"/>
        <v>0.45454545454545459</v>
      </c>
      <c r="AT326" s="49" t="str">
        <f t="shared" si="35"/>
        <v>** Low-Fe DOWN **</v>
      </c>
      <c r="AU326" s="13"/>
    </row>
    <row r="327" spans="1:47">
      <c r="A327">
        <v>638433182</v>
      </c>
      <c r="B327" t="s">
        <v>1370</v>
      </c>
      <c r="C327" t="s">
        <v>1371</v>
      </c>
      <c r="D327" t="s">
        <v>1372</v>
      </c>
      <c r="E327" s="27">
        <v>4</v>
      </c>
      <c r="F327" s="5">
        <v>4</v>
      </c>
      <c r="G327" s="5">
        <v>2</v>
      </c>
      <c r="H327" s="5">
        <v>2</v>
      </c>
      <c r="I327" s="5">
        <v>2</v>
      </c>
      <c r="J327" s="5">
        <v>2</v>
      </c>
      <c r="K327" s="5">
        <v>3</v>
      </c>
      <c r="L327" s="5">
        <v>2</v>
      </c>
      <c r="M327" s="5">
        <v>4</v>
      </c>
      <c r="N327" s="5">
        <v>2</v>
      </c>
      <c r="O327" s="5">
        <v>2</v>
      </c>
      <c r="P327" s="5">
        <v>3</v>
      </c>
      <c r="Q327" s="29">
        <f t="shared" si="30"/>
        <v>1</v>
      </c>
      <c r="R327" s="30" t="str">
        <f t="shared" si="31"/>
        <v>&lt; 2-fold</v>
      </c>
      <c r="S327" s="4">
        <v>3</v>
      </c>
      <c r="T327" s="4">
        <v>5</v>
      </c>
      <c r="U327" s="4">
        <v>4</v>
      </c>
      <c r="V327" s="4">
        <v>3</v>
      </c>
      <c r="W327" s="4">
        <v>3</v>
      </c>
      <c r="X327" s="4">
        <v>5</v>
      </c>
      <c r="Y327" s="4">
        <v>7</v>
      </c>
      <c r="Z327" s="4">
        <v>3</v>
      </c>
      <c r="AA327" s="4">
        <v>1</v>
      </c>
      <c r="AB327" s="4">
        <v>4</v>
      </c>
      <c r="AC327" s="4">
        <v>2</v>
      </c>
      <c r="AD327" s="4">
        <v>0</v>
      </c>
      <c r="AE327" s="38">
        <v>3</v>
      </c>
      <c r="AF327" s="10">
        <v>2</v>
      </c>
      <c r="AG327" s="10">
        <v>1</v>
      </c>
      <c r="AH327" s="10">
        <v>4</v>
      </c>
      <c r="AI327" s="10">
        <v>2</v>
      </c>
      <c r="AJ327" s="10">
        <v>0</v>
      </c>
      <c r="AK327" s="5">
        <v>4</v>
      </c>
      <c r="AL327" s="5">
        <v>2</v>
      </c>
      <c r="AM327" s="5">
        <v>3</v>
      </c>
      <c r="AN327" s="5">
        <v>0</v>
      </c>
      <c r="AO327" s="5">
        <v>2</v>
      </c>
      <c r="AP327" s="5">
        <v>2</v>
      </c>
      <c r="AQ327" s="48">
        <f t="shared" si="32"/>
        <v>1</v>
      </c>
      <c r="AR327" s="48" t="str">
        <f t="shared" si="33"/>
        <v>&lt; 2-fold</v>
      </c>
      <c r="AS327" s="48">
        <f t="shared" si="34"/>
        <v>0.66666666666666663</v>
      </c>
      <c r="AT327" s="49" t="str">
        <f t="shared" si="35"/>
        <v>&lt; 2-fold</v>
      </c>
      <c r="AU327" s="13"/>
    </row>
    <row r="328" spans="1:47">
      <c r="A328">
        <v>638433236</v>
      </c>
      <c r="B328" t="s">
        <v>1394</v>
      </c>
      <c r="C328" t="s">
        <v>1395</v>
      </c>
      <c r="D328" t="s">
        <v>1396</v>
      </c>
      <c r="E328" s="27">
        <v>0</v>
      </c>
      <c r="F328" s="5">
        <v>0</v>
      </c>
      <c r="G328" s="5">
        <v>0</v>
      </c>
      <c r="H328" s="5">
        <v>0</v>
      </c>
      <c r="I328" s="5">
        <v>0</v>
      </c>
      <c r="J328" s="5">
        <v>1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1</v>
      </c>
      <c r="Q328" s="29">
        <f t="shared" si="30"/>
        <v>1</v>
      </c>
      <c r="R328" s="30" t="str">
        <f t="shared" si="31"/>
        <v>&lt; 2-fold</v>
      </c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38"/>
      <c r="AF328" s="10"/>
      <c r="AG328" s="10"/>
      <c r="AH328" s="10"/>
      <c r="AI328" s="10"/>
      <c r="AJ328" s="10"/>
      <c r="AK328" s="5"/>
      <c r="AL328" s="5"/>
      <c r="AM328" s="5"/>
      <c r="AN328" s="5"/>
      <c r="AO328" s="5"/>
      <c r="AP328" s="5"/>
      <c r="AQ328" s="48" t="str">
        <f t="shared" si="32"/>
        <v/>
      </c>
      <c r="AR328" s="48" t="str">
        <f t="shared" si="33"/>
        <v/>
      </c>
      <c r="AS328" s="48" t="str">
        <f t="shared" si="34"/>
        <v/>
      </c>
      <c r="AT328" s="49" t="str">
        <f t="shared" si="35"/>
        <v/>
      </c>
      <c r="AU328" s="13"/>
    </row>
    <row r="329" spans="1:47">
      <c r="A329">
        <v>638433747</v>
      </c>
      <c r="B329" t="s">
        <v>1532</v>
      </c>
      <c r="C329" t="s">
        <v>1533</v>
      </c>
      <c r="D329" t="s">
        <v>1534</v>
      </c>
      <c r="E329" s="27">
        <v>5</v>
      </c>
      <c r="F329" s="5">
        <v>8</v>
      </c>
      <c r="G329" s="5">
        <v>9</v>
      </c>
      <c r="H329" s="5">
        <v>7</v>
      </c>
      <c r="I329" s="5">
        <v>5</v>
      </c>
      <c r="J329" s="5">
        <v>6</v>
      </c>
      <c r="K329" s="5">
        <v>6</v>
      </c>
      <c r="L329" s="5">
        <v>10</v>
      </c>
      <c r="M329" s="5">
        <v>8</v>
      </c>
      <c r="N329" s="5">
        <v>6</v>
      </c>
      <c r="O329" s="5">
        <v>4</v>
      </c>
      <c r="P329" s="5">
        <v>6</v>
      </c>
      <c r="Q329" s="29">
        <f t="shared" si="30"/>
        <v>1</v>
      </c>
      <c r="R329" s="30" t="str">
        <f t="shared" si="31"/>
        <v>&lt; 2-fold</v>
      </c>
      <c r="S329" s="4">
        <v>8</v>
      </c>
      <c r="T329" s="4">
        <v>8</v>
      </c>
      <c r="U329" s="4">
        <v>27</v>
      </c>
      <c r="V329" s="4">
        <v>11</v>
      </c>
      <c r="W329" s="4">
        <v>7</v>
      </c>
      <c r="X329" s="4">
        <v>16</v>
      </c>
      <c r="Y329" s="4">
        <v>17</v>
      </c>
      <c r="Z329" s="4">
        <v>11</v>
      </c>
      <c r="AA329" s="4">
        <v>1</v>
      </c>
      <c r="AB329" s="4">
        <v>6</v>
      </c>
      <c r="AC329" s="4">
        <v>13</v>
      </c>
      <c r="AD329" s="4">
        <v>0</v>
      </c>
      <c r="AE329" s="38">
        <v>14</v>
      </c>
      <c r="AF329" s="10">
        <v>11</v>
      </c>
      <c r="AG329" s="10">
        <v>14</v>
      </c>
      <c r="AH329" s="10">
        <v>15</v>
      </c>
      <c r="AI329" s="10">
        <v>13</v>
      </c>
      <c r="AJ329" s="10">
        <v>13</v>
      </c>
      <c r="AK329" s="5">
        <v>17</v>
      </c>
      <c r="AL329" s="5">
        <v>16</v>
      </c>
      <c r="AM329" s="5">
        <v>13</v>
      </c>
      <c r="AN329" s="5">
        <v>8</v>
      </c>
      <c r="AO329" s="5">
        <v>7</v>
      </c>
      <c r="AP329" s="5">
        <v>8</v>
      </c>
      <c r="AQ329" s="48">
        <f t="shared" si="32"/>
        <v>0.95121951219512202</v>
      </c>
      <c r="AR329" s="48" t="str">
        <f t="shared" si="33"/>
        <v>&lt; 2-fold</v>
      </c>
      <c r="AS329" s="48">
        <f t="shared" si="34"/>
        <v>0.56097560975609762</v>
      </c>
      <c r="AT329" s="49" t="str">
        <f t="shared" si="35"/>
        <v>&lt; 2-fold</v>
      </c>
      <c r="AU329" s="13"/>
    </row>
    <row r="330" spans="1:47">
      <c r="A330">
        <v>638434009</v>
      </c>
      <c r="B330" t="s">
        <v>1579</v>
      </c>
      <c r="C330" t="s">
        <v>1580</v>
      </c>
      <c r="D330" t="s">
        <v>419</v>
      </c>
      <c r="E330" s="27">
        <v>7</v>
      </c>
      <c r="F330" s="5">
        <v>3</v>
      </c>
      <c r="G330" s="5">
        <v>6</v>
      </c>
      <c r="H330" s="5">
        <v>4</v>
      </c>
      <c r="I330" s="5">
        <v>5</v>
      </c>
      <c r="J330" s="5">
        <v>6</v>
      </c>
      <c r="K330" s="5">
        <v>7</v>
      </c>
      <c r="L330" s="5">
        <v>3</v>
      </c>
      <c r="M330" s="5">
        <v>4</v>
      </c>
      <c r="N330" s="5">
        <v>6</v>
      </c>
      <c r="O330" s="5">
        <v>7</v>
      </c>
      <c r="P330" s="5">
        <v>4</v>
      </c>
      <c r="Q330" s="29">
        <f t="shared" si="30"/>
        <v>1</v>
      </c>
      <c r="R330" s="30" t="str">
        <f t="shared" si="31"/>
        <v>&lt; 2-fold</v>
      </c>
      <c r="S330" s="4">
        <v>2</v>
      </c>
      <c r="T330" s="4">
        <v>4</v>
      </c>
      <c r="U330" s="4">
        <v>4</v>
      </c>
      <c r="V330" s="4">
        <v>3</v>
      </c>
      <c r="W330" s="4">
        <v>5</v>
      </c>
      <c r="X330" s="4">
        <v>2</v>
      </c>
      <c r="Y330" s="4">
        <v>3</v>
      </c>
      <c r="Z330" s="4">
        <v>5</v>
      </c>
      <c r="AA330" s="4">
        <v>1</v>
      </c>
      <c r="AB330" s="4">
        <v>1</v>
      </c>
      <c r="AC330" s="4">
        <v>3</v>
      </c>
      <c r="AD330" s="4">
        <v>0</v>
      </c>
      <c r="AE330" s="38">
        <v>5</v>
      </c>
      <c r="AF330" s="10">
        <v>4</v>
      </c>
      <c r="AG330" s="10">
        <v>5</v>
      </c>
      <c r="AH330" s="10">
        <v>7</v>
      </c>
      <c r="AI330" s="10">
        <v>3</v>
      </c>
      <c r="AJ330" s="10">
        <v>0</v>
      </c>
      <c r="AK330" s="5">
        <v>5</v>
      </c>
      <c r="AL330" s="5">
        <v>3</v>
      </c>
      <c r="AM330" s="5">
        <v>4</v>
      </c>
      <c r="AN330" s="5">
        <v>4</v>
      </c>
      <c r="AO330" s="5">
        <v>5</v>
      </c>
      <c r="AP330" s="5">
        <v>3</v>
      </c>
      <c r="AQ330" s="48">
        <f t="shared" si="32"/>
        <v>1.4000000000000001</v>
      </c>
      <c r="AR330" s="48" t="str">
        <f t="shared" si="33"/>
        <v>&lt; 2-fold</v>
      </c>
      <c r="AS330" s="48">
        <f t="shared" si="34"/>
        <v>1.2</v>
      </c>
      <c r="AT330" s="49" t="str">
        <f t="shared" si="35"/>
        <v>&lt; 2-fold</v>
      </c>
      <c r="AU330" s="13"/>
    </row>
    <row r="331" spans="1:47">
      <c r="A331">
        <v>638434241</v>
      </c>
      <c r="B331" t="s">
        <v>1651</v>
      </c>
      <c r="C331" t="s">
        <v>1652</v>
      </c>
      <c r="D331" t="s">
        <v>47</v>
      </c>
      <c r="E331" s="27">
        <v>3</v>
      </c>
      <c r="F331" s="5">
        <v>4</v>
      </c>
      <c r="G331" s="5">
        <v>3</v>
      </c>
      <c r="H331" s="5">
        <v>3</v>
      </c>
      <c r="I331" s="5">
        <v>4</v>
      </c>
      <c r="J331" s="5">
        <v>3</v>
      </c>
      <c r="K331" s="5">
        <v>4</v>
      </c>
      <c r="L331" s="5">
        <v>4</v>
      </c>
      <c r="M331" s="5">
        <v>4</v>
      </c>
      <c r="N331" s="5">
        <v>3</v>
      </c>
      <c r="O331" s="5">
        <v>2</v>
      </c>
      <c r="P331" s="5">
        <v>3</v>
      </c>
      <c r="Q331" s="29">
        <f t="shared" si="30"/>
        <v>1</v>
      </c>
      <c r="R331" s="30" t="str">
        <f t="shared" si="31"/>
        <v>&lt; 2-fold</v>
      </c>
      <c r="S331" s="4">
        <v>2</v>
      </c>
      <c r="T331" s="4">
        <v>6</v>
      </c>
      <c r="U331" s="4">
        <v>5</v>
      </c>
      <c r="V331" s="4">
        <v>6</v>
      </c>
      <c r="W331" s="4">
        <v>4</v>
      </c>
      <c r="X331" s="4">
        <v>4</v>
      </c>
      <c r="Y331" s="4">
        <v>0</v>
      </c>
      <c r="Z331" s="4">
        <v>3</v>
      </c>
      <c r="AA331" s="4">
        <v>1</v>
      </c>
      <c r="AB331" s="4">
        <v>2</v>
      </c>
      <c r="AC331" s="4">
        <v>2</v>
      </c>
      <c r="AD331" s="4">
        <v>0</v>
      </c>
      <c r="AE331" s="38"/>
      <c r="AF331" s="10"/>
      <c r="AG331" s="10"/>
      <c r="AH331" s="10"/>
      <c r="AI331" s="10"/>
      <c r="AJ331" s="10"/>
      <c r="AK331" s="5"/>
      <c r="AL331" s="5"/>
      <c r="AM331" s="5"/>
      <c r="AN331" s="5"/>
      <c r="AO331" s="5"/>
      <c r="AP331" s="5"/>
      <c r="AQ331" s="48" t="str">
        <f t="shared" si="32"/>
        <v/>
      </c>
      <c r="AR331" s="48" t="str">
        <f t="shared" si="33"/>
        <v/>
      </c>
      <c r="AS331" s="48" t="str">
        <f t="shared" si="34"/>
        <v/>
      </c>
      <c r="AT331" s="49" t="str">
        <f t="shared" si="35"/>
        <v/>
      </c>
      <c r="AU331" s="13"/>
    </row>
    <row r="332" spans="1:47">
      <c r="A332">
        <v>638434660</v>
      </c>
      <c r="B332" t="s">
        <v>1731</v>
      </c>
      <c r="C332" t="s">
        <v>1732</v>
      </c>
      <c r="D332" t="s">
        <v>395</v>
      </c>
      <c r="E332" s="27">
        <v>1</v>
      </c>
      <c r="F332" s="5">
        <v>0</v>
      </c>
      <c r="G332" s="5">
        <v>0</v>
      </c>
      <c r="H332" s="5">
        <v>2</v>
      </c>
      <c r="I332" s="5">
        <v>0</v>
      </c>
      <c r="J332" s="5">
        <v>0</v>
      </c>
      <c r="K332" s="5">
        <v>0</v>
      </c>
      <c r="L332" s="5">
        <v>0</v>
      </c>
      <c r="M332" s="5">
        <v>0</v>
      </c>
      <c r="N332" s="5">
        <v>2</v>
      </c>
      <c r="O332" s="5">
        <v>0</v>
      </c>
      <c r="P332" s="5">
        <v>1</v>
      </c>
      <c r="Q332" s="29">
        <f t="shared" si="30"/>
        <v>1</v>
      </c>
      <c r="R332" s="30" t="str">
        <f t="shared" si="31"/>
        <v>&lt; 2-fold</v>
      </c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38"/>
      <c r="AF332" s="10"/>
      <c r="AG332" s="10"/>
      <c r="AH332" s="10"/>
      <c r="AI332" s="10"/>
      <c r="AJ332" s="10"/>
      <c r="AK332" s="5"/>
      <c r="AL332" s="5"/>
      <c r="AM332" s="5"/>
      <c r="AN332" s="5"/>
      <c r="AO332" s="5"/>
      <c r="AP332" s="5"/>
      <c r="AQ332" s="48" t="str">
        <f t="shared" si="32"/>
        <v/>
      </c>
      <c r="AR332" s="48" t="str">
        <f t="shared" si="33"/>
        <v/>
      </c>
      <c r="AS332" s="48" t="str">
        <f t="shared" si="34"/>
        <v/>
      </c>
      <c r="AT332" s="49" t="str">
        <f t="shared" si="35"/>
        <v/>
      </c>
      <c r="AU332" s="13"/>
    </row>
    <row r="333" spans="1:47">
      <c r="A333">
        <v>638434531</v>
      </c>
      <c r="B333" t="s">
        <v>1707</v>
      </c>
      <c r="C333" t="s">
        <v>1708</v>
      </c>
      <c r="D333" t="s">
        <v>1709</v>
      </c>
      <c r="E333" s="27">
        <v>12</v>
      </c>
      <c r="F333" s="5">
        <v>14</v>
      </c>
      <c r="G333" s="5">
        <v>14</v>
      </c>
      <c r="H333" s="5">
        <v>10</v>
      </c>
      <c r="I333" s="5">
        <v>13</v>
      </c>
      <c r="J333" s="5">
        <v>12</v>
      </c>
      <c r="K333" s="5">
        <v>15</v>
      </c>
      <c r="L333" s="5">
        <v>11</v>
      </c>
      <c r="M333" s="5">
        <v>17</v>
      </c>
      <c r="N333" s="5">
        <v>9</v>
      </c>
      <c r="O333" s="5">
        <v>12</v>
      </c>
      <c r="P333" s="5">
        <v>10</v>
      </c>
      <c r="Q333" s="29">
        <f t="shared" si="30"/>
        <v>0.98666666666666669</v>
      </c>
      <c r="R333" s="30" t="str">
        <f t="shared" si="31"/>
        <v>&lt; 2-fold</v>
      </c>
      <c r="S333" s="4">
        <v>20</v>
      </c>
      <c r="T333" s="4">
        <v>21</v>
      </c>
      <c r="U333" s="4">
        <v>29</v>
      </c>
      <c r="V333" s="4">
        <v>22</v>
      </c>
      <c r="W333" s="4">
        <v>18</v>
      </c>
      <c r="X333" s="4">
        <v>18</v>
      </c>
      <c r="Y333" s="4">
        <v>11</v>
      </c>
      <c r="Z333" s="4">
        <v>17</v>
      </c>
      <c r="AA333" s="4">
        <v>4</v>
      </c>
      <c r="AB333" s="4">
        <v>11</v>
      </c>
      <c r="AC333" s="4">
        <v>10</v>
      </c>
      <c r="AD333" s="4">
        <v>13</v>
      </c>
      <c r="AE333" s="38">
        <v>18</v>
      </c>
      <c r="AF333" s="10">
        <v>15</v>
      </c>
      <c r="AG333" s="10">
        <v>15</v>
      </c>
      <c r="AH333" s="10">
        <v>19</v>
      </c>
      <c r="AI333" s="10">
        <v>18</v>
      </c>
      <c r="AJ333" s="10">
        <v>17</v>
      </c>
      <c r="AK333" s="5">
        <v>20</v>
      </c>
      <c r="AL333" s="5">
        <v>17</v>
      </c>
      <c r="AM333" s="5">
        <v>20</v>
      </c>
      <c r="AN333" s="5">
        <v>20</v>
      </c>
      <c r="AO333" s="5">
        <v>19</v>
      </c>
      <c r="AP333" s="5">
        <v>17</v>
      </c>
      <c r="AQ333" s="48">
        <f t="shared" si="32"/>
        <v>0.88888888888888884</v>
      </c>
      <c r="AR333" s="48" t="str">
        <f t="shared" si="33"/>
        <v>&lt; 2-fold</v>
      </c>
      <c r="AS333" s="48">
        <f t="shared" si="34"/>
        <v>1.0370370370370372</v>
      </c>
      <c r="AT333" s="49" t="str">
        <f t="shared" si="35"/>
        <v>&lt; 2-fold</v>
      </c>
      <c r="AU333" s="13"/>
    </row>
    <row r="334" spans="1:47">
      <c r="A334">
        <v>638433519</v>
      </c>
      <c r="B334" t="s">
        <v>1476</v>
      </c>
      <c r="C334" t="s">
        <v>1477</v>
      </c>
      <c r="D334" t="s">
        <v>1478</v>
      </c>
      <c r="E334" s="27">
        <v>30</v>
      </c>
      <c r="F334" s="5">
        <v>30</v>
      </c>
      <c r="G334" s="5">
        <v>25</v>
      </c>
      <c r="H334" s="5">
        <v>20</v>
      </c>
      <c r="I334" s="5">
        <v>16</v>
      </c>
      <c r="J334" s="5">
        <v>16</v>
      </c>
      <c r="K334" s="5">
        <v>28</v>
      </c>
      <c r="L334" s="5">
        <v>26</v>
      </c>
      <c r="M334" s="5">
        <v>22</v>
      </c>
      <c r="N334" s="5">
        <v>19</v>
      </c>
      <c r="O334" s="5">
        <v>20</v>
      </c>
      <c r="P334" s="5">
        <v>20</v>
      </c>
      <c r="Q334" s="29">
        <f t="shared" si="30"/>
        <v>0.98540145985401462</v>
      </c>
      <c r="R334" s="30" t="str">
        <f t="shared" si="31"/>
        <v>&lt; 2-fold</v>
      </c>
      <c r="S334" s="4">
        <v>26</v>
      </c>
      <c r="T334" s="4">
        <v>41</v>
      </c>
      <c r="U334" s="4">
        <v>42</v>
      </c>
      <c r="V334" s="4">
        <v>28</v>
      </c>
      <c r="W334" s="4">
        <v>28</v>
      </c>
      <c r="X334" s="4">
        <v>17</v>
      </c>
      <c r="Y334" s="4">
        <v>10</v>
      </c>
      <c r="Z334" s="4">
        <v>22</v>
      </c>
      <c r="AA334" s="4">
        <v>6</v>
      </c>
      <c r="AB334" s="4">
        <v>4</v>
      </c>
      <c r="AC334" s="4">
        <v>9</v>
      </c>
      <c r="AD334" s="4">
        <v>8</v>
      </c>
      <c r="AE334" s="38">
        <v>24</v>
      </c>
      <c r="AF334" s="10">
        <v>21</v>
      </c>
      <c r="AG334" s="10">
        <v>21</v>
      </c>
      <c r="AH334" s="10">
        <v>20</v>
      </c>
      <c r="AI334" s="10">
        <v>19</v>
      </c>
      <c r="AJ334" s="10">
        <v>0</v>
      </c>
      <c r="AK334" s="5">
        <v>23</v>
      </c>
      <c r="AL334" s="5">
        <v>27</v>
      </c>
      <c r="AM334" s="5">
        <v>18</v>
      </c>
      <c r="AN334" s="5">
        <v>18</v>
      </c>
      <c r="AO334" s="5">
        <v>20</v>
      </c>
      <c r="AP334" s="5">
        <v>19</v>
      </c>
      <c r="AQ334" s="48">
        <f t="shared" si="32"/>
        <v>1.6923076923076923</v>
      </c>
      <c r="AR334" s="48" t="str">
        <f t="shared" si="33"/>
        <v>&lt; 2-fold</v>
      </c>
      <c r="AS334" s="48">
        <f t="shared" si="34"/>
        <v>1.4615384615384615</v>
      </c>
      <c r="AT334" s="49" t="str">
        <f t="shared" si="35"/>
        <v>&lt; 2-fold</v>
      </c>
      <c r="AU334" s="13"/>
    </row>
    <row r="335" spans="1:47">
      <c r="A335">
        <v>638433020</v>
      </c>
      <c r="B335" t="s">
        <v>1308</v>
      </c>
      <c r="C335" t="s">
        <v>1309</v>
      </c>
      <c r="D335" t="s">
        <v>1310</v>
      </c>
      <c r="E335" s="27">
        <v>18</v>
      </c>
      <c r="F335" s="5">
        <v>21</v>
      </c>
      <c r="G335" s="5">
        <v>16</v>
      </c>
      <c r="H335" s="5">
        <v>14</v>
      </c>
      <c r="I335" s="5">
        <v>15</v>
      </c>
      <c r="J335" s="5">
        <v>12</v>
      </c>
      <c r="K335" s="5">
        <v>19</v>
      </c>
      <c r="L335" s="5">
        <v>18</v>
      </c>
      <c r="M335" s="5">
        <v>16</v>
      </c>
      <c r="N335" s="5">
        <v>13</v>
      </c>
      <c r="O335" s="5">
        <v>15</v>
      </c>
      <c r="P335" s="5">
        <v>13</v>
      </c>
      <c r="Q335" s="29">
        <f t="shared" si="30"/>
        <v>0.97916666666666663</v>
      </c>
      <c r="R335" s="30" t="str">
        <f t="shared" si="31"/>
        <v>&lt; 2-fold</v>
      </c>
      <c r="S335" s="4">
        <v>17</v>
      </c>
      <c r="T335" s="4">
        <v>27</v>
      </c>
      <c r="U335" s="4">
        <v>25</v>
      </c>
      <c r="V335" s="4">
        <v>26</v>
      </c>
      <c r="W335" s="4">
        <v>21</v>
      </c>
      <c r="X335" s="4">
        <v>15</v>
      </c>
      <c r="Y335" s="4">
        <v>13</v>
      </c>
      <c r="Z335" s="4">
        <v>18</v>
      </c>
      <c r="AA335" s="4">
        <v>0</v>
      </c>
      <c r="AB335" s="4">
        <v>4</v>
      </c>
      <c r="AC335" s="4">
        <v>3</v>
      </c>
      <c r="AD335" s="4">
        <v>1</v>
      </c>
      <c r="AE335" s="38">
        <v>18</v>
      </c>
      <c r="AF335" s="10">
        <v>10</v>
      </c>
      <c r="AG335" s="10">
        <v>15</v>
      </c>
      <c r="AH335" s="10">
        <v>17</v>
      </c>
      <c r="AI335" s="10">
        <v>24</v>
      </c>
      <c r="AJ335" s="10">
        <v>17</v>
      </c>
      <c r="AK335" s="5">
        <v>18</v>
      </c>
      <c r="AL335" s="5">
        <v>16</v>
      </c>
      <c r="AM335" s="5">
        <v>11</v>
      </c>
      <c r="AN335" s="5">
        <v>11</v>
      </c>
      <c r="AO335" s="5">
        <v>10</v>
      </c>
      <c r="AP335" s="5">
        <v>12</v>
      </c>
      <c r="AQ335" s="48">
        <f t="shared" si="32"/>
        <v>0.74137931034482762</v>
      </c>
      <c r="AR335" s="48" t="str">
        <f t="shared" si="33"/>
        <v>&lt; 2-fold</v>
      </c>
      <c r="AS335" s="48">
        <f t="shared" si="34"/>
        <v>0.56896551724137934</v>
      </c>
      <c r="AT335" s="49" t="str">
        <f t="shared" si="35"/>
        <v>&lt; 2-fold</v>
      </c>
      <c r="AU335" s="13"/>
    </row>
    <row r="336" spans="1:47">
      <c r="A336">
        <v>638429298</v>
      </c>
      <c r="B336" t="s">
        <v>169</v>
      </c>
      <c r="C336" t="s">
        <v>170</v>
      </c>
      <c r="D336" t="s">
        <v>171</v>
      </c>
      <c r="E336" s="27">
        <v>7</v>
      </c>
      <c r="F336" s="5">
        <v>8</v>
      </c>
      <c r="G336" s="5">
        <v>6</v>
      </c>
      <c r="H336" s="5">
        <v>7</v>
      </c>
      <c r="I336" s="5">
        <v>6</v>
      </c>
      <c r="J336" s="5">
        <v>4</v>
      </c>
      <c r="K336" s="5">
        <v>8</v>
      </c>
      <c r="L336" s="5">
        <v>8</v>
      </c>
      <c r="M336" s="5">
        <v>7</v>
      </c>
      <c r="N336" s="5">
        <v>5</v>
      </c>
      <c r="O336" s="5">
        <v>4</v>
      </c>
      <c r="P336" s="5">
        <v>5</v>
      </c>
      <c r="Q336" s="29">
        <f t="shared" si="30"/>
        <v>0.97368421052631593</v>
      </c>
      <c r="R336" s="30" t="str">
        <f t="shared" si="31"/>
        <v>&lt; 2-fold</v>
      </c>
      <c r="S336" s="4">
        <v>0</v>
      </c>
      <c r="T336" s="4">
        <v>0</v>
      </c>
      <c r="U336" s="4">
        <v>1</v>
      </c>
      <c r="V336" s="4">
        <v>2</v>
      </c>
      <c r="W336" s="4">
        <v>0</v>
      </c>
      <c r="X336" s="4">
        <v>0</v>
      </c>
      <c r="Y336" s="4">
        <v>2</v>
      </c>
      <c r="Z336" s="4">
        <v>1</v>
      </c>
      <c r="AA336" s="4">
        <v>0</v>
      </c>
      <c r="AB336" s="4">
        <v>2</v>
      </c>
      <c r="AC336" s="4">
        <v>0</v>
      </c>
      <c r="AD336" s="4">
        <v>0</v>
      </c>
      <c r="AE336" s="38"/>
      <c r="AF336" s="10"/>
      <c r="AG336" s="10"/>
      <c r="AH336" s="10"/>
      <c r="AI336" s="10"/>
      <c r="AJ336" s="10"/>
      <c r="AK336" s="5"/>
      <c r="AL336" s="5"/>
      <c r="AM336" s="5"/>
      <c r="AN336" s="5"/>
      <c r="AO336" s="5"/>
      <c r="AP336" s="5"/>
      <c r="AQ336" s="48" t="str">
        <f t="shared" si="32"/>
        <v/>
      </c>
      <c r="AR336" s="48" t="str">
        <f t="shared" si="33"/>
        <v/>
      </c>
      <c r="AS336" s="48" t="str">
        <f t="shared" si="34"/>
        <v/>
      </c>
      <c r="AT336" s="49" t="str">
        <f t="shared" si="35"/>
        <v/>
      </c>
      <c r="AU336" s="13"/>
    </row>
    <row r="337" spans="1:47">
      <c r="A337">
        <v>638429807</v>
      </c>
      <c r="B337" t="s">
        <v>361</v>
      </c>
      <c r="C337" t="s">
        <v>362</v>
      </c>
      <c r="D337" t="s">
        <v>363</v>
      </c>
      <c r="E337" s="27">
        <v>7</v>
      </c>
      <c r="F337" s="5">
        <v>6</v>
      </c>
      <c r="G337" s="5">
        <v>5</v>
      </c>
      <c r="H337" s="5">
        <v>5</v>
      </c>
      <c r="I337" s="5">
        <v>4</v>
      </c>
      <c r="J337" s="5">
        <v>5</v>
      </c>
      <c r="K337" s="5">
        <v>6</v>
      </c>
      <c r="L337" s="5">
        <v>5</v>
      </c>
      <c r="M337" s="5">
        <v>6</v>
      </c>
      <c r="N337" s="5">
        <v>6</v>
      </c>
      <c r="O337" s="5">
        <v>3</v>
      </c>
      <c r="P337" s="5">
        <v>5</v>
      </c>
      <c r="Q337" s="29">
        <f t="shared" si="30"/>
        <v>0.96875000000000011</v>
      </c>
      <c r="R337" s="30" t="str">
        <f t="shared" si="31"/>
        <v>&lt; 2-fold</v>
      </c>
      <c r="S337" s="4">
        <v>10</v>
      </c>
      <c r="T337" s="4">
        <v>8</v>
      </c>
      <c r="U337" s="4">
        <v>7</v>
      </c>
      <c r="V337" s="4">
        <v>6</v>
      </c>
      <c r="W337" s="4">
        <v>5</v>
      </c>
      <c r="X337" s="4">
        <v>2</v>
      </c>
      <c r="Y337" s="4">
        <v>2</v>
      </c>
      <c r="Z337" s="4">
        <v>4</v>
      </c>
      <c r="AA337" s="4">
        <v>0</v>
      </c>
      <c r="AB337" s="4">
        <v>2</v>
      </c>
      <c r="AC337" s="4">
        <v>0</v>
      </c>
      <c r="AD337" s="4">
        <v>0</v>
      </c>
      <c r="AE337" s="38">
        <v>7</v>
      </c>
      <c r="AF337" s="10">
        <v>6</v>
      </c>
      <c r="AG337" s="10">
        <v>6</v>
      </c>
      <c r="AH337" s="10">
        <v>5</v>
      </c>
      <c r="AI337" s="10">
        <v>7</v>
      </c>
      <c r="AJ337" s="10">
        <v>3</v>
      </c>
      <c r="AK337" s="5">
        <v>7</v>
      </c>
      <c r="AL337" s="5">
        <v>8</v>
      </c>
      <c r="AM337" s="5">
        <v>6</v>
      </c>
      <c r="AN337" s="5">
        <v>7</v>
      </c>
      <c r="AO337" s="5">
        <v>3</v>
      </c>
      <c r="AP337" s="5">
        <v>4</v>
      </c>
      <c r="AQ337" s="48">
        <f t="shared" si="32"/>
        <v>1.2666666666666666</v>
      </c>
      <c r="AR337" s="48" t="str">
        <f t="shared" si="33"/>
        <v>&lt; 2-fold</v>
      </c>
      <c r="AS337" s="48">
        <f t="shared" si="34"/>
        <v>0.93333333333333335</v>
      </c>
      <c r="AT337" s="49" t="str">
        <f t="shared" si="35"/>
        <v>&lt; 2-fold</v>
      </c>
      <c r="AU337" s="13"/>
    </row>
    <row r="338" spans="1:47">
      <c r="A338">
        <v>638434080</v>
      </c>
      <c r="B338" t="s">
        <v>1594</v>
      </c>
      <c r="C338" t="s">
        <v>1595</v>
      </c>
      <c r="D338" t="s">
        <v>1596</v>
      </c>
      <c r="E338" s="27">
        <v>3</v>
      </c>
      <c r="F338" s="5">
        <v>5</v>
      </c>
      <c r="G338" s="5">
        <v>5</v>
      </c>
      <c r="H338" s="5">
        <v>5</v>
      </c>
      <c r="I338" s="5">
        <v>5</v>
      </c>
      <c r="J338" s="5">
        <v>6</v>
      </c>
      <c r="K338" s="5">
        <v>6</v>
      </c>
      <c r="L338" s="5">
        <v>4</v>
      </c>
      <c r="M338" s="5">
        <v>6</v>
      </c>
      <c r="N338" s="5">
        <v>4</v>
      </c>
      <c r="O338" s="5">
        <v>4</v>
      </c>
      <c r="P338" s="5">
        <v>4</v>
      </c>
      <c r="Q338" s="29">
        <f t="shared" si="30"/>
        <v>0.9655172413793105</v>
      </c>
      <c r="R338" s="30" t="str">
        <f t="shared" si="31"/>
        <v>&lt; 2-fold</v>
      </c>
      <c r="S338" s="4">
        <v>4</v>
      </c>
      <c r="T338" s="4">
        <v>3</v>
      </c>
      <c r="U338" s="4">
        <v>6</v>
      </c>
      <c r="V338" s="4">
        <v>3</v>
      </c>
      <c r="W338" s="4">
        <v>4</v>
      </c>
      <c r="X338" s="4">
        <v>2</v>
      </c>
      <c r="Y338" s="4">
        <v>6</v>
      </c>
      <c r="Z338" s="4">
        <v>7</v>
      </c>
      <c r="AA338" s="4">
        <v>0</v>
      </c>
      <c r="AB338" s="4">
        <v>2</v>
      </c>
      <c r="AC338" s="4">
        <v>1</v>
      </c>
      <c r="AD338" s="4">
        <v>0</v>
      </c>
      <c r="AE338" s="38">
        <v>9</v>
      </c>
      <c r="AF338" s="10">
        <v>6</v>
      </c>
      <c r="AG338" s="10">
        <v>7</v>
      </c>
      <c r="AH338" s="10">
        <v>9</v>
      </c>
      <c r="AI338" s="10">
        <v>9</v>
      </c>
      <c r="AJ338" s="10">
        <v>7</v>
      </c>
      <c r="AK338" s="5">
        <v>4</v>
      </c>
      <c r="AL338" s="5">
        <v>7</v>
      </c>
      <c r="AM338" s="5">
        <v>6</v>
      </c>
      <c r="AN338" s="5">
        <v>12</v>
      </c>
      <c r="AO338" s="5">
        <v>9</v>
      </c>
      <c r="AP338" s="5">
        <v>7</v>
      </c>
      <c r="AQ338" s="48">
        <f t="shared" si="32"/>
        <v>0.87999999999999989</v>
      </c>
      <c r="AR338" s="48" t="str">
        <f t="shared" si="33"/>
        <v>&lt; 2-fold</v>
      </c>
      <c r="AS338" s="48">
        <f t="shared" si="34"/>
        <v>1.1199999999999999</v>
      </c>
      <c r="AT338" s="49" t="str">
        <f t="shared" si="35"/>
        <v>&lt; 2-fold</v>
      </c>
      <c r="AU338" s="13"/>
    </row>
    <row r="339" spans="1:47">
      <c r="A339">
        <v>638431011</v>
      </c>
      <c r="B339" t="s">
        <v>678</v>
      </c>
      <c r="C339" t="s">
        <v>679</v>
      </c>
      <c r="D339" t="s">
        <v>680</v>
      </c>
      <c r="E339" s="27">
        <v>7</v>
      </c>
      <c r="F339" s="5">
        <v>4</v>
      </c>
      <c r="G339" s="5">
        <v>4</v>
      </c>
      <c r="H339" s="5">
        <v>6</v>
      </c>
      <c r="I339" s="5">
        <v>3</v>
      </c>
      <c r="J339" s="5">
        <v>4</v>
      </c>
      <c r="K339" s="5">
        <v>7</v>
      </c>
      <c r="L339" s="5">
        <v>5</v>
      </c>
      <c r="M339" s="5">
        <v>5</v>
      </c>
      <c r="N339" s="5">
        <v>2</v>
      </c>
      <c r="O339" s="5">
        <v>5</v>
      </c>
      <c r="P339" s="5">
        <v>3</v>
      </c>
      <c r="Q339" s="29">
        <f t="shared" si="30"/>
        <v>0.96428571428571419</v>
      </c>
      <c r="R339" s="30" t="str">
        <f t="shared" si="31"/>
        <v>&lt; 2-fold</v>
      </c>
      <c r="S339" s="4">
        <v>4</v>
      </c>
      <c r="T339" s="4">
        <v>4</v>
      </c>
      <c r="U339" s="4">
        <v>3</v>
      </c>
      <c r="V339" s="4">
        <v>6</v>
      </c>
      <c r="W339" s="4">
        <v>4</v>
      </c>
      <c r="X339" s="4">
        <v>7</v>
      </c>
      <c r="Y339" s="4">
        <v>3</v>
      </c>
      <c r="Z339" s="4">
        <v>4</v>
      </c>
      <c r="AA339" s="4">
        <v>2</v>
      </c>
      <c r="AB339" s="4">
        <v>4</v>
      </c>
      <c r="AC339" s="4">
        <v>3</v>
      </c>
      <c r="AD339" s="4">
        <v>3</v>
      </c>
      <c r="AE339" s="38">
        <v>5</v>
      </c>
      <c r="AF339" s="10">
        <v>4</v>
      </c>
      <c r="AG339" s="10">
        <v>4</v>
      </c>
      <c r="AH339" s="10">
        <v>7</v>
      </c>
      <c r="AI339" s="10">
        <v>5</v>
      </c>
      <c r="AJ339" s="10">
        <v>3</v>
      </c>
      <c r="AK339" s="5">
        <v>6</v>
      </c>
      <c r="AL339" s="5">
        <v>6</v>
      </c>
      <c r="AM339" s="5">
        <v>6</v>
      </c>
      <c r="AN339" s="5">
        <v>4</v>
      </c>
      <c r="AO339" s="5">
        <v>4</v>
      </c>
      <c r="AP339" s="5">
        <v>5</v>
      </c>
      <c r="AQ339" s="48">
        <f t="shared" si="32"/>
        <v>0.86666666666666659</v>
      </c>
      <c r="AR339" s="48" t="str">
        <f t="shared" si="33"/>
        <v>&lt; 2-fold</v>
      </c>
      <c r="AS339" s="48">
        <f t="shared" si="34"/>
        <v>0.86666666666666659</v>
      </c>
      <c r="AT339" s="49" t="str">
        <f t="shared" si="35"/>
        <v>&lt; 2-fold</v>
      </c>
      <c r="AU339" s="13"/>
    </row>
    <row r="340" spans="1:47">
      <c r="A340">
        <v>638432097</v>
      </c>
      <c r="B340" t="s">
        <v>1041</v>
      </c>
      <c r="C340" t="s">
        <v>1042</v>
      </c>
      <c r="D340" t="s">
        <v>1043</v>
      </c>
      <c r="E340" s="27">
        <v>76</v>
      </c>
      <c r="F340" s="5">
        <v>95</v>
      </c>
      <c r="G340" s="5">
        <v>93</v>
      </c>
      <c r="H340" s="5">
        <v>97</v>
      </c>
      <c r="I340" s="5">
        <v>92</v>
      </c>
      <c r="J340" s="5">
        <v>97</v>
      </c>
      <c r="K340" s="5">
        <v>92</v>
      </c>
      <c r="L340" s="5">
        <v>85</v>
      </c>
      <c r="M340" s="5">
        <v>99</v>
      </c>
      <c r="N340" s="5">
        <v>85</v>
      </c>
      <c r="O340" s="5">
        <v>88</v>
      </c>
      <c r="P340" s="5">
        <v>81</v>
      </c>
      <c r="Q340" s="29">
        <f t="shared" si="30"/>
        <v>0.96363636363636351</v>
      </c>
      <c r="R340" s="30" t="str">
        <f t="shared" si="31"/>
        <v>&lt; 2-fold</v>
      </c>
      <c r="S340" s="4">
        <v>97</v>
      </c>
      <c r="T340" s="4">
        <v>165</v>
      </c>
      <c r="U340" s="4">
        <v>151</v>
      </c>
      <c r="V340" s="4">
        <v>177</v>
      </c>
      <c r="W340" s="4">
        <v>81</v>
      </c>
      <c r="X340" s="4">
        <v>69</v>
      </c>
      <c r="Y340" s="4">
        <v>66</v>
      </c>
      <c r="Z340" s="4">
        <v>84</v>
      </c>
      <c r="AA340" s="4">
        <v>13</v>
      </c>
      <c r="AB340" s="4">
        <v>38</v>
      </c>
      <c r="AC340" s="4">
        <v>39</v>
      </c>
      <c r="AD340" s="4">
        <v>28</v>
      </c>
      <c r="AE340" s="38">
        <v>91</v>
      </c>
      <c r="AF340" s="10">
        <v>87</v>
      </c>
      <c r="AG340" s="10">
        <v>93</v>
      </c>
      <c r="AH340" s="10">
        <v>63</v>
      </c>
      <c r="AI340" s="10">
        <v>65</v>
      </c>
      <c r="AJ340" s="10">
        <v>0</v>
      </c>
      <c r="AK340" s="5">
        <v>120</v>
      </c>
      <c r="AL340" s="5">
        <v>99</v>
      </c>
      <c r="AM340" s="5">
        <v>88</v>
      </c>
      <c r="AN340" s="5">
        <v>85</v>
      </c>
      <c r="AO340" s="5">
        <v>83</v>
      </c>
      <c r="AP340" s="5">
        <v>78</v>
      </c>
      <c r="AQ340" s="48">
        <f t="shared" si="32"/>
        <v>2.1171875</v>
      </c>
      <c r="AR340" s="48" t="str">
        <f t="shared" si="33"/>
        <v>++++ DFB-UP ++++</v>
      </c>
      <c r="AS340" s="48">
        <f t="shared" si="34"/>
        <v>1.921875</v>
      </c>
      <c r="AT340" s="49" t="str">
        <f t="shared" si="35"/>
        <v>&lt; 2-fold</v>
      </c>
      <c r="AU340" s="13"/>
    </row>
    <row r="341" spans="1:47">
      <c r="A341">
        <v>638434698</v>
      </c>
      <c r="B341" t="s">
        <v>1733</v>
      </c>
      <c r="C341" t="s">
        <v>1734</v>
      </c>
      <c r="D341" t="s">
        <v>1735</v>
      </c>
      <c r="E341" s="27">
        <v>2</v>
      </c>
      <c r="F341" s="5">
        <v>4</v>
      </c>
      <c r="G341" s="5">
        <v>4</v>
      </c>
      <c r="H341" s="5">
        <v>6</v>
      </c>
      <c r="I341" s="5">
        <v>5</v>
      </c>
      <c r="J341" s="5">
        <v>5</v>
      </c>
      <c r="K341" s="5">
        <v>5</v>
      </c>
      <c r="L341" s="5">
        <v>5</v>
      </c>
      <c r="M341" s="5">
        <v>3</v>
      </c>
      <c r="N341" s="5">
        <v>3</v>
      </c>
      <c r="O341" s="5">
        <v>5</v>
      </c>
      <c r="P341" s="5">
        <v>4</v>
      </c>
      <c r="Q341" s="29">
        <f t="shared" si="30"/>
        <v>0.96153846153846168</v>
      </c>
      <c r="R341" s="30" t="str">
        <f t="shared" si="31"/>
        <v>&lt; 2-fold</v>
      </c>
      <c r="S341" s="4">
        <v>7</v>
      </c>
      <c r="T341" s="4">
        <v>9</v>
      </c>
      <c r="U341" s="4">
        <v>10</v>
      </c>
      <c r="V341" s="4">
        <v>6</v>
      </c>
      <c r="W341" s="4">
        <v>9</v>
      </c>
      <c r="X341" s="4">
        <v>4</v>
      </c>
      <c r="Y341" s="4">
        <v>2</v>
      </c>
      <c r="Z341" s="4">
        <v>6</v>
      </c>
      <c r="AA341" s="4">
        <v>4</v>
      </c>
      <c r="AB341" s="4">
        <v>3</v>
      </c>
      <c r="AC341" s="4">
        <v>5</v>
      </c>
      <c r="AD341" s="4">
        <v>2</v>
      </c>
      <c r="AE341" s="38">
        <v>11</v>
      </c>
      <c r="AF341" s="10">
        <v>7</v>
      </c>
      <c r="AG341" s="10">
        <v>10</v>
      </c>
      <c r="AH341" s="10">
        <v>12</v>
      </c>
      <c r="AI341" s="10">
        <v>12</v>
      </c>
      <c r="AJ341" s="10">
        <v>10</v>
      </c>
      <c r="AK341" s="5">
        <v>12</v>
      </c>
      <c r="AL341" s="5">
        <v>14</v>
      </c>
      <c r="AM341" s="5">
        <v>10</v>
      </c>
      <c r="AN341" s="5">
        <v>11</v>
      </c>
      <c r="AO341" s="5">
        <v>10</v>
      </c>
      <c r="AP341" s="5">
        <v>10</v>
      </c>
      <c r="AQ341" s="48">
        <f t="shared" si="32"/>
        <v>0.82352941176470584</v>
      </c>
      <c r="AR341" s="48" t="str">
        <f t="shared" si="33"/>
        <v>&lt; 2-fold</v>
      </c>
      <c r="AS341" s="48">
        <f t="shared" si="34"/>
        <v>0.91176470588235292</v>
      </c>
      <c r="AT341" s="49" t="str">
        <f t="shared" si="35"/>
        <v>&lt; 2-fold</v>
      </c>
      <c r="AU341" s="13"/>
    </row>
    <row r="342" spans="1:47">
      <c r="A342">
        <v>638433706</v>
      </c>
      <c r="B342" t="s">
        <v>1517</v>
      </c>
      <c r="C342" t="s">
        <v>1518</v>
      </c>
      <c r="D342" t="s">
        <v>407</v>
      </c>
      <c r="E342" s="27">
        <v>12</v>
      </c>
      <c r="F342" s="5">
        <v>13</v>
      </c>
      <c r="G342" s="5">
        <v>13</v>
      </c>
      <c r="H342" s="5">
        <v>11</v>
      </c>
      <c r="I342" s="5">
        <v>8</v>
      </c>
      <c r="J342" s="5">
        <v>13</v>
      </c>
      <c r="K342" s="5">
        <v>14</v>
      </c>
      <c r="L342" s="5">
        <v>12</v>
      </c>
      <c r="M342" s="5">
        <v>11</v>
      </c>
      <c r="N342" s="5">
        <v>10</v>
      </c>
      <c r="O342" s="5">
        <v>10</v>
      </c>
      <c r="P342" s="5">
        <v>10</v>
      </c>
      <c r="Q342" s="29">
        <f t="shared" si="30"/>
        <v>0.95714285714285718</v>
      </c>
      <c r="R342" s="30" t="str">
        <f t="shared" si="31"/>
        <v>&lt; 2-fold</v>
      </c>
      <c r="S342" s="4">
        <v>19</v>
      </c>
      <c r="T342" s="4">
        <v>20</v>
      </c>
      <c r="U342" s="4">
        <v>28</v>
      </c>
      <c r="V342" s="4">
        <v>12</v>
      </c>
      <c r="W342" s="4">
        <v>19</v>
      </c>
      <c r="X342" s="4">
        <v>12</v>
      </c>
      <c r="Y342" s="4">
        <v>12</v>
      </c>
      <c r="Z342" s="4">
        <v>17</v>
      </c>
      <c r="AA342" s="4">
        <v>8</v>
      </c>
      <c r="AB342" s="4">
        <v>14</v>
      </c>
      <c r="AC342" s="4">
        <v>13</v>
      </c>
      <c r="AD342" s="4">
        <v>0</v>
      </c>
      <c r="AE342" s="38">
        <v>13</v>
      </c>
      <c r="AF342" s="10">
        <v>8</v>
      </c>
      <c r="AG342" s="10">
        <v>12</v>
      </c>
      <c r="AH342" s="10">
        <v>15</v>
      </c>
      <c r="AI342" s="10">
        <v>11</v>
      </c>
      <c r="AJ342" s="10">
        <v>9</v>
      </c>
      <c r="AK342" s="5">
        <v>15</v>
      </c>
      <c r="AL342" s="5">
        <v>15</v>
      </c>
      <c r="AM342" s="5">
        <v>12</v>
      </c>
      <c r="AN342" s="5">
        <v>9</v>
      </c>
      <c r="AO342" s="5">
        <v>12</v>
      </c>
      <c r="AP342" s="5">
        <v>16</v>
      </c>
      <c r="AQ342" s="48">
        <f t="shared" si="32"/>
        <v>0.94285714285714295</v>
      </c>
      <c r="AR342" s="48" t="str">
        <f t="shared" si="33"/>
        <v>&lt; 2-fold</v>
      </c>
      <c r="AS342" s="48">
        <f t="shared" si="34"/>
        <v>1.0571428571428572</v>
      </c>
      <c r="AT342" s="49" t="str">
        <f t="shared" si="35"/>
        <v>&lt; 2-fold</v>
      </c>
      <c r="AU342" s="13"/>
    </row>
    <row r="343" spans="1:47">
      <c r="A343">
        <v>638432350</v>
      </c>
      <c r="B343" t="s">
        <v>1161</v>
      </c>
      <c r="C343" t="s">
        <v>1162</v>
      </c>
      <c r="D343" t="s">
        <v>1163</v>
      </c>
      <c r="E343" s="27">
        <v>5</v>
      </c>
      <c r="F343" s="5">
        <v>3</v>
      </c>
      <c r="G343" s="5">
        <v>6</v>
      </c>
      <c r="H343" s="5">
        <v>4</v>
      </c>
      <c r="I343" s="5">
        <v>1</v>
      </c>
      <c r="J343" s="5">
        <v>3</v>
      </c>
      <c r="K343" s="5">
        <v>4</v>
      </c>
      <c r="L343" s="5">
        <v>4</v>
      </c>
      <c r="M343" s="5">
        <v>6</v>
      </c>
      <c r="N343" s="5">
        <v>3</v>
      </c>
      <c r="O343" s="5">
        <v>2</v>
      </c>
      <c r="P343" s="5">
        <v>2</v>
      </c>
      <c r="Q343" s="29">
        <f t="shared" si="30"/>
        <v>0.95454545454545459</v>
      </c>
      <c r="R343" s="30" t="str">
        <f t="shared" si="31"/>
        <v>&lt; 2-fold</v>
      </c>
      <c r="S343" s="4">
        <v>2</v>
      </c>
      <c r="T343" s="4">
        <v>6</v>
      </c>
      <c r="U343" s="4">
        <v>6</v>
      </c>
      <c r="V343" s="4">
        <v>3</v>
      </c>
      <c r="W343" s="4">
        <v>3</v>
      </c>
      <c r="X343" s="4">
        <v>0</v>
      </c>
      <c r="Y343" s="4">
        <v>1</v>
      </c>
      <c r="Z343" s="4">
        <v>3</v>
      </c>
      <c r="AA343" s="4">
        <v>0</v>
      </c>
      <c r="AB343" s="4">
        <v>1</v>
      </c>
      <c r="AC343" s="4">
        <v>0</v>
      </c>
      <c r="AD343" s="4">
        <v>0</v>
      </c>
      <c r="AE343" s="38"/>
      <c r="AF343" s="10"/>
      <c r="AG343" s="10"/>
      <c r="AH343" s="10"/>
      <c r="AI343" s="10"/>
      <c r="AJ343" s="10"/>
      <c r="AK343" s="5"/>
      <c r="AL343" s="5"/>
      <c r="AM343" s="5"/>
      <c r="AN343" s="5"/>
      <c r="AO343" s="5"/>
      <c r="AP343" s="5"/>
      <c r="AQ343" s="48" t="str">
        <f t="shared" si="32"/>
        <v/>
      </c>
      <c r="AR343" s="48" t="str">
        <f t="shared" si="33"/>
        <v/>
      </c>
      <c r="AS343" s="48" t="str">
        <f t="shared" si="34"/>
        <v/>
      </c>
      <c r="AT343" s="49" t="str">
        <f t="shared" si="35"/>
        <v/>
      </c>
      <c r="AU343" s="13"/>
    </row>
    <row r="344" spans="1:47">
      <c r="A344">
        <v>638429553</v>
      </c>
      <c r="B344" t="s">
        <v>254</v>
      </c>
      <c r="C344" t="s">
        <v>255</v>
      </c>
      <c r="D344" t="s">
        <v>256</v>
      </c>
      <c r="E344" s="27">
        <v>48</v>
      </c>
      <c r="F344" s="5">
        <v>63</v>
      </c>
      <c r="G344" s="5">
        <v>82</v>
      </c>
      <c r="H344" s="5">
        <v>45</v>
      </c>
      <c r="I344" s="5">
        <v>37</v>
      </c>
      <c r="J344" s="5">
        <v>31</v>
      </c>
      <c r="K344" s="5">
        <v>62</v>
      </c>
      <c r="L344" s="5">
        <v>54</v>
      </c>
      <c r="M344" s="5">
        <v>61</v>
      </c>
      <c r="N344" s="5">
        <v>37</v>
      </c>
      <c r="O344" s="5">
        <v>37</v>
      </c>
      <c r="P344" s="5">
        <v>39</v>
      </c>
      <c r="Q344" s="29">
        <f t="shared" si="30"/>
        <v>0.94771241830065367</v>
      </c>
      <c r="R344" s="30" t="str">
        <f t="shared" si="31"/>
        <v>&lt; 2-fold</v>
      </c>
      <c r="S344" s="4">
        <v>10</v>
      </c>
      <c r="T344" s="4">
        <v>15</v>
      </c>
      <c r="U344" s="4">
        <v>16</v>
      </c>
      <c r="V344" s="4">
        <v>15</v>
      </c>
      <c r="W344" s="4">
        <v>14</v>
      </c>
      <c r="X344" s="4">
        <v>10</v>
      </c>
      <c r="Y344" s="4">
        <v>8</v>
      </c>
      <c r="Z344" s="4">
        <v>10</v>
      </c>
      <c r="AA344" s="4">
        <v>4</v>
      </c>
      <c r="AB344" s="4">
        <v>7</v>
      </c>
      <c r="AC344" s="4">
        <v>8</v>
      </c>
      <c r="AD344" s="4">
        <v>2</v>
      </c>
      <c r="AE344" s="38">
        <v>1</v>
      </c>
      <c r="AF344" s="10">
        <v>1</v>
      </c>
      <c r="AG344" s="10">
        <v>0</v>
      </c>
      <c r="AH344" s="10">
        <v>0</v>
      </c>
      <c r="AI344" s="10">
        <v>1</v>
      </c>
      <c r="AJ344" s="10">
        <v>0</v>
      </c>
      <c r="AK344" s="5">
        <v>0</v>
      </c>
      <c r="AL344" s="5">
        <v>1</v>
      </c>
      <c r="AM344" s="5">
        <v>0</v>
      </c>
      <c r="AN344" s="5">
        <v>1</v>
      </c>
      <c r="AO344" s="5">
        <v>2</v>
      </c>
      <c r="AP344" s="5">
        <v>3</v>
      </c>
      <c r="AQ344" s="48">
        <f t="shared" si="32"/>
        <v>2</v>
      </c>
      <c r="AR344" s="48" t="str">
        <f t="shared" si="33"/>
        <v>++++ DFB-UP ++++</v>
      </c>
      <c r="AS344" s="48">
        <f t="shared" si="34"/>
        <v>6</v>
      </c>
      <c r="AT344" s="49" t="str">
        <f t="shared" si="35"/>
        <v>++++ Low-Fe UP ++++</v>
      </c>
      <c r="AU344" s="13"/>
    </row>
    <row r="345" spans="1:47">
      <c r="A345">
        <v>638429258</v>
      </c>
      <c r="B345" t="s">
        <v>140</v>
      </c>
      <c r="C345" t="s">
        <v>141</v>
      </c>
      <c r="D345" t="s">
        <v>142</v>
      </c>
      <c r="E345" s="27">
        <v>2</v>
      </c>
      <c r="F345" s="5">
        <v>2</v>
      </c>
      <c r="G345" s="5">
        <v>5</v>
      </c>
      <c r="H345" s="5">
        <v>3</v>
      </c>
      <c r="I345" s="5">
        <v>5</v>
      </c>
      <c r="J345" s="5">
        <v>2</v>
      </c>
      <c r="K345" s="5">
        <v>2</v>
      </c>
      <c r="L345" s="5">
        <v>2</v>
      </c>
      <c r="M345" s="5">
        <v>2</v>
      </c>
      <c r="N345" s="5">
        <v>4</v>
      </c>
      <c r="O345" s="5">
        <v>5</v>
      </c>
      <c r="P345" s="5">
        <v>3</v>
      </c>
      <c r="Q345" s="29">
        <f t="shared" si="30"/>
        <v>0.94736842105263164</v>
      </c>
      <c r="R345" s="30" t="str">
        <f t="shared" si="31"/>
        <v>&lt; 2-fold</v>
      </c>
      <c r="S345" s="4">
        <v>6</v>
      </c>
      <c r="T345" s="4">
        <v>9</v>
      </c>
      <c r="U345" s="4">
        <v>6</v>
      </c>
      <c r="V345" s="4">
        <v>6</v>
      </c>
      <c r="W345" s="4">
        <v>11</v>
      </c>
      <c r="X345" s="4">
        <v>8</v>
      </c>
      <c r="Y345" s="4">
        <v>3</v>
      </c>
      <c r="Z345" s="4">
        <v>6</v>
      </c>
      <c r="AA345" s="4">
        <v>1</v>
      </c>
      <c r="AB345" s="4">
        <v>5</v>
      </c>
      <c r="AC345" s="4">
        <v>6</v>
      </c>
      <c r="AD345" s="4">
        <v>2</v>
      </c>
      <c r="AE345" s="38">
        <v>5</v>
      </c>
      <c r="AF345" s="10">
        <v>6</v>
      </c>
      <c r="AG345" s="10">
        <v>4</v>
      </c>
      <c r="AH345" s="10">
        <v>3</v>
      </c>
      <c r="AI345" s="10">
        <v>5</v>
      </c>
      <c r="AJ345" s="10">
        <v>5</v>
      </c>
      <c r="AK345" s="5">
        <v>5</v>
      </c>
      <c r="AL345" s="5">
        <v>4</v>
      </c>
      <c r="AM345" s="5">
        <v>5</v>
      </c>
      <c r="AN345" s="5">
        <v>5</v>
      </c>
      <c r="AO345" s="5">
        <v>3</v>
      </c>
      <c r="AP345" s="5">
        <v>3</v>
      </c>
      <c r="AQ345" s="48">
        <f t="shared" si="32"/>
        <v>1.153846153846154</v>
      </c>
      <c r="AR345" s="48" t="str">
        <f t="shared" si="33"/>
        <v>&lt; 2-fold</v>
      </c>
      <c r="AS345" s="48">
        <f t="shared" si="34"/>
        <v>0.84615384615384615</v>
      </c>
      <c r="AT345" s="49" t="str">
        <f t="shared" si="35"/>
        <v>&lt; 2-fold</v>
      </c>
      <c r="AU345" s="13"/>
    </row>
    <row r="346" spans="1:47">
      <c r="A346">
        <v>638431804</v>
      </c>
      <c r="B346" t="s">
        <v>927</v>
      </c>
      <c r="C346" t="s">
        <v>928</v>
      </c>
      <c r="D346" t="s">
        <v>787</v>
      </c>
      <c r="E346" s="27">
        <v>2</v>
      </c>
      <c r="F346" s="5">
        <v>3</v>
      </c>
      <c r="G346" s="5">
        <v>3</v>
      </c>
      <c r="H346" s="5">
        <v>3</v>
      </c>
      <c r="I346" s="5">
        <v>2</v>
      </c>
      <c r="J346" s="5">
        <v>6</v>
      </c>
      <c r="K346" s="5">
        <v>3</v>
      </c>
      <c r="L346" s="5">
        <v>3</v>
      </c>
      <c r="M346" s="5">
        <v>3</v>
      </c>
      <c r="N346" s="5">
        <v>3</v>
      </c>
      <c r="O346" s="5">
        <v>4</v>
      </c>
      <c r="P346" s="5">
        <v>2</v>
      </c>
      <c r="Q346" s="29">
        <f t="shared" si="30"/>
        <v>0.94736842105263164</v>
      </c>
      <c r="R346" s="30" t="str">
        <f t="shared" si="31"/>
        <v>&lt; 2-fold</v>
      </c>
      <c r="S346" s="4">
        <v>40</v>
      </c>
      <c r="T346" s="4">
        <v>38</v>
      </c>
      <c r="U346" s="4">
        <v>32</v>
      </c>
      <c r="V346" s="4">
        <v>31</v>
      </c>
      <c r="W346" s="4">
        <v>41</v>
      </c>
      <c r="X346" s="4">
        <v>25</v>
      </c>
      <c r="Y346" s="4">
        <v>19</v>
      </c>
      <c r="Z346" s="4">
        <v>22</v>
      </c>
      <c r="AA346" s="4">
        <v>9</v>
      </c>
      <c r="AB346" s="4">
        <v>15</v>
      </c>
      <c r="AC346" s="4">
        <v>6</v>
      </c>
      <c r="AD346" s="4">
        <v>0</v>
      </c>
      <c r="AE346" s="38">
        <v>22</v>
      </c>
      <c r="AF346" s="10">
        <v>24</v>
      </c>
      <c r="AG346" s="10">
        <v>17</v>
      </c>
      <c r="AH346" s="10">
        <v>17</v>
      </c>
      <c r="AI346" s="10">
        <v>22</v>
      </c>
      <c r="AJ346" s="10">
        <v>18</v>
      </c>
      <c r="AK346" s="5">
        <v>24</v>
      </c>
      <c r="AL346" s="5">
        <v>16</v>
      </c>
      <c r="AM346" s="5">
        <v>20</v>
      </c>
      <c r="AN346" s="5">
        <v>13</v>
      </c>
      <c r="AO346" s="5">
        <v>15</v>
      </c>
      <c r="AP346" s="5">
        <v>13</v>
      </c>
      <c r="AQ346" s="48">
        <f t="shared" si="32"/>
        <v>1.1052631578947369</v>
      </c>
      <c r="AR346" s="48" t="str">
        <f t="shared" si="33"/>
        <v>&lt; 2-fold</v>
      </c>
      <c r="AS346" s="48">
        <f t="shared" si="34"/>
        <v>0.7192982456140351</v>
      </c>
      <c r="AT346" s="49" t="str">
        <f t="shared" si="35"/>
        <v>&lt; 2-fold</v>
      </c>
      <c r="AU346" s="13"/>
    </row>
    <row r="347" spans="1:47">
      <c r="A347">
        <v>638432604</v>
      </c>
      <c r="B347" t="s">
        <v>1221</v>
      </c>
      <c r="C347" t="s">
        <v>1222</v>
      </c>
      <c r="D347" t="s">
        <v>1223</v>
      </c>
      <c r="E347" s="27">
        <v>12</v>
      </c>
      <c r="F347" s="5">
        <v>9</v>
      </c>
      <c r="G347" s="5">
        <v>13</v>
      </c>
      <c r="H347" s="5">
        <v>5</v>
      </c>
      <c r="I347" s="5">
        <v>7</v>
      </c>
      <c r="J347" s="5">
        <v>9</v>
      </c>
      <c r="K347" s="5">
        <v>13</v>
      </c>
      <c r="L347" s="5">
        <v>6</v>
      </c>
      <c r="M347" s="5">
        <v>9</v>
      </c>
      <c r="N347" s="5">
        <v>11</v>
      </c>
      <c r="O347" s="5">
        <v>7</v>
      </c>
      <c r="P347" s="5">
        <v>6</v>
      </c>
      <c r="Q347" s="29">
        <f t="shared" si="30"/>
        <v>0.94545454545454544</v>
      </c>
      <c r="R347" s="30" t="str">
        <f t="shared" si="31"/>
        <v>&lt; 2-fold</v>
      </c>
      <c r="S347" s="4">
        <v>13</v>
      </c>
      <c r="T347" s="4">
        <v>14</v>
      </c>
      <c r="U347" s="4">
        <v>11</v>
      </c>
      <c r="V347" s="4">
        <v>6</v>
      </c>
      <c r="W347" s="4">
        <v>15</v>
      </c>
      <c r="X347" s="4">
        <v>6</v>
      </c>
      <c r="Y347" s="4">
        <v>8</v>
      </c>
      <c r="Z347" s="4">
        <v>13</v>
      </c>
      <c r="AA347" s="4">
        <v>1</v>
      </c>
      <c r="AB347" s="4">
        <v>4</v>
      </c>
      <c r="AC347" s="4">
        <v>4</v>
      </c>
      <c r="AD347" s="4">
        <v>3</v>
      </c>
      <c r="AE347" s="38">
        <v>13</v>
      </c>
      <c r="AF347" s="10">
        <v>10</v>
      </c>
      <c r="AG347" s="10">
        <v>7</v>
      </c>
      <c r="AH347" s="10">
        <v>13</v>
      </c>
      <c r="AI347" s="10">
        <v>15</v>
      </c>
      <c r="AJ347" s="10">
        <v>0</v>
      </c>
      <c r="AK347" s="5">
        <v>14</v>
      </c>
      <c r="AL347" s="5">
        <v>15</v>
      </c>
      <c r="AM347" s="5">
        <v>12</v>
      </c>
      <c r="AN347" s="5">
        <v>8</v>
      </c>
      <c r="AO347" s="5">
        <v>5</v>
      </c>
      <c r="AP347" s="5">
        <v>9</v>
      </c>
      <c r="AQ347" s="48">
        <f t="shared" si="32"/>
        <v>1.0714285714285714</v>
      </c>
      <c r="AR347" s="48" t="str">
        <f t="shared" si="33"/>
        <v>&lt; 2-fold</v>
      </c>
      <c r="AS347" s="48">
        <f t="shared" si="34"/>
        <v>0.78571428571428559</v>
      </c>
      <c r="AT347" s="49" t="str">
        <f t="shared" si="35"/>
        <v>&lt; 2-fold</v>
      </c>
      <c r="AU347" s="13"/>
    </row>
    <row r="348" spans="1:47">
      <c r="A348">
        <v>638434600</v>
      </c>
      <c r="B348" t="s">
        <v>1720</v>
      </c>
      <c r="C348" t="s">
        <v>1721</v>
      </c>
      <c r="D348" t="s">
        <v>923</v>
      </c>
      <c r="E348" s="27">
        <v>21</v>
      </c>
      <c r="F348" s="5">
        <v>19</v>
      </c>
      <c r="G348" s="5">
        <v>18</v>
      </c>
      <c r="H348" s="5">
        <v>12</v>
      </c>
      <c r="I348" s="5">
        <v>16</v>
      </c>
      <c r="J348" s="5">
        <v>22</v>
      </c>
      <c r="K348" s="5">
        <v>18</v>
      </c>
      <c r="L348" s="5">
        <v>19</v>
      </c>
      <c r="M348" s="5">
        <v>23</v>
      </c>
      <c r="N348" s="5">
        <v>15</v>
      </c>
      <c r="O348" s="5">
        <v>16</v>
      </c>
      <c r="P348" s="5">
        <v>9</v>
      </c>
      <c r="Q348" s="29">
        <f t="shared" si="30"/>
        <v>0.92592592592592604</v>
      </c>
      <c r="R348" s="30" t="str">
        <f t="shared" si="31"/>
        <v>&lt; 2-fold</v>
      </c>
      <c r="S348" s="4">
        <v>32</v>
      </c>
      <c r="T348" s="4">
        <v>43</v>
      </c>
      <c r="U348" s="4">
        <v>53</v>
      </c>
      <c r="V348" s="4">
        <v>30</v>
      </c>
      <c r="W348" s="4">
        <v>23</v>
      </c>
      <c r="X348" s="4">
        <v>24</v>
      </c>
      <c r="Y348" s="4">
        <v>16</v>
      </c>
      <c r="Z348" s="4">
        <v>21</v>
      </c>
      <c r="AA348" s="4">
        <v>9</v>
      </c>
      <c r="AB348" s="4">
        <v>19</v>
      </c>
      <c r="AC348" s="4">
        <v>14</v>
      </c>
      <c r="AD348" s="4">
        <v>17</v>
      </c>
      <c r="AE348" s="38">
        <v>25</v>
      </c>
      <c r="AF348" s="10">
        <v>22</v>
      </c>
      <c r="AG348" s="10">
        <v>26</v>
      </c>
      <c r="AH348" s="10">
        <v>27</v>
      </c>
      <c r="AI348" s="10">
        <v>24</v>
      </c>
      <c r="AJ348" s="10">
        <v>24</v>
      </c>
      <c r="AK348" s="5">
        <v>26</v>
      </c>
      <c r="AL348" s="5">
        <v>30</v>
      </c>
      <c r="AM348" s="5">
        <v>24</v>
      </c>
      <c r="AN348" s="5">
        <v>24</v>
      </c>
      <c r="AO348" s="5">
        <v>27</v>
      </c>
      <c r="AP348" s="5">
        <v>27</v>
      </c>
      <c r="AQ348" s="48">
        <f t="shared" si="32"/>
        <v>0.97333333333333327</v>
      </c>
      <c r="AR348" s="48" t="str">
        <f t="shared" si="33"/>
        <v>&lt; 2-fold</v>
      </c>
      <c r="AS348" s="48">
        <f t="shared" si="34"/>
        <v>1.04</v>
      </c>
      <c r="AT348" s="49" t="str">
        <f t="shared" si="35"/>
        <v>&lt; 2-fold</v>
      </c>
      <c r="AU348" s="13"/>
    </row>
    <row r="349" spans="1:47">
      <c r="A349">
        <v>638430770</v>
      </c>
      <c r="B349" t="s">
        <v>624</v>
      </c>
      <c r="C349" t="s">
        <v>625</v>
      </c>
      <c r="D349" t="s">
        <v>626</v>
      </c>
      <c r="E349" s="27">
        <v>11</v>
      </c>
      <c r="F349" s="5">
        <v>12</v>
      </c>
      <c r="G349" s="5">
        <v>12</v>
      </c>
      <c r="H349" s="5">
        <v>11</v>
      </c>
      <c r="I349" s="5">
        <v>8</v>
      </c>
      <c r="J349" s="5">
        <v>12</v>
      </c>
      <c r="K349" s="5">
        <v>10</v>
      </c>
      <c r="L349" s="5">
        <v>12</v>
      </c>
      <c r="M349" s="5">
        <v>13</v>
      </c>
      <c r="N349" s="5">
        <v>7</v>
      </c>
      <c r="O349" s="5">
        <v>10</v>
      </c>
      <c r="P349" s="5">
        <v>9</v>
      </c>
      <c r="Q349" s="29">
        <f t="shared" si="30"/>
        <v>0.9242424242424242</v>
      </c>
      <c r="R349" s="30" t="str">
        <f t="shared" si="31"/>
        <v>&lt; 2-fold</v>
      </c>
      <c r="S349" s="4">
        <v>11</v>
      </c>
      <c r="T349" s="4">
        <v>12</v>
      </c>
      <c r="U349" s="4">
        <v>10</v>
      </c>
      <c r="V349" s="4">
        <v>12</v>
      </c>
      <c r="W349" s="4">
        <v>18</v>
      </c>
      <c r="X349" s="4">
        <v>10</v>
      </c>
      <c r="Y349" s="4">
        <v>6</v>
      </c>
      <c r="Z349" s="4">
        <v>9</v>
      </c>
      <c r="AA349" s="4">
        <v>5</v>
      </c>
      <c r="AB349" s="4">
        <v>5</v>
      </c>
      <c r="AC349" s="4">
        <v>6</v>
      </c>
      <c r="AD349" s="4">
        <v>3</v>
      </c>
      <c r="AE349" s="38">
        <v>13</v>
      </c>
      <c r="AF349" s="10">
        <v>8</v>
      </c>
      <c r="AG349" s="10">
        <v>9</v>
      </c>
      <c r="AH349" s="10">
        <v>10</v>
      </c>
      <c r="AI349" s="10">
        <v>9</v>
      </c>
      <c r="AJ349" s="10">
        <v>8</v>
      </c>
      <c r="AK349" s="5">
        <v>9</v>
      </c>
      <c r="AL349" s="5">
        <v>10</v>
      </c>
      <c r="AM349" s="5">
        <v>7</v>
      </c>
      <c r="AN349" s="5">
        <v>9</v>
      </c>
      <c r="AO349" s="5">
        <v>9</v>
      </c>
      <c r="AP349" s="5">
        <v>9</v>
      </c>
      <c r="AQ349" s="48">
        <f t="shared" si="32"/>
        <v>1.1111111111111112</v>
      </c>
      <c r="AR349" s="48" t="str">
        <f t="shared" si="33"/>
        <v>&lt; 2-fold</v>
      </c>
      <c r="AS349" s="48">
        <f t="shared" si="34"/>
        <v>1</v>
      </c>
      <c r="AT349" s="49" t="str">
        <f t="shared" si="35"/>
        <v>&lt; 2-fold</v>
      </c>
      <c r="AU349" s="13"/>
    </row>
    <row r="350" spans="1:47">
      <c r="A350">
        <v>638429790</v>
      </c>
      <c r="B350" t="s">
        <v>353</v>
      </c>
      <c r="C350" t="s">
        <v>354</v>
      </c>
      <c r="D350" t="s">
        <v>18</v>
      </c>
      <c r="E350" s="27">
        <v>3</v>
      </c>
      <c r="F350" s="5">
        <v>3</v>
      </c>
      <c r="G350" s="5">
        <v>3</v>
      </c>
      <c r="H350" s="5">
        <v>1</v>
      </c>
      <c r="I350" s="5">
        <v>1</v>
      </c>
      <c r="J350" s="5">
        <v>2</v>
      </c>
      <c r="K350" s="5">
        <v>3</v>
      </c>
      <c r="L350" s="5">
        <v>3</v>
      </c>
      <c r="M350" s="5">
        <v>3</v>
      </c>
      <c r="N350" s="5">
        <v>2</v>
      </c>
      <c r="O350" s="5">
        <v>0</v>
      </c>
      <c r="P350" s="5">
        <v>1</v>
      </c>
      <c r="Q350" s="29">
        <f t="shared" si="30"/>
        <v>0.92307692307692313</v>
      </c>
      <c r="R350" s="30" t="str">
        <f t="shared" si="31"/>
        <v>&lt; 2-fold</v>
      </c>
      <c r="S350" s="4">
        <v>4</v>
      </c>
      <c r="T350" s="4">
        <v>1</v>
      </c>
      <c r="U350" s="4">
        <v>1</v>
      </c>
      <c r="V350" s="4">
        <v>2</v>
      </c>
      <c r="W350" s="4">
        <v>1</v>
      </c>
      <c r="X350" s="4">
        <v>3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38">
        <v>1</v>
      </c>
      <c r="AF350" s="10">
        <v>3</v>
      </c>
      <c r="AG350" s="10">
        <v>3</v>
      </c>
      <c r="AH350" s="10">
        <v>2</v>
      </c>
      <c r="AI350" s="10">
        <v>3</v>
      </c>
      <c r="AJ350" s="10">
        <v>0</v>
      </c>
      <c r="AK350" s="5">
        <v>6</v>
      </c>
      <c r="AL350" s="5">
        <v>3</v>
      </c>
      <c r="AM350" s="5">
        <v>3</v>
      </c>
      <c r="AN350" s="5">
        <v>2</v>
      </c>
      <c r="AO350" s="5">
        <v>2</v>
      </c>
      <c r="AP350" s="5">
        <v>2</v>
      </c>
      <c r="AQ350" s="48">
        <f t="shared" si="32"/>
        <v>1.4000000000000001</v>
      </c>
      <c r="AR350" s="48" t="str">
        <f t="shared" si="33"/>
        <v>&lt; 2-fold</v>
      </c>
      <c r="AS350" s="48">
        <f t="shared" si="34"/>
        <v>1.2</v>
      </c>
      <c r="AT350" s="49" t="str">
        <f t="shared" si="35"/>
        <v>&lt; 2-fold</v>
      </c>
      <c r="AU350" s="13"/>
    </row>
    <row r="351" spans="1:47">
      <c r="A351">
        <v>638430698</v>
      </c>
      <c r="B351" t="s">
        <v>613</v>
      </c>
      <c r="C351" t="s">
        <v>614</v>
      </c>
      <c r="D351" t="s">
        <v>615</v>
      </c>
      <c r="E351" s="27">
        <v>4</v>
      </c>
      <c r="F351" s="5">
        <v>4</v>
      </c>
      <c r="G351" s="5">
        <v>2</v>
      </c>
      <c r="H351" s="5">
        <v>0</v>
      </c>
      <c r="I351" s="5">
        <v>1</v>
      </c>
      <c r="J351" s="5">
        <v>2</v>
      </c>
      <c r="K351" s="5">
        <v>2</v>
      </c>
      <c r="L351" s="5">
        <v>2</v>
      </c>
      <c r="M351" s="5">
        <v>3</v>
      </c>
      <c r="N351" s="5">
        <v>2</v>
      </c>
      <c r="O351" s="5">
        <v>2</v>
      </c>
      <c r="P351" s="5">
        <v>1</v>
      </c>
      <c r="Q351" s="29">
        <f t="shared" si="30"/>
        <v>0.92307692307692313</v>
      </c>
      <c r="R351" s="30" t="str">
        <f t="shared" si="31"/>
        <v>&lt; 2-fold</v>
      </c>
      <c r="S351" s="4">
        <v>1</v>
      </c>
      <c r="T351" s="4">
        <v>1</v>
      </c>
      <c r="U351" s="4">
        <v>4</v>
      </c>
      <c r="V351" s="4">
        <v>5</v>
      </c>
      <c r="W351" s="4">
        <v>0</v>
      </c>
      <c r="X351" s="4">
        <v>1</v>
      </c>
      <c r="Y351" s="4">
        <v>2</v>
      </c>
      <c r="Z351" s="4">
        <v>1</v>
      </c>
      <c r="AA351" s="4">
        <v>0</v>
      </c>
      <c r="AB351" s="4">
        <v>0</v>
      </c>
      <c r="AC351" s="4">
        <v>0</v>
      </c>
      <c r="AD351" s="4">
        <v>0</v>
      </c>
      <c r="AE351" s="38">
        <v>2</v>
      </c>
      <c r="AF351" s="10">
        <v>1</v>
      </c>
      <c r="AG351" s="10">
        <v>4</v>
      </c>
      <c r="AH351" s="10">
        <v>3</v>
      </c>
      <c r="AI351" s="10">
        <v>4</v>
      </c>
      <c r="AJ351" s="10">
        <v>3</v>
      </c>
      <c r="AK351" s="5">
        <v>3</v>
      </c>
      <c r="AL351" s="5">
        <v>4</v>
      </c>
      <c r="AM351" s="5">
        <v>2</v>
      </c>
      <c r="AN351" s="5">
        <v>3</v>
      </c>
      <c r="AO351" s="5">
        <v>4</v>
      </c>
      <c r="AP351" s="5">
        <v>3</v>
      </c>
      <c r="AQ351" s="48">
        <f t="shared" si="32"/>
        <v>0.70000000000000007</v>
      </c>
      <c r="AR351" s="48" t="str">
        <f t="shared" si="33"/>
        <v>&lt; 2-fold</v>
      </c>
      <c r="AS351" s="48">
        <f t="shared" si="34"/>
        <v>1</v>
      </c>
      <c r="AT351" s="49" t="str">
        <f t="shared" si="35"/>
        <v>&lt; 2-fold</v>
      </c>
      <c r="AU351" s="13"/>
    </row>
    <row r="352" spans="1:47">
      <c r="A352">
        <v>638431997</v>
      </c>
      <c r="B352" t="s">
        <v>1015</v>
      </c>
      <c r="C352" t="s">
        <v>1016</v>
      </c>
      <c r="D352" t="s">
        <v>639</v>
      </c>
      <c r="E352" s="27">
        <v>9</v>
      </c>
      <c r="F352" s="5">
        <v>9</v>
      </c>
      <c r="G352" s="5">
        <v>8</v>
      </c>
      <c r="H352" s="5">
        <v>9</v>
      </c>
      <c r="I352" s="5">
        <v>10</v>
      </c>
      <c r="J352" s="5">
        <v>11</v>
      </c>
      <c r="K352" s="5">
        <v>10</v>
      </c>
      <c r="L352" s="5">
        <v>10</v>
      </c>
      <c r="M352" s="5">
        <v>8</v>
      </c>
      <c r="N352" s="5">
        <v>9</v>
      </c>
      <c r="O352" s="5">
        <v>7</v>
      </c>
      <c r="P352" s="5">
        <v>7</v>
      </c>
      <c r="Q352" s="29">
        <f t="shared" si="30"/>
        <v>0.9107142857142857</v>
      </c>
      <c r="R352" s="30" t="str">
        <f t="shared" si="31"/>
        <v>&lt; 2-fold</v>
      </c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38"/>
      <c r="AF352" s="10"/>
      <c r="AG352" s="10"/>
      <c r="AH352" s="10"/>
      <c r="AI352" s="10"/>
      <c r="AJ352" s="10"/>
      <c r="AK352" s="5"/>
      <c r="AL352" s="5"/>
      <c r="AM352" s="5"/>
      <c r="AN352" s="5"/>
      <c r="AO352" s="5"/>
      <c r="AP352" s="5"/>
      <c r="AQ352" s="48" t="str">
        <f t="shared" si="32"/>
        <v/>
      </c>
      <c r="AR352" s="48" t="str">
        <f t="shared" si="33"/>
        <v/>
      </c>
      <c r="AS352" s="48" t="str">
        <f t="shared" si="34"/>
        <v/>
      </c>
      <c r="AT352" s="49" t="str">
        <f t="shared" si="35"/>
        <v/>
      </c>
      <c r="AU352" s="13"/>
    </row>
    <row r="353" spans="1:47">
      <c r="A353">
        <v>638431495</v>
      </c>
      <c r="B353" t="s">
        <v>816</v>
      </c>
      <c r="C353" t="s">
        <v>817</v>
      </c>
      <c r="D353" t="s">
        <v>47</v>
      </c>
      <c r="E353" s="27">
        <v>3</v>
      </c>
      <c r="F353" s="5">
        <v>5</v>
      </c>
      <c r="G353" s="5">
        <v>5</v>
      </c>
      <c r="H353" s="5">
        <v>4</v>
      </c>
      <c r="I353" s="5">
        <v>3</v>
      </c>
      <c r="J353" s="5">
        <v>2</v>
      </c>
      <c r="K353" s="5">
        <v>5</v>
      </c>
      <c r="L353" s="5">
        <v>4</v>
      </c>
      <c r="M353" s="5">
        <v>5</v>
      </c>
      <c r="N353" s="5">
        <v>2</v>
      </c>
      <c r="O353" s="5">
        <v>2</v>
      </c>
      <c r="P353" s="5">
        <v>2</v>
      </c>
      <c r="Q353" s="29">
        <f t="shared" si="30"/>
        <v>0.90909090909090917</v>
      </c>
      <c r="R353" s="30" t="str">
        <f t="shared" si="31"/>
        <v>&lt; 2-fold</v>
      </c>
      <c r="S353" s="4">
        <v>4</v>
      </c>
      <c r="T353" s="4">
        <v>5</v>
      </c>
      <c r="U353" s="4">
        <v>4</v>
      </c>
      <c r="V353" s="4">
        <v>5</v>
      </c>
      <c r="W353" s="4">
        <v>9</v>
      </c>
      <c r="X353" s="4">
        <v>6</v>
      </c>
      <c r="Y353" s="4">
        <v>2</v>
      </c>
      <c r="Z353" s="4">
        <v>3</v>
      </c>
      <c r="AA353" s="4">
        <v>3</v>
      </c>
      <c r="AB353" s="4">
        <v>7</v>
      </c>
      <c r="AC353" s="4">
        <v>2</v>
      </c>
      <c r="AD353" s="4">
        <v>3</v>
      </c>
      <c r="AE353" s="38"/>
      <c r="AF353" s="10"/>
      <c r="AG353" s="10"/>
      <c r="AH353" s="10"/>
      <c r="AI353" s="10"/>
      <c r="AJ353" s="10"/>
      <c r="AK353" s="5"/>
      <c r="AL353" s="5"/>
      <c r="AM353" s="5"/>
      <c r="AN353" s="5"/>
      <c r="AO353" s="5"/>
      <c r="AP353" s="5"/>
      <c r="AQ353" s="48" t="str">
        <f t="shared" si="32"/>
        <v/>
      </c>
      <c r="AR353" s="48" t="str">
        <f t="shared" si="33"/>
        <v/>
      </c>
      <c r="AS353" s="48" t="str">
        <f t="shared" si="34"/>
        <v/>
      </c>
      <c r="AT353" s="49" t="str">
        <f t="shared" si="35"/>
        <v/>
      </c>
      <c r="AU353" s="13"/>
    </row>
    <row r="354" spans="1:47">
      <c r="A354">
        <v>638431930</v>
      </c>
      <c r="B354" t="s">
        <v>991</v>
      </c>
      <c r="C354" t="s">
        <v>992</v>
      </c>
      <c r="D354" t="s">
        <v>993</v>
      </c>
      <c r="E354" s="27">
        <v>30</v>
      </c>
      <c r="F354" s="5">
        <v>33</v>
      </c>
      <c r="G354" s="5">
        <v>30</v>
      </c>
      <c r="H354" s="5">
        <v>31</v>
      </c>
      <c r="I354" s="5">
        <v>27</v>
      </c>
      <c r="J354" s="5">
        <v>25</v>
      </c>
      <c r="K354" s="5">
        <v>30</v>
      </c>
      <c r="L354" s="5">
        <v>28</v>
      </c>
      <c r="M354" s="5">
        <v>29</v>
      </c>
      <c r="N354" s="5">
        <v>28</v>
      </c>
      <c r="O354" s="5">
        <v>21</v>
      </c>
      <c r="P354" s="5">
        <v>24</v>
      </c>
      <c r="Q354" s="29">
        <f t="shared" si="30"/>
        <v>0.90909090909090917</v>
      </c>
      <c r="R354" s="30" t="str">
        <f t="shared" si="31"/>
        <v>&lt; 2-fold</v>
      </c>
      <c r="S354" s="4">
        <v>46</v>
      </c>
      <c r="T354" s="4">
        <v>48</v>
      </c>
      <c r="U354" s="4">
        <v>55</v>
      </c>
      <c r="V354" s="4">
        <v>44</v>
      </c>
      <c r="W354" s="4">
        <v>55</v>
      </c>
      <c r="X354" s="4">
        <v>34</v>
      </c>
      <c r="Y354" s="4">
        <v>19</v>
      </c>
      <c r="Z354" s="4">
        <v>37</v>
      </c>
      <c r="AA354" s="4">
        <v>4</v>
      </c>
      <c r="AB354" s="4">
        <v>19</v>
      </c>
      <c r="AC354" s="4">
        <v>5</v>
      </c>
      <c r="AD354" s="4">
        <v>2</v>
      </c>
      <c r="AE354" s="38">
        <v>44</v>
      </c>
      <c r="AF354" s="10">
        <v>31</v>
      </c>
      <c r="AG354" s="10">
        <v>40</v>
      </c>
      <c r="AH354" s="10">
        <v>52</v>
      </c>
      <c r="AI354" s="10">
        <v>52</v>
      </c>
      <c r="AJ354" s="10">
        <v>0</v>
      </c>
      <c r="AK354" s="5">
        <v>36</v>
      </c>
      <c r="AL354" s="5">
        <v>35</v>
      </c>
      <c r="AM354" s="5">
        <v>35</v>
      </c>
      <c r="AN354" s="5">
        <v>35</v>
      </c>
      <c r="AO354" s="5">
        <v>30</v>
      </c>
      <c r="AP354" s="5">
        <v>41</v>
      </c>
      <c r="AQ354" s="48">
        <f t="shared" si="32"/>
        <v>1.1057692307692308</v>
      </c>
      <c r="AR354" s="48" t="str">
        <f t="shared" si="33"/>
        <v>&lt; 2-fold</v>
      </c>
      <c r="AS354" s="48">
        <f t="shared" si="34"/>
        <v>1.0192307692307694</v>
      </c>
      <c r="AT354" s="49" t="str">
        <f t="shared" si="35"/>
        <v>&lt; 2-fold</v>
      </c>
      <c r="AU354" s="13"/>
    </row>
    <row r="355" spans="1:47">
      <c r="A355">
        <v>638432240</v>
      </c>
      <c r="B355" t="s">
        <v>1081</v>
      </c>
      <c r="C355" t="s">
        <v>1082</v>
      </c>
      <c r="D355" t="s">
        <v>47</v>
      </c>
      <c r="E355" s="27">
        <v>6</v>
      </c>
      <c r="F355" s="5">
        <v>7</v>
      </c>
      <c r="G355" s="5">
        <v>6</v>
      </c>
      <c r="H355" s="5">
        <v>5</v>
      </c>
      <c r="I355" s="5">
        <v>3</v>
      </c>
      <c r="J355" s="5">
        <v>5</v>
      </c>
      <c r="K355" s="5">
        <v>5</v>
      </c>
      <c r="L355" s="5">
        <v>4</v>
      </c>
      <c r="M355" s="5">
        <v>4</v>
      </c>
      <c r="N355" s="5">
        <v>5</v>
      </c>
      <c r="O355" s="5">
        <v>5</v>
      </c>
      <c r="P355" s="5">
        <v>6</v>
      </c>
      <c r="Q355" s="29">
        <f t="shared" si="30"/>
        <v>0.90625</v>
      </c>
      <c r="R355" s="30" t="str">
        <f t="shared" si="31"/>
        <v>&lt; 2-fold</v>
      </c>
      <c r="S355" s="4">
        <v>7</v>
      </c>
      <c r="T355" s="4">
        <v>5</v>
      </c>
      <c r="U355" s="4">
        <v>10</v>
      </c>
      <c r="V355" s="4">
        <v>9</v>
      </c>
      <c r="W355" s="4">
        <v>8</v>
      </c>
      <c r="X355" s="4">
        <v>6</v>
      </c>
      <c r="Y355" s="4">
        <v>2</v>
      </c>
      <c r="Z355" s="4">
        <v>6</v>
      </c>
      <c r="AA355" s="4">
        <v>0</v>
      </c>
      <c r="AB355" s="4">
        <v>0</v>
      </c>
      <c r="AC355" s="4">
        <v>1</v>
      </c>
      <c r="AD355" s="4">
        <v>2</v>
      </c>
      <c r="AE355" s="38">
        <v>4</v>
      </c>
      <c r="AF355" s="10">
        <v>6</v>
      </c>
      <c r="AG355" s="10">
        <v>6</v>
      </c>
      <c r="AH355" s="10">
        <v>4</v>
      </c>
      <c r="AI355" s="10">
        <v>5</v>
      </c>
      <c r="AJ355" s="10">
        <v>0</v>
      </c>
      <c r="AK355" s="5">
        <v>5</v>
      </c>
      <c r="AL355" s="5">
        <v>4</v>
      </c>
      <c r="AM355" s="5">
        <v>5</v>
      </c>
      <c r="AN355" s="5">
        <v>3</v>
      </c>
      <c r="AO355" s="5">
        <v>3</v>
      </c>
      <c r="AP355" s="5">
        <v>4</v>
      </c>
      <c r="AQ355" s="48">
        <f t="shared" si="32"/>
        <v>1.7777777777777777</v>
      </c>
      <c r="AR355" s="48" t="str">
        <f t="shared" si="33"/>
        <v>&lt; 2-fold</v>
      </c>
      <c r="AS355" s="48">
        <f t="shared" si="34"/>
        <v>1.1111111111111112</v>
      </c>
      <c r="AT355" s="49" t="str">
        <f t="shared" si="35"/>
        <v>&lt; 2-fold</v>
      </c>
      <c r="AU355" s="13"/>
    </row>
    <row r="356" spans="1:47">
      <c r="A356">
        <v>638434000</v>
      </c>
      <c r="B356" t="s">
        <v>1576</v>
      </c>
      <c r="C356" t="s">
        <v>1577</v>
      </c>
      <c r="D356" t="s">
        <v>1578</v>
      </c>
      <c r="E356" s="27">
        <v>2</v>
      </c>
      <c r="F356" s="5">
        <v>2</v>
      </c>
      <c r="G356" s="5">
        <v>2</v>
      </c>
      <c r="H356" s="5">
        <v>1</v>
      </c>
      <c r="I356" s="5">
        <v>2</v>
      </c>
      <c r="J356" s="5">
        <v>1</v>
      </c>
      <c r="K356" s="5">
        <v>2</v>
      </c>
      <c r="L356" s="5">
        <v>2</v>
      </c>
      <c r="M356" s="5">
        <v>3</v>
      </c>
      <c r="N356" s="5">
        <v>1</v>
      </c>
      <c r="O356" s="5">
        <v>0</v>
      </c>
      <c r="P356" s="5">
        <v>1</v>
      </c>
      <c r="Q356" s="29">
        <f t="shared" si="30"/>
        <v>0.89999999999999991</v>
      </c>
      <c r="R356" s="30" t="str">
        <f t="shared" si="31"/>
        <v>&lt; 2-fold</v>
      </c>
      <c r="S356" s="4">
        <v>2</v>
      </c>
      <c r="T356" s="4">
        <v>0</v>
      </c>
      <c r="U356" s="4">
        <v>4</v>
      </c>
      <c r="V356" s="4">
        <v>0</v>
      </c>
      <c r="W356" s="4">
        <v>3</v>
      </c>
      <c r="X356" s="4">
        <v>1</v>
      </c>
      <c r="Y356" s="4">
        <v>0</v>
      </c>
      <c r="Z356" s="4">
        <v>0</v>
      </c>
      <c r="AA356" s="4">
        <v>0</v>
      </c>
      <c r="AB356" s="4">
        <v>1</v>
      </c>
      <c r="AC356" s="4">
        <v>0</v>
      </c>
      <c r="AD356" s="4">
        <v>0</v>
      </c>
      <c r="AE356" s="38"/>
      <c r="AF356" s="10"/>
      <c r="AG356" s="10"/>
      <c r="AH356" s="10"/>
      <c r="AI356" s="10"/>
      <c r="AJ356" s="10"/>
      <c r="AK356" s="5"/>
      <c r="AL356" s="5"/>
      <c r="AM356" s="5"/>
      <c r="AN356" s="5"/>
      <c r="AO356" s="5"/>
      <c r="AP356" s="5"/>
      <c r="AQ356" s="48" t="str">
        <f t="shared" si="32"/>
        <v/>
      </c>
      <c r="AR356" s="48" t="str">
        <f t="shared" si="33"/>
        <v/>
      </c>
      <c r="AS356" s="48" t="str">
        <f t="shared" si="34"/>
        <v/>
      </c>
      <c r="AT356" s="49" t="str">
        <f t="shared" si="35"/>
        <v/>
      </c>
      <c r="AU356" s="13"/>
    </row>
    <row r="357" spans="1:47">
      <c r="A357">
        <v>638430848</v>
      </c>
      <c r="B357" t="s">
        <v>637</v>
      </c>
      <c r="C357" t="s">
        <v>638</v>
      </c>
      <c r="D357" t="s">
        <v>639</v>
      </c>
      <c r="E357" s="27">
        <v>65</v>
      </c>
      <c r="F357" s="5">
        <v>58</v>
      </c>
      <c r="G357" s="5">
        <v>49</v>
      </c>
      <c r="H357" s="5">
        <v>55</v>
      </c>
      <c r="I357" s="5">
        <v>43</v>
      </c>
      <c r="J357" s="5">
        <v>45</v>
      </c>
      <c r="K357" s="5">
        <v>50</v>
      </c>
      <c r="L357" s="5">
        <v>52</v>
      </c>
      <c r="M357" s="5">
        <v>49</v>
      </c>
      <c r="N357" s="5">
        <v>44</v>
      </c>
      <c r="O357" s="5">
        <v>43</v>
      </c>
      <c r="P357" s="5">
        <v>44</v>
      </c>
      <c r="Q357" s="29">
        <f t="shared" si="30"/>
        <v>0.89523809523809528</v>
      </c>
      <c r="R357" s="30" t="str">
        <f t="shared" si="31"/>
        <v>&lt; 2-fold</v>
      </c>
      <c r="S357" s="4">
        <v>80</v>
      </c>
      <c r="T357" s="4">
        <v>83</v>
      </c>
      <c r="U357" s="4">
        <v>83</v>
      </c>
      <c r="V357" s="4">
        <v>74</v>
      </c>
      <c r="W357" s="4">
        <v>119</v>
      </c>
      <c r="X357" s="4">
        <v>42</v>
      </c>
      <c r="Y357" s="4">
        <v>25</v>
      </c>
      <c r="Z357" s="4">
        <v>59</v>
      </c>
      <c r="AA357" s="4">
        <v>20</v>
      </c>
      <c r="AB357" s="4">
        <v>26</v>
      </c>
      <c r="AC357" s="4">
        <v>23</v>
      </c>
      <c r="AD357" s="4">
        <v>11</v>
      </c>
      <c r="AE357" s="38">
        <v>36</v>
      </c>
      <c r="AF357" s="10">
        <v>36</v>
      </c>
      <c r="AG357" s="10">
        <v>37</v>
      </c>
      <c r="AH357" s="10">
        <v>40</v>
      </c>
      <c r="AI357" s="10">
        <v>42</v>
      </c>
      <c r="AJ357" s="10">
        <v>31</v>
      </c>
      <c r="AK357" s="5">
        <v>58</v>
      </c>
      <c r="AL357" s="5">
        <v>61</v>
      </c>
      <c r="AM357" s="5">
        <v>64</v>
      </c>
      <c r="AN357" s="5">
        <v>44</v>
      </c>
      <c r="AO357" s="5">
        <v>47</v>
      </c>
      <c r="AP357" s="5">
        <v>56</v>
      </c>
      <c r="AQ357" s="48">
        <f t="shared" si="32"/>
        <v>0.96460176991150459</v>
      </c>
      <c r="AR357" s="48" t="str">
        <f t="shared" si="33"/>
        <v>&lt; 2-fold</v>
      </c>
      <c r="AS357" s="48">
        <f t="shared" si="34"/>
        <v>1.3008849557522124</v>
      </c>
      <c r="AT357" s="49" t="str">
        <f t="shared" si="35"/>
        <v>&lt; 2-fold</v>
      </c>
      <c r="AU357" s="13"/>
    </row>
    <row r="358" spans="1:47">
      <c r="A358">
        <v>638433217</v>
      </c>
      <c r="B358" t="s">
        <v>1382</v>
      </c>
      <c r="C358" t="s">
        <v>1383</v>
      </c>
      <c r="D358" t="s">
        <v>1384</v>
      </c>
      <c r="E358" s="27">
        <v>3</v>
      </c>
      <c r="F358" s="5">
        <v>2</v>
      </c>
      <c r="G358" s="5">
        <v>4</v>
      </c>
      <c r="H358" s="5">
        <v>4</v>
      </c>
      <c r="I358" s="5">
        <v>3</v>
      </c>
      <c r="J358" s="5">
        <v>3</v>
      </c>
      <c r="K358" s="5">
        <v>3</v>
      </c>
      <c r="L358" s="5">
        <v>4</v>
      </c>
      <c r="M358" s="5">
        <v>3</v>
      </c>
      <c r="N358" s="5">
        <v>4</v>
      </c>
      <c r="O358" s="5">
        <v>1</v>
      </c>
      <c r="P358" s="5">
        <v>2</v>
      </c>
      <c r="Q358" s="29">
        <f t="shared" si="30"/>
        <v>0.89473684210526327</v>
      </c>
      <c r="R358" s="30" t="str">
        <f t="shared" si="31"/>
        <v>&lt; 2-fold</v>
      </c>
      <c r="S358" s="4">
        <v>1</v>
      </c>
      <c r="T358" s="4">
        <v>3</v>
      </c>
      <c r="U358" s="4">
        <v>4</v>
      </c>
      <c r="V358" s="4">
        <v>1</v>
      </c>
      <c r="W358" s="4">
        <v>1</v>
      </c>
      <c r="X358" s="4">
        <v>4</v>
      </c>
      <c r="Y358" s="4">
        <v>4</v>
      </c>
      <c r="Z358" s="4">
        <v>4</v>
      </c>
      <c r="AA358" s="4">
        <v>1</v>
      </c>
      <c r="AB358" s="4">
        <v>2</v>
      </c>
      <c r="AC358" s="4">
        <v>6</v>
      </c>
      <c r="AD358" s="4">
        <v>4</v>
      </c>
      <c r="AE358" s="38">
        <v>1</v>
      </c>
      <c r="AF358" s="10">
        <v>2</v>
      </c>
      <c r="AG358" s="10">
        <v>0</v>
      </c>
      <c r="AH358" s="10">
        <v>3</v>
      </c>
      <c r="AI358" s="10">
        <v>2</v>
      </c>
      <c r="AJ358" s="10">
        <v>3</v>
      </c>
      <c r="AK358" s="5">
        <v>0</v>
      </c>
      <c r="AL358" s="5">
        <v>3</v>
      </c>
      <c r="AM358" s="5">
        <v>1</v>
      </c>
      <c r="AN358" s="5">
        <v>2</v>
      </c>
      <c r="AO358" s="5">
        <v>2</v>
      </c>
      <c r="AP358" s="5">
        <v>2</v>
      </c>
      <c r="AQ358" s="48">
        <f t="shared" si="32"/>
        <v>0.375</v>
      </c>
      <c r="AR358" s="48" t="str">
        <f t="shared" si="33"/>
        <v>**** DFB-DOWN ****</v>
      </c>
      <c r="AS358" s="48">
        <f t="shared" si="34"/>
        <v>0.75</v>
      </c>
      <c r="AT358" s="49" t="str">
        <f t="shared" si="35"/>
        <v>&lt; 2-fold</v>
      </c>
      <c r="AU358" s="13"/>
    </row>
    <row r="359" spans="1:47">
      <c r="A359">
        <v>638430064</v>
      </c>
      <c r="B359" t="s">
        <v>426</v>
      </c>
      <c r="C359" t="s">
        <v>427</v>
      </c>
      <c r="D359" t="s">
        <v>428</v>
      </c>
      <c r="E359" s="27">
        <v>1</v>
      </c>
      <c r="F359" s="5">
        <v>1</v>
      </c>
      <c r="G359" s="5">
        <v>2</v>
      </c>
      <c r="H359" s="5">
        <v>3</v>
      </c>
      <c r="I359" s="5">
        <v>1</v>
      </c>
      <c r="J359" s="5">
        <v>1</v>
      </c>
      <c r="K359" s="5">
        <v>1</v>
      </c>
      <c r="L359" s="5">
        <v>3</v>
      </c>
      <c r="M359" s="5">
        <v>3</v>
      </c>
      <c r="N359" s="5">
        <v>0</v>
      </c>
      <c r="O359" s="5">
        <v>1</v>
      </c>
      <c r="P359" s="5">
        <v>0</v>
      </c>
      <c r="Q359" s="29">
        <f t="shared" si="30"/>
        <v>0.88888888888888884</v>
      </c>
      <c r="R359" s="30" t="str">
        <f t="shared" si="31"/>
        <v>&lt; 2-fold</v>
      </c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38">
        <v>2</v>
      </c>
      <c r="AF359" s="10">
        <v>1</v>
      </c>
      <c r="AG359" s="10">
        <v>2</v>
      </c>
      <c r="AH359" s="10">
        <v>1</v>
      </c>
      <c r="AI359" s="10">
        <v>3</v>
      </c>
      <c r="AJ359" s="10">
        <v>2</v>
      </c>
      <c r="AK359" s="5">
        <v>0</v>
      </c>
      <c r="AL359" s="5">
        <v>0</v>
      </c>
      <c r="AM359" s="5">
        <v>0</v>
      </c>
      <c r="AN359" s="5">
        <v>0</v>
      </c>
      <c r="AO359" s="5">
        <v>0</v>
      </c>
      <c r="AP359" s="5">
        <v>0</v>
      </c>
      <c r="AQ359" s="48">
        <f t="shared" si="32"/>
        <v>0.83333333333333337</v>
      </c>
      <c r="AR359" s="48" t="str">
        <f t="shared" si="33"/>
        <v>&lt; 2-fold</v>
      </c>
      <c r="AS359" s="48">
        <f t="shared" si="34"/>
        <v>0</v>
      </c>
      <c r="AT359" s="49" t="str">
        <f t="shared" si="35"/>
        <v>** Low-Fe DOWN **</v>
      </c>
      <c r="AU359" s="13"/>
    </row>
    <row r="360" spans="1:47">
      <c r="A360">
        <v>638432057</v>
      </c>
      <c r="B360" t="s">
        <v>1030</v>
      </c>
      <c r="C360" t="s">
        <v>1031</v>
      </c>
      <c r="D360" t="s">
        <v>1032</v>
      </c>
      <c r="E360" s="27">
        <v>2</v>
      </c>
      <c r="F360" s="5">
        <v>2</v>
      </c>
      <c r="G360" s="5">
        <v>2</v>
      </c>
      <c r="H360" s="5">
        <v>1</v>
      </c>
      <c r="I360" s="5">
        <v>1</v>
      </c>
      <c r="J360" s="5">
        <v>1</v>
      </c>
      <c r="K360" s="5">
        <v>3</v>
      </c>
      <c r="L360" s="5">
        <v>2</v>
      </c>
      <c r="M360" s="5">
        <v>1</v>
      </c>
      <c r="N360" s="5">
        <v>0</v>
      </c>
      <c r="O360" s="5">
        <v>1</v>
      </c>
      <c r="P360" s="5">
        <v>1</v>
      </c>
      <c r="Q360" s="29">
        <f t="shared" si="30"/>
        <v>0.88888888888888884</v>
      </c>
      <c r="R360" s="30" t="str">
        <f t="shared" si="31"/>
        <v>&lt; 2-fold</v>
      </c>
      <c r="S360" s="4">
        <v>3</v>
      </c>
      <c r="T360" s="4">
        <v>0</v>
      </c>
      <c r="U360" s="4">
        <v>3</v>
      </c>
      <c r="V360" s="4">
        <v>1</v>
      </c>
      <c r="W360" s="4">
        <v>4</v>
      </c>
      <c r="X360" s="4">
        <v>3</v>
      </c>
      <c r="Y360" s="4">
        <v>2</v>
      </c>
      <c r="Z360" s="4">
        <v>2</v>
      </c>
      <c r="AA360" s="4">
        <v>0</v>
      </c>
      <c r="AB360" s="4">
        <v>3</v>
      </c>
      <c r="AC360" s="4">
        <v>1</v>
      </c>
      <c r="AD360" s="4">
        <v>1</v>
      </c>
      <c r="AE360" s="38">
        <v>2</v>
      </c>
      <c r="AF360" s="10">
        <v>3</v>
      </c>
      <c r="AG360" s="10">
        <v>1</v>
      </c>
      <c r="AH360" s="10">
        <v>2</v>
      </c>
      <c r="AI360" s="10">
        <v>2</v>
      </c>
      <c r="AJ360" s="10">
        <v>2</v>
      </c>
      <c r="AK360" s="5">
        <v>3</v>
      </c>
      <c r="AL360" s="5">
        <v>1</v>
      </c>
      <c r="AM360" s="5">
        <v>1</v>
      </c>
      <c r="AN360" s="5">
        <v>2</v>
      </c>
      <c r="AO360" s="5">
        <v>2</v>
      </c>
      <c r="AP360" s="5">
        <v>2</v>
      </c>
      <c r="AQ360" s="48">
        <f t="shared" si="32"/>
        <v>1</v>
      </c>
      <c r="AR360" s="48" t="str">
        <f t="shared" si="33"/>
        <v>&lt; 2-fold</v>
      </c>
      <c r="AS360" s="48">
        <f t="shared" si="34"/>
        <v>1</v>
      </c>
      <c r="AT360" s="49" t="str">
        <f t="shared" si="35"/>
        <v>&lt; 2-fold</v>
      </c>
      <c r="AU360" s="13"/>
    </row>
    <row r="361" spans="1:47">
      <c r="A361">
        <v>638432304</v>
      </c>
      <c r="B361" t="s">
        <v>1097</v>
      </c>
      <c r="C361" t="s">
        <v>1098</v>
      </c>
      <c r="D361" t="s">
        <v>1099</v>
      </c>
      <c r="E361" s="27">
        <v>1</v>
      </c>
      <c r="F361" s="5">
        <v>2</v>
      </c>
      <c r="G361" s="5">
        <v>3</v>
      </c>
      <c r="H361" s="5">
        <v>2</v>
      </c>
      <c r="I361" s="5">
        <v>0</v>
      </c>
      <c r="J361" s="5">
        <v>1</v>
      </c>
      <c r="K361" s="5">
        <v>4</v>
      </c>
      <c r="L361" s="5">
        <v>1</v>
      </c>
      <c r="M361" s="5">
        <v>1</v>
      </c>
      <c r="N361" s="5">
        <v>1</v>
      </c>
      <c r="O361" s="5">
        <v>1</v>
      </c>
      <c r="P361" s="5">
        <v>0</v>
      </c>
      <c r="Q361" s="29">
        <f t="shared" si="30"/>
        <v>0.88888888888888884</v>
      </c>
      <c r="R361" s="30" t="str">
        <f t="shared" si="31"/>
        <v>&lt; 2-fold</v>
      </c>
      <c r="S361" s="4">
        <v>5</v>
      </c>
      <c r="T361" s="4">
        <v>9</v>
      </c>
      <c r="U361" s="4">
        <v>9</v>
      </c>
      <c r="V361" s="4">
        <v>11</v>
      </c>
      <c r="W361" s="4">
        <v>8</v>
      </c>
      <c r="X361" s="4">
        <v>6</v>
      </c>
      <c r="Y361" s="4">
        <v>12</v>
      </c>
      <c r="Z361" s="4">
        <v>11</v>
      </c>
      <c r="AA361" s="4">
        <v>3</v>
      </c>
      <c r="AB361" s="4">
        <v>6</v>
      </c>
      <c r="AC361" s="4">
        <v>7</v>
      </c>
      <c r="AD361" s="4">
        <v>0</v>
      </c>
      <c r="AE361" s="38">
        <v>9</v>
      </c>
      <c r="AF361" s="10">
        <v>9</v>
      </c>
      <c r="AG361" s="10">
        <v>19</v>
      </c>
      <c r="AH361" s="10">
        <v>9</v>
      </c>
      <c r="AI361" s="10">
        <v>6</v>
      </c>
      <c r="AJ361" s="10">
        <v>10</v>
      </c>
      <c r="AK361" s="5">
        <v>15</v>
      </c>
      <c r="AL361" s="5">
        <v>16</v>
      </c>
      <c r="AM361" s="5">
        <v>17</v>
      </c>
      <c r="AN361" s="5">
        <v>12</v>
      </c>
      <c r="AO361" s="5">
        <v>10</v>
      </c>
      <c r="AP361" s="5">
        <v>12</v>
      </c>
      <c r="AQ361" s="48">
        <f t="shared" si="32"/>
        <v>1.48</v>
      </c>
      <c r="AR361" s="48" t="str">
        <f t="shared" si="33"/>
        <v>&lt; 2-fold</v>
      </c>
      <c r="AS361" s="48">
        <f t="shared" si="34"/>
        <v>1.3599999999999999</v>
      </c>
      <c r="AT361" s="49" t="str">
        <f t="shared" si="35"/>
        <v>&lt; 2-fold</v>
      </c>
      <c r="AU361" s="13"/>
    </row>
    <row r="362" spans="1:47">
      <c r="A362">
        <v>638433155</v>
      </c>
      <c r="B362" t="s">
        <v>1364</v>
      </c>
      <c r="C362" t="s">
        <v>1365</v>
      </c>
      <c r="D362" t="s">
        <v>736</v>
      </c>
      <c r="E362" s="27">
        <v>3</v>
      </c>
      <c r="F362" s="5">
        <v>0</v>
      </c>
      <c r="G362" s="5">
        <v>0</v>
      </c>
      <c r="H362" s="5">
        <v>1</v>
      </c>
      <c r="I362" s="5">
        <v>2</v>
      </c>
      <c r="J362" s="5">
        <v>3</v>
      </c>
      <c r="K362" s="5">
        <v>1</v>
      </c>
      <c r="L362" s="5">
        <v>2</v>
      </c>
      <c r="M362" s="5">
        <v>2</v>
      </c>
      <c r="N362" s="5">
        <v>2</v>
      </c>
      <c r="O362" s="5">
        <v>1</v>
      </c>
      <c r="P362" s="5">
        <v>0</v>
      </c>
      <c r="Q362" s="29">
        <f t="shared" si="30"/>
        <v>0.88888888888888884</v>
      </c>
      <c r="R362" s="30" t="str">
        <f t="shared" si="31"/>
        <v>&lt; 2-fold</v>
      </c>
      <c r="S362" s="4">
        <v>8</v>
      </c>
      <c r="T362" s="4">
        <v>8</v>
      </c>
      <c r="U362" s="4">
        <v>7</v>
      </c>
      <c r="V362" s="4">
        <v>7</v>
      </c>
      <c r="W362" s="4">
        <v>11</v>
      </c>
      <c r="X362" s="4">
        <v>10</v>
      </c>
      <c r="Y362" s="4">
        <v>6</v>
      </c>
      <c r="Z362" s="4">
        <v>11</v>
      </c>
      <c r="AA362" s="4">
        <v>2</v>
      </c>
      <c r="AB362" s="4">
        <v>7</v>
      </c>
      <c r="AC362" s="4">
        <v>6</v>
      </c>
      <c r="AD362" s="4">
        <v>0</v>
      </c>
      <c r="AE362" s="38">
        <v>8</v>
      </c>
      <c r="AF362" s="10">
        <v>6</v>
      </c>
      <c r="AG362" s="10">
        <v>5</v>
      </c>
      <c r="AH362" s="10">
        <v>4</v>
      </c>
      <c r="AI362" s="10">
        <v>4</v>
      </c>
      <c r="AJ362" s="10">
        <v>0</v>
      </c>
      <c r="AK362" s="5">
        <v>5</v>
      </c>
      <c r="AL362" s="5">
        <v>4</v>
      </c>
      <c r="AM362" s="5">
        <v>3</v>
      </c>
      <c r="AN362" s="5">
        <v>4</v>
      </c>
      <c r="AO362" s="5">
        <v>5</v>
      </c>
      <c r="AP362" s="5">
        <v>3</v>
      </c>
      <c r="AQ362" s="48">
        <f t="shared" si="32"/>
        <v>2.375</v>
      </c>
      <c r="AR362" s="48" t="str">
        <f t="shared" si="33"/>
        <v>++++ DFB-UP ++++</v>
      </c>
      <c r="AS362" s="48">
        <f t="shared" si="34"/>
        <v>1.5</v>
      </c>
      <c r="AT362" s="49" t="str">
        <f t="shared" si="35"/>
        <v>&lt; 2-fold</v>
      </c>
      <c r="AU362" s="13"/>
    </row>
    <row r="363" spans="1:47">
      <c r="A363">
        <v>638432313</v>
      </c>
      <c r="B363" t="s">
        <v>1124</v>
      </c>
      <c r="C363" t="s">
        <v>1125</v>
      </c>
      <c r="D363" t="s">
        <v>1126</v>
      </c>
      <c r="E363" s="27">
        <v>7</v>
      </c>
      <c r="F363" s="5">
        <v>6</v>
      </c>
      <c r="G363" s="5">
        <v>10</v>
      </c>
      <c r="H363" s="5">
        <v>7</v>
      </c>
      <c r="I363" s="5">
        <v>7</v>
      </c>
      <c r="J363" s="5">
        <v>7</v>
      </c>
      <c r="K363" s="5">
        <v>9</v>
      </c>
      <c r="L363" s="5">
        <v>8</v>
      </c>
      <c r="M363" s="5">
        <v>5</v>
      </c>
      <c r="N363" s="5">
        <v>6</v>
      </c>
      <c r="O363" s="5">
        <v>4</v>
      </c>
      <c r="P363" s="5">
        <v>7</v>
      </c>
      <c r="Q363" s="29">
        <f t="shared" si="30"/>
        <v>0.88636363636363635</v>
      </c>
      <c r="R363" s="30" t="str">
        <f t="shared" si="31"/>
        <v>&lt; 2-fold</v>
      </c>
      <c r="S363" s="4">
        <v>7</v>
      </c>
      <c r="T363" s="4">
        <v>6</v>
      </c>
      <c r="U363" s="4">
        <v>13</v>
      </c>
      <c r="V363" s="4">
        <v>6</v>
      </c>
      <c r="W363" s="4">
        <v>7</v>
      </c>
      <c r="X363" s="4">
        <v>10</v>
      </c>
      <c r="Y363" s="4">
        <v>5</v>
      </c>
      <c r="Z363" s="4">
        <v>12</v>
      </c>
      <c r="AA363" s="4">
        <v>1</v>
      </c>
      <c r="AB363" s="4">
        <v>6</v>
      </c>
      <c r="AC363" s="4">
        <v>5</v>
      </c>
      <c r="AD363" s="4">
        <v>0</v>
      </c>
      <c r="AE363" s="38">
        <v>4</v>
      </c>
      <c r="AF363" s="10">
        <v>5</v>
      </c>
      <c r="AG363" s="10">
        <v>6</v>
      </c>
      <c r="AH363" s="10">
        <v>8</v>
      </c>
      <c r="AI363" s="10">
        <v>7</v>
      </c>
      <c r="AJ363" s="10">
        <v>0</v>
      </c>
      <c r="AK363" s="5">
        <v>9</v>
      </c>
      <c r="AL363" s="5">
        <v>5</v>
      </c>
      <c r="AM363" s="5">
        <v>5</v>
      </c>
      <c r="AN363" s="5">
        <v>7</v>
      </c>
      <c r="AO363" s="5">
        <v>8</v>
      </c>
      <c r="AP363" s="5">
        <v>6</v>
      </c>
      <c r="AQ363" s="48">
        <f t="shared" si="32"/>
        <v>1</v>
      </c>
      <c r="AR363" s="48" t="str">
        <f t="shared" si="33"/>
        <v>&lt; 2-fold</v>
      </c>
      <c r="AS363" s="48">
        <f t="shared" si="34"/>
        <v>1.4</v>
      </c>
      <c r="AT363" s="49" t="str">
        <f t="shared" si="35"/>
        <v>&lt; 2-fold</v>
      </c>
      <c r="AU363" s="13"/>
    </row>
    <row r="364" spans="1:47">
      <c r="A364">
        <v>638433391</v>
      </c>
      <c r="B364" t="s">
        <v>1454</v>
      </c>
      <c r="C364" t="s">
        <v>1455</v>
      </c>
      <c r="D364" t="s">
        <v>639</v>
      </c>
      <c r="E364" s="27">
        <v>10</v>
      </c>
      <c r="F364" s="5">
        <v>9</v>
      </c>
      <c r="G364" s="5">
        <v>9</v>
      </c>
      <c r="H364" s="5">
        <v>7</v>
      </c>
      <c r="I364" s="5">
        <v>9</v>
      </c>
      <c r="J364" s="5">
        <v>8</v>
      </c>
      <c r="K364" s="5">
        <v>9</v>
      </c>
      <c r="L364" s="5">
        <v>9</v>
      </c>
      <c r="M364" s="5">
        <v>9</v>
      </c>
      <c r="N364" s="5">
        <v>8</v>
      </c>
      <c r="O364" s="5">
        <v>7</v>
      </c>
      <c r="P364" s="5">
        <v>4</v>
      </c>
      <c r="Q364" s="29">
        <f t="shared" si="30"/>
        <v>0.88461538461538469</v>
      </c>
      <c r="R364" s="30" t="str">
        <f t="shared" si="31"/>
        <v>&lt; 2-fold</v>
      </c>
      <c r="S364" s="4">
        <v>7</v>
      </c>
      <c r="T364" s="4">
        <v>9</v>
      </c>
      <c r="U364" s="4">
        <v>8</v>
      </c>
      <c r="V364" s="4">
        <v>6</v>
      </c>
      <c r="W364" s="4">
        <v>12</v>
      </c>
      <c r="X364" s="4">
        <v>5</v>
      </c>
      <c r="Y364" s="4">
        <v>2</v>
      </c>
      <c r="Z364" s="4">
        <v>4</v>
      </c>
      <c r="AA364" s="4">
        <v>0</v>
      </c>
      <c r="AB364" s="4">
        <v>1</v>
      </c>
      <c r="AC364" s="4">
        <v>1</v>
      </c>
      <c r="AD364" s="4">
        <v>2</v>
      </c>
      <c r="AE364" s="38">
        <v>2</v>
      </c>
      <c r="AF364" s="10">
        <v>3</v>
      </c>
      <c r="AG364" s="10">
        <v>4</v>
      </c>
      <c r="AH364" s="10">
        <v>3</v>
      </c>
      <c r="AI364" s="10">
        <v>3</v>
      </c>
      <c r="AJ364" s="10">
        <v>0</v>
      </c>
      <c r="AK364" s="5">
        <v>5</v>
      </c>
      <c r="AL364" s="5">
        <v>4</v>
      </c>
      <c r="AM364" s="5">
        <v>4</v>
      </c>
      <c r="AN364" s="5">
        <v>4</v>
      </c>
      <c r="AO364" s="5">
        <v>6</v>
      </c>
      <c r="AP364" s="5">
        <v>2</v>
      </c>
      <c r="AQ364" s="48">
        <f t="shared" si="32"/>
        <v>1.5</v>
      </c>
      <c r="AR364" s="48" t="str">
        <f t="shared" si="33"/>
        <v>&lt; 2-fold</v>
      </c>
      <c r="AS364" s="48">
        <f t="shared" si="34"/>
        <v>2</v>
      </c>
      <c r="AT364" s="49" t="str">
        <f t="shared" si="35"/>
        <v>++++ Low-Fe UP ++++</v>
      </c>
      <c r="AU364" s="13"/>
    </row>
    <row r="365" spans="1:47">
      <c r="A365">
        <v>638431245</v>
      </c>
      <c r="B365" t="s">
        <v>746</v>
      </c>
      <c r="C365" t="s">
        <v>747</v>
      </c>
      <c r="D365" t="s">
        <v>748</v>
      </c>
      <c r="E365" s="27">
        <v>35</v>
      </c>
      <c r="F365" s="5">
        <v>41</v>
      </c>
      <c r="G365" s="5">
        <v>30</v>
      </c>
      <c r="H365" s="5">
        <v>29</v>
      </c>
      <c r="I365" s="5">
        <v>31</v>
      </c>
      <c r="J365" s="5">
        <v>28</v>
      </c>
      <c r="K365" s="5">
        <v>34</v>
      </c>
      <c r="L365" s="5">
        <v>32</v>
      </c>
      <c r="M365" s="5">
        <v>32</v>
      </c>
      <c r="N365" s="5">
        <v>23</v>
      </c>
      <c r="O365" s="5">
        <v>26</v>
      </c>
      <c r="P365" s="5">
        <v>24</v>
      </c>
      <c r="Q365" s="29">
        <f t="shared" si="30"/>
        <v>0.88144329896907214</v>
      </c>
      <c r="R365" s="30" t="str">
        <f t="shared" si="31"/>
        <v>&lt; 2-fold</v>
      </c>
      <c r="S365" s="4">
        <v>46</v>
      </c>
      <c r="T365" s="4">
        <v>64</v>
      </c>
      <c r="U365" s="4">
        <v>73</v>
      </c>
      <c r="V365" s="4">
        <v>49</v>
      </c>
      <c r="W365" s="4">
        <v>44</v>
      </c>
      <c r="X365" s="4">
        <v>26</v>
      </c>
      <c r="Y365" s="4">
        <v>14</v>
      </c>
      <c r="Z365" s="4">
        <v>40</v>
      </c>
      <c r="AA365" s="4">
        <v>10</v>
      </c>
      <c r="AB365" s="4">
        <v>16</v>
      </c>
      <c r="AC365" s="4">
        <v>33</v>
      </c>
      <c r="AD365" s="4">
        <v>27</v>
      </c>
      <c r="AE365" s="38">
        <v>0</v>
      </c>
      <c r="AF365" s="10">
        <v>39</v>
      </c>
      <c r="AG365" s="10">
        <v>43</v>
      </c>
      <c r="AH365" s="10">
        <v>0</v>
      </c>
      <c r="AI365" s="10">
        <v>36</v>
      </c>
      <c r="AJ365" s="10">
        <v>25</v>
      </c>
      <c r="AK365" s="5">
        <v>0</v>
      </c>
      <c r="AL365" s="5">
        <v>20</v>
      </c>
      <c r="AM365" s="5">
        <v>28</v>
      </c>
      <c r="AN365" s="5">
        <v>0</v>
      </c>
      <c r="AO365" s="5">
        <v>27</v>
      </c>
      <c r="AP365" s="5">
        <v>30</v>
      </c>
      <c r="AQ365" s="48">
        <f t="shared" si="32"/>
        <v>1.3442622950819672</v>
      </c>
      <c r="AR365" s="48" t="str">
        <f t="shared" si="33"/>
        <v>&lt; 2-fold</v>
      </c>
      <c r="AS365" s="48">
        <f t="shared" si="34"/>
        <v>0.93442622950819676</v>
      </c>
      <c r="AT365" s="49" t="str">
        <f t="shared" si="35"/>
        <v>&lt; 2-fold</v>
      </c>
      <c r="AU365" s="13"/>
    </row>
    <row r="366" spans="1:47">
      <c r="A366">
        <v>638429764</v>
      </c>
      <c r="B366" t="s">
        <v>330</v>
      </c>
      <c r="C366" t="s">
        <v>331</v>
      </c>
      <c r="D366" t="s">
        <v>18</v>
      </c>
      <c r="E366" s="27">
        <v>10</v>
      </c>
      <c r="F366" s="5">
        <v>12</v>
      </c>
      <c r="G366" s="5">
        <v>9</v>
      </c>
      <c r="H366" s="5">
        <v>8</v>
      </c>
      <c r="I366" s="5">
        <v>5</v>
      </c>
      <c r="J366" s="5">
        <v>6</v>
      </c>
      <c r="K366" s="5">
        <v>9</v>
      </c>
      <c r="L366" s="5">
        <v>8</v>
      </c>
      <c r="M366" s="5">
        <v>12</v>
      </c>
      <c r="N366" s="5">
        <v>8</v>
      </c>
      <c r="O366" s="5">
        <v>4</v>
      </c>
      <c r="P366" s="5">
        <v>3</v>
      </c>
      <c r="Q366" s="29">
        <f t="shared" si="30"/>
        <v>0.87999999999999989</v>
      </c>
      <c r="R366" s="30" t="str">
        <f t="shared" si="31"/>
        <v>&lt; 2-fold</v>
      </c>
      <c r="S366" s="4">
        <v>8</v>
      </c>
      <c r="T366" s="4">
        <v>7</v>
      </c>
      <c r="U366" s="4">
        <v>8</v>
      </c>
      <c r="V366" s="4">
        <v>8</v>
      </c>
      <c r="W366" s="4">
        <v>8</v>
      </c>
      <c r="X366" s="4">
        <v>6</v>
      </c>
      <c r="Y366" s="4">
        <v>1</v>
      </c>
      <c r="Z366" s="4">
        <v>4</v>
      </c>
      <c r="AA366" s="4">
        <v>0</v>
      </c>
      <c r="AB366" s="4">
        <v>1</v>
      </c>
      <c r="AC366" s="4">
        <v>1</v>
      </c>
      <c r="AD366" s="4">
        <v>1</v>
      </c>
      <c r="AE366" s="38">
        <v>4</v>
      </c>
      <c r="AF366" s="10">
        <v>2</v>
      </c>
      <c r="AG366" s="10">
        <v>1</v>
      </c>
      <c r="AH366" s="10">
        <v>2</v>
      </c>
      <c r="AI366" s="10">
        <v>2</v>
      </c>
      <c r="AJ366" s="10">
        <v>2</v>
      </c>
      <c r="AK366" s="5">
        <v>2</v>
      </c>
      <c r="AL366" s="5">
        <v>2</v>
      </c>
      <c r="AM366" s="5">
        <v>3</v>
      </c>
      <c r="AN366" s="5">
        <v>3</v>
      </c>
      <c r="AO366" s="5">
        <v>3</v>
      </c>
      <c r="AP366" s="5">
        <v>2</v>
      </c>
      <c r="AQ366" s="48">
        <f t="shared" si="32"/>
        <v>1.1666666666666667</v>
      </c>
      <c r="AR366" s="48" t="str">
        <f t="shared" si="33"/>
        <v>&lt; 2-fold</v>
      </c>
      <c r="AS366" s="48">
        <f t="shared" si="34"/>
        <v>1.3333333333333333</v>
      </c>
      <c r="AT366" s="49" t="str">
        <f t="shared" si="35"/>
        <v>&lt; 2-fold</v>
      </c>
      <c r="AU366" s="13"/>
    </row>
    <row r="367" spans="1:47">
      <c r="A367">
        <v>638428902</v>
      </c>
      <c r="B367" t="s">
        <v>45</v>
      </c>
      <c r="C367" t="s">
        <v>46</v>
      </c>
      <c r="D367" t="s">
        <v>47</v>
      </c>
      <c r="E367" s="27">
        <v>1</v>
      </c>
      <c r="F367" s="5">
        <v>2</v>
      </c>
      <c r="G367" s="5">
        <v>2</v>
      </c>
      <c r="H367" s="5">
        <v>1</v>
      </c>
      <c r="I367" s="5">
        <v>1</v>
      </c>
      <c r="J367" s="5">
        <v>1</v>
      </c>
      <c r="K367" s="5">
        <v>3</v>
      </c>
      <c r="L367" s="5">
        <v>1</v>
      </c>
      <c r="M367" s="5">
        <v>2</v>
      </c>
      <c r="N367" s="5">
        <v>1</v>
      </c>
      <c r="O367" s="5">
        <v>0</v>
      </c>
      <c r="P367" s="5">
        <v>0</v>
      </c>
      <c r="Q367" s="29">
        <f t="shared" si="30"/>
        <v>0.87500000000000011</v>
      </c>
      <c r="R367" s="30" t="str">
        <f t="shared" si="31"/>
        <v>&lt; 2-fold</v>
      </c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38">
        <v>1</v>
      </c>
      <c r="AF367" s="10">
        <v>4</v>
      </c>
      <c r="AG367" s="10">
        <v>2</v>
      </c>
      <c r="AH367" s="10">
        <v>1</v>
      </c>
      <c r="AI367" s="10">
        <v>1</v>
      </c>
      <c r="AJ367" s="10">
        <v>2</v>
      </c>
      <c r="AK367" s="5">
        <v>1</v>
      </c>
      <c r="AL367" s="5">
        <v>2</v>
      </c>
      <c r="AM367" s="5">
        <v>1</v>
      </c>
      <c r="AN367" s="5">
        <v>2</v>
      </c>
      <c r="AO367" s="5">
        <v>0</v>
      </c>
      <c r="AP367" s="5">
        <v>1</v>
      </c>
      <c r="AQ367" s="48">
        <f t="shared" si="32"/>
        <v>1.7500000000000002</v>
      </c>
      <c r="AR367" s="48" t="str">
        <f t="shared" si="33"/>
        <v>&lt; 2-fold</v>
      </c>
      <c r="AS367" s="48">
        <f t="shared" si="34"/>
        <v>0.75</v>
      </c>
      <c r="AT367" s="49" t="str">
        <f t="shared" si="35"/>
        <v>&lt; 2-fold</v>
      </c>
      <c r="AU367" s="13"/>
    </row>
    <row r="368" spans="1:47">
      <c r="A368">
        <v>638432602</v>
      </c>
      <c r="B368" t="s">
        <v>1219</v>
      </c>
      <c r="C368" t="s">
        <v>1220</v>
      </c>
      <c r="D368" t="s">
        <v>47</v>
      </c>
      <c r="E368" s="27">
        <v>7</v>
      </c>
      <c r="F368" s="5">
        <v>6</v>
      </c>
      <c r="G368" s="5">
        <v>8</v>
      </c>
      <c r="H368" s="5">
        <v>7</v>
      </c>
      <c r="I368" s="5">
        <v>4</v>
      </c>
      <c r="J368" s="5">
        <v>7</v>
      </c>
      <c r="K368" s="5">
        <v>8</v>
      </c>
      <c r="L368" s="5">
        <v>7</v>
      </c>
      <c r="M368" s="5">
        <v>6</v>
      </c>
      <c r="N368" s="5">
        <v>4</v>
      </c>
      <c r="O368" s="5">
        <v>2</v>
      </c>
      <c r="P368" s="5">
        <v>7</v>
      </c>
      <c r="Q368" s="29">
        <f t="shared" si="30"/>
        <v>0.87179487179487181</v>
      </c>
      <c r="R368" s="30" t="str">
        <f t="shared" si="31"/>
        <v>&lt; 2-fold</v>
      </c>
      <c r="S368" s="4">
        <v>12</v>
      </c>
      <c r="T368" s="4">
        <v>13</v>
      </c>
      <c r="U368" s="4">
        <v>8</v>
      </c>
      <c r="V368" s="4">
        <v>15</v>
      </c>
      <c r="W368" s="4">
        <v>15</v>
      </c>
      <c r="X368" s="4">
        <v>7</v>
      </c>
      <c r="Y368" s="4">
        <v>3</v>
      </c>
      <c r="Z368" s="4">
        <v>11</v>
      </c>
      <c r="AA368" s="4">
        <v>3</v>
      </c>
      <c r="AB368" s="4">
        <v>2</v>
      </c>
      <c r="AC368" s="4">
        <v>3</v>
      </c>
      <c r="AD368" s="4">
        <v>0</v>
      </c>
      <c r="AE368" s="38">
        <v>9</v>
      </c>
      <c r="AF368" s="10">
        <v>11</v>
      </c>
      <c r="AG368" s="10">
        <v>9</v>
      </c>
      <c r="AH368" s="10">
        <v>9</v>
      </c>
      <c r="AI368" s="10">
        <v>13</v>
      </c>
      <c r="AJ368" s="10">
        <v>10</v>
      </c>
      <c r="AK368" s="5">
        <v>6</v>
      </c>
      <c r="AL368" s="5">
        <v>11</v>
      </c>
      <c r="AM368" s="5">
        <v>11</v>
      </c>
      <c r="AN368" s="5">
        <v>7</v>
      </c>
      <c r="AO368" s="5">
        <v>8</v>
      </c>
      <c r="AP368" s="5">
        <v>8</v>
      </c>
      <c r="AQ368" s="48">
        <f t="shared" si="32"/>
        <v>0.90625</v>
      </c>
      <c r="AR368" s="48" t="str">
        <f t="shared" si="33"/>
        <v>&lt; 2-fold</v>
      </c>
      <c r="AS368" s="48">
        <f t="shared" si="34"/>
        <v>0.71875000000000011</v>
      </c>
      <c r="AT368" s="49" t="str">
        <f t="shared" si="35"/>
        <v>&lt; 2-fold</v>
      </c>
      <c r="AU368" s="13"/>
    </row>
    <row r="369" spans="1:47">
      <c r="A369">
        <v>638433740</v>
      </c>
      <c r="B369" t="s">
        <v>1528</v>
      </c>
      <c r="C369" t="s">
        <v>1529</v>
      </c>
      <c r="D369" t="s">
        <v>47</v>
      </c>
      <c r="E369" s="27">
        <v>7</v>
      </c>
      <c r="F369" s="5">
        <v>6</v>
      </c>
      <c r="G369" s="5">
        <v>3</v>
      </c>
      <c r="H369" s="5">
        <v>6</v>
      </c>
      <c r="I369" s="5">
        <v>4</v>
      </c>
      <c r="J369" s="5">
        <v>3</v>
      </c>
      <c r="K369" s="5">
        <v>5</v>
      </c>
      <c r="L369" s="5">
        <v>8</v>
      </c>
      <c r="M369" s="5">
        <v>8</v>
      </c>
      <c r="N369" s="5">
        <v>1</v>
      </c>
      <c r="O369" s="5">
        <v>2</v>
      </c>
      <c r="P369" s="5">
        <v>1</v>
      </c>
      <c r="Q369" s="29">
        <f t="shared" si="30"/>
        <v>0.86206896551724155</v>
      </c>
      <c r="R369" s="30" t="str">
        <f t="shared" si="31"/>
        <v>&lt; 2-fold</v>
      </c>
      <c r="S369" s="4">
        <v>15</v>
      </c>
      <c r="T369" s="4">
        <v>15</v>
      </c>
      <c r="U369" s="4">
        <v>16</v>
      </c>
      <c r="V369" s="4">
        <v>15</v>
      </c>
      <c r="W369" s="4">
        <v>8</v>
      </c>
      <c r="X369" s="4">
        <v>6</v>
      </c>
      <c r="Y369" s="4">
        <v>9</v>
      </c>
      <c r="Z369" s="4">
        <v>15</v>
      </c>
      <c r="AA369" s="4">
        <v>6</v>
      </c>
      <c r="AB369" s="4">
        <v>8</v>
      </c>
      <c r="AC369" s="4">
        <v>11</v>
      </c>
      <c r="AD369" s="4">
        <v>11</v>
      </c>
      <c r="AE369" s="38">
        <v>6</v>
      </c>
      <c r="AF369" s="10">
        <v>6</v>
      </c>
      <c r="AG369" s="10">
        <v>9</v>
      </c>
      <c r="AH369" s="10">
        <v>7</v>
      </c>
      <c r="AI369" s="10">
        <v>6</v>
      </c>
      <c r="AJ369" s="10">
        <v>5</v>
      </c>
      <c r="AK369" s="5">
        <v>6</v>
      </c>
      <c r="AL369" s="5">
        <v>6</v>
      </c>
      <c r="AM369" s="5">
        <v>7</v>
      </c>
      <c r="AN369" s="5">
        <v>6</v>
      </c>
      <c r="AO369" s="5">
        <v>5</v>
      </c>
      <c r="AP369" s="5">
        <v>9</v>
      </c>
      <c r="AQ369" s="48">
        <f t="shared" si="32"/>
        <v>1.1666666666666667</v>
      </c>
      <c r="AR369" s="48" t="str">
        <f t="shared" si="33"/>
        <v>&lt; 2-fold</v>
      </c>
      <c r="AS369" s="48">
        <f t="shared" si="34"/>
        <v>1.1111111111111112</v>
      </c>
      <c r="AT369" s="49" t="str">
        <f t="shared" si="35"/>
        <v>&lt; 2-fold</v>
      </c>
      <c r="AU369" s="13"/>
    </row>
    <row r="370" spans="1:47">
      <c r="A370">
        <v>638431750</v>
      </c>
      <c r="B370" t="s">
        <v>910</v>
      </c>
      <c r="C370" t="s">
        <v>911</v>
      </c>
      <c r="D370" t="s">
        <v>912</v>
      </c>
      <c r="E370" s="27">
        <v>0</v>
      </c>
      <c r="F370" s="5">
        <v>1</v>
      </c>
      <c r="G370" s="5">
        <v>2</v>
      </c>
      <c r="H370" s="5">
        <v>2</v>
      </c>
      <c r="I370" s="5">
        <v>1</v>
      </c>
      <c r="J370" s="5">
        <v>1</v>
      </c>
      <c r="K370" s="5">
        <v>1</v>
      </c>
      <c r="L370" s="5">
        <v>1</v>
      </c>
      <c r="M370" s="5">
        <v>2</v>
      </c>
      <c r="N370" s="5">
        <v>0</v>
      </c>
      <c r="O370" s="5">
        <v>1</v>
      </c>
      <c r="P370" s="5">
        <v>1</v>
      </c>
      <c r="Q370" s="29">
        <f t="shared" si="30"/>
        <v>0.8571428571428571</v>
      </c>
      <c r="R370" s="30" t="str">
        <f t="shared" si="31"/>
        <v>&lt; 2-fold</v>
      </c>
      <c r="S370" s="4">
        <v>1</v>
      </c>
      <c r="T370" s="4">
        <v>1</v>
      </c>
      <c r="U370" s="4">
        <v>2</v>
      </c>
      <c r="V370" s="4">
        <v>4</v>
      </c>
      <c r="W370" s="4">
        <v>3</v>
      </c>
      <c r="X370" s="4">
        <v>1</v>
      </c>
      <c r="Y370" s="4">
        <v>3</v>
      </c>
      <c r="Z370" s="4">
        <v>2</v>
      </c>
      <c r="AA370" s="4">
        <v>1</v>
      </c>
      <c r="AB370" s="4">
        <v>2</v>
      </c>
      <c r="AC370" s="4">
        <v>2</v>
      </c>
      <c r="AD370" s="4">
        <v>3</v>
      </c>
      <c r="AE370" s="38">
        <v>5</v>
      </c>
      <c r="AF370" s="10">
        <v>6</v>
      </c>
      <c r="AG370" s="10">
        <v>6</v>
      </c>
      <c r="AH370" s="10">
        <v>3</v>
      </c>
      <c r="AI370" s="10">
        <v>2</v>
      </c>
      <c r="AJ370" s="10">
        <v>3</v>
      </c>
      <c r="AK370" s="5">
        <v>7</v>
      </c>
      <c r="AL370" s="5">
        <v>5</v>
      </c>
      <c r="AM370" s="5">
        <v>4</v>
      </c>
      <c r="AN370" s="5">
        <v>5</v>
      </c>
      <c r="AO370" s="5">
        <v>4</v>
      </c>
      <c r="AP370" s="5">
        <v>5</v>
      </c>
      <c r="AQ370" s="48">
        <f t="shared" si="32"/>
        <v>2.1250000000000004</v>
      </c>
      <c r="AR370" s="48" t="str">
        <f t="shared" si="33"/>
        <v>++++ DFB-UP ++++</v>
      </c>
      <c r="AS370" s="48">
        <f t="shared" si="34"/>
        <v>1.7500000000000002</v>
      </c>
      <c r="AT370" s="49" t="str">
        <f t="shared" si="35"/>
        <v>&lt; 2-fold</v>
      </c>
      <c r="AU370" s="13"/>
    </row>
    <row r="371" spans="1:47">
      <c r="A371">
        <v>638434526</v>
      </c>
      <c r="B371" t="s">
        <v>1705</v>
      </c>
      <c r="C371" t="s">
        <v>1706</v>
      </c>
      <c r="D371" t="s">
        <v>642</v>
      </c>
      <c r="E371" s="27">
        <v>8</v>
      </c>
      <c r="F371" s="5">
        <v>9</v>
      </c>
      <c r="G371" s="5">
        <v>13</v>
      </c>
      <c r="H371" s="5">
        <v>12</v>
      </c>
      <c r="I371" s="5">
        <v>10</v>
      </c>
      <c r="J371" s="5">
        <v>9</v>
      </c>
      <c r="K371" s="5">
        <v>8</v>
      </c>
      <c r="L371" s="5">
        <v>9</v>
      </c>
      <c r="M371" s="5">
        <v>12</v>
      </c>
      <c r="N371" s="5">
        <v>6</v>
      </c>
      <c r="O371" s="5">
        <v>9</v>
      </c>
      <c r="P371" s="5">
        <v>8</v>
      </c>
      <c r="Q371" s="29">
        <f t="shared" si="30"/>
        <v>0.85245901639344257</v>
      </c>
      <c r="R371" s="30" t="str">
        <f t="shared" si="31"/>
        <v>&lt; 2-fold</v>
      </c>
      <c r="S371" s="4">
        <v>9</v>
      </c>
      <c r="T371" s="4">
        <v>11</v>
      </c>
      <c r="U371" s="4">
        <v>14</v>
      </c>
      <c r="V371" s="4">
        <v>8</v>
      </c>
      <c r="W371" s="4">
        <v>10</v>
      </c>
      <c r="X371" s="4">
        <v>7</v>
      </c>
      <c r="Y371" s="4">
        <v>5</v>
      </c>
      <c r="Z371" s="4">
        <v>9</v>
      </c>
      <c r="AA371" s="4">
        <v>0</v>
      </c>
      <c r="AB371" s="4">
        <v>4</v>
      </c>
      <c r="AC371" s="4">
        <v>4</v>
      </c>
      <c r="AD371" s="4">
        <v>0</v>
      </c>
      <c r="AE371" s="38">
        <v>7</v>
      </c>
      <c r="AF371" s="10">
        <v>6</v>
      </c>
      <c r="AG371" s="10">
        <v>9</v>
      </c>
      <c r="AH371" s="10">
        <v>5</v>
      </c>
      <c r="AI371" s="10">
        <v>9</v>
      </c>
      <c r="AJ371" s="10">
        <v>4</v>
      </c>
      <c r="AK371" s="5">
        <v>8</v>
      </c>
      <c r="AL371" s="5">
        <v>7</v>
      </c>
      <c r="AM371" s="5">
        <v>6</v>
      </c>
      <c r="AN371" s="5">
        <v>8</v>
      </c>
      <c r="AO371" s="5">
        <v>9</v>
      </c>
      <c r="AP371" s="5">
        <v>7</v>
      </c>
      <c r="AQ371" s="48">
        <f t="shared" si="32"/>
        <v>1.2222222222222221</v>
      </c>
      <c r="AR371" s="48" t="str">
        <f t="shared" si="33"/>
        <v>&lt; 2-fold</v>
      </c>
      <c r="AS371" s="48">
        <f t="shared" si="34"/>
        <v>1.3333333333333333</v>
      </c>
      <c r="AT371" s="49" t="str">
        <f t="shared" si="35"/>
        <v>&lt; 2-fold</v>
      </c>
      <c r="AU371" s="13"/>
    </row>
    <row r="372" spans="1:47">
      <c r="A372">
        <v>638432355</v>
      </c>
      <c r="B372" t="s">
        <v>1173</v>
      </c>
      <c r="C372" t="s">
        <v>1174</v>
      </c>
      <c r="D372" t="s">
        <v>1175</v>
      </c>
      <c r="E372" s="27">
        <v>7</v>
      </c>
      <c r="F372" s="5">
        <v>7</v>
      </c>
      <c r="G372" s="5">
        <v>8</v>
      </c>
      <c r="H372" s="5">
        <v>7</v>
      </c>
      <c r="I372" s="5">
        <v>7</v>
      </c>
      <c r="J372" s="5">
        <v>10</v>
      </c>
      <c r="K372" s="5">
        <v>9</v>
      </c>
      <c r="L372" s="5">
        <v>8</v>
      </c>
      <c r="M372" s="5">
        <v>7</v>
      </c>
      <c r="N372" s="5">
        <v>7</v>
      </c>
      <c r="O372" s="5">
        <v>4</v>
      </c>
      <c r="P372" s="5">
        <v>4</v>
      </c>
      <c r="Q372" s="29">
        <f t="shared" si="30"/>
        <v>0.84782608695652173</v>
      </c>
      <c r="R372" s="30" t="str">
        <f t="shared" si="31"/>
        <v>&lt; 2-fold</v>
      </c>
      <c r="S372" s="4">
        <v>5</v>
      </c>
      <c r="T372" s="4">
        <v>3</v>
      </c>
      <c r="U372" s="4">
        <v>4</v>
      </c>
      <c r="V372" s="4">
        <v>4</v>
      </c>
      <c r="W372" s="4">
        <v>3</v>
      </c>
      <c r="X372" s="4">
        <v>4</v>
      </c>
      <c r="Y372" s="4">
        <v>4</v>
      </c>
      <c r="Z372" s="4">
        <v>4</v>
      </c>
      <c r="AA372" s="4">
        <v>0</v>
      </c>
      <c r="AB372" s="4">
        <v>2</v>
      </c>
      <c r="AC372" s="4">
        <v>0</v>
      </c>
      <c r="AD372" s="4">
        <v>0</v>
      </c>
      <c r="AE372" s="38">
        <v>5</v>
      </c>
      <c r="AF372" s="10">
        <v>4</v>
      </c>
      <c r="AG372" s="10">
        <v>5</v>
      </c>
      <c r="AH372" s="10">
        <v>5</v>
      </c>
      <c r="AI372" s="10">
        <v>6</v>
      </c>
      <c r="AJ372" s="10">
        <v>4</v>
      </c>
      <c r="AK372" s="5">
        <v>6</v>
      </c>
      <c r="AL372" s="5">
        <v>4</v>
      </c>
      <c r="AM372" s="5">
        <v>3</v>
      </c>
      <c r="AN372" s="5">
        <v>4</v>
      </c>
      <c r="AO372" s="5">
        <v>4</v>
      </c>
      <c r="AP372" s="5">
        <v>5</v>
      </c>
      <c r="AQ372" s="48">
        <f t="shared" si="32"/>
        <v>0.93333333333333335</v>
      </c>
      <c r="AR372" s="48" t="str">
        <f t="shared" si="33"/>
        <v>&lt; 2-fold</v>
      </c>
      <c r="AS372" s="48">
        <f t="shared" si="34"/>
        <v>0.86666666666666659</v>
      </c>
      <c r="AT372" s="49" t="str">
        <f t="shared" si="35"/>
        <v>&lt; 2-fold</v>
      </c>
      <c r="AU372" s="13"/>
    </row>
    <row r="373" spans="1:47">
      <c r="A373">
        <v>638434013</v>
      </c>
      <c r="B373" t="s">
        <v>1581</v>
      </c>
      <c r="C373" t="s">
        <v>1582</v>
      </c>
      <c r="D373" t="s">
        <v>1583</v>
      </c>
      <c r="E373" s="27">
        <v>5</v>
      </c>
      <c r="F373" s="5">
        <v>3</v>
      </c>
      <c r="G373" s="5">
        <v>4</v>
      </c>
      <c r="H373" s="5">
        <v>2</v>
      </c>
      <c r="I373" s="5">
        <v>2</v>
      </c>
      <c r="J373" s="5">
        <v>3</v>
      </c>
      <c r="K373" s="5">
        <v>4</v>
      </c>
      <c r="L373" s="5">
        <v>4</v>
      </c>
      <c r="M373" s="5">
        <v>3</v>
      </c>
      <c r="N373" s="5">
        <v>0</v>
      </c>
      <c r="O373" s="5">
        <v>1</v>
      </c>
      <c r="P373" s="5">
        <v>4</v>
      </c>
      <c r="Q373" s="29">
        <f t="shared" si="30"/>
        <v>0.84210526315789469</v>
      </c>
      <c r="R373" s="30" t="str">
        <f t="shared" si="31"/>
        <v>&lt; 2-fold</v>
      </c>
      <c r="S373" s="4">
        <v>3</v>
      </c>
      <c r="T373" s="4">
        <v>2</v>
      </c>
      <c r="U373" s="4">
        <v>3</v>
      </c>
      <c r="V373" s="4">
        <v>2</v>
      </c>
      <c r="W373" s="4">
        <v>2</v>
      </c>
      <c r="X373" s="4">
        <v>0</v>
      </c>
      <c r="Y373" s="4">
        <v>2</v>
      </c>
      <c r="Z373" s="4">
        <v>0</v>
      </c>
      <c r="AA373" s="4">
        <v>3</v>
      </c>
      <c r="AB373" s="4">
        <v>1</v>
      </c>
      <c r="AC373" s="4">
        <v>2</v>
      </c>
      <c r="AD373" s="4">
        <v>1</v>
      </c>
      <c r="AE373" s="38">
        <v>2</v>
      </c>
      <c r="AF373" s="10">
        <v>3</v>
      </c>
      <c r="AG373" s="10">
        <v>5</v>
      </c>
      <c r="AH373" s="10">
        <v>2</v>
      </c>
      <c r="AI373" s="10">
        <v>3</v>
      </c>
      <c r="AJ373" s="10">
        <v>0</v>
      </c>
      <c r="AK373" s="5">
        <v>2</v>
      </c>
      <c r="AL373" s="5">
        <v>1</v>
      </c>
      <c r="AM373" s="5">
        <v>2</v>
      </c>
      <c r="AN373" s="5">
        <v>1</v>
      </c>
      <c r="AO373" s="5">
        <v>1</v>
      </c>
      <c r="AP373" s="5">
        <v>1</v>
      </c>
      <c r="AQ373" s="48">
        <f t="shared" si="32"/>
        <v>2</v>
      </c>
      <c r="AR373" s="48" t="str">
        <f t="shared" si="33"/>
        <v>++++ DFB-UP ++++</v>
      </c>
      <c r="AS373" s="48">
        <f t="shared" si="34"/>
        <v>0.6</v>
      </c>
      <c r="AT373" s="49" t="str">
        <f t="shared" si="35"/>
        <v>&lt; 2-fold</v>
      </c>
      <c r="AU373" s="13"/>
    </row>
    <row r="374" spans="1:47">
      <c r="A374">
        <v>638430003</v>
      </c>
      <c r="B374" t="s">
        <v>411</v>
      </c>
      <c r="C374" t="s">
        <v>412</v>
      </c>
      <c r="D374" t="s">
        <v>413</v>
      </c>
      <c r="E374" s="27">
        <v>1</v>
      </c>
      <c r="F374" s="5">
        <v>1</v>
      </c>
      <c r="G374" s="5">
        <v>1</v>
      </c>
      <c r="H374" s="5">
        <v>0</v>
      </c>
      <c r="I374" s="5">
        <v>0</v>
      </c>
      <c r="J374" s="5">
        <v>3</v>
      </c>
      <c r="K374" s="5">
        <v>1</v>
      </c>
      <c r="L374" s="5">
        <v>1</v>
      </c>
      <c r="M374" s="5">
        <v>1</v>
      </c>
      <c r="N374" s="5">
        <v>1</v>
      </c>
      <c r="O374" s="5">
        <v>1</v>
      </c>
      <c r="P374" s="5">
        <v>0</v>
      </c>
      <c r="Q374" s="29">
        <f t="shared" si="30"/>
        <v>0.83333333333333337</v>
      </c>
      <c r="R374" s="30" t="str">
        <f t="shared" si="31"/>
        <v>&lt; 2-fold</v>
      </c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38"/>
      <c r="AF374" s="10"/>
      <c r="AG374" s="10"/>
      <c r="AH374" s="10"/>
      <c r="AI374" s="10"/>
      <c r="AJ374" s="10"/>
      <c r="AK374" s="5"/>
      <c r="AL374" s="5"/>
      <c r="AM374" s="5"/>
      <c r="AN374" s="5"/>
      <c r="AO374" s="5"/>
      <c r="AP374" s="5"/>
      <c r="AQ374" s="48" t="str">
        <f t="shared" si="32"/>
        <v/>
      </c>
      <c r="AR374" s="48" t="str">
        <f t="shared" si="33"/>
        <v/>
      </c>
      <c r="AS374" s="48" t="str">
        <f t="shared" si="34"/>
        <v/>
      </c>
      <c r="AT374" s="49" t="str">
        <f t="shared" si="35"/>
        <v/>
      </c>
      <c r="AU374" s="13"/>
    </row>
    <row r="375" spans="1:47">
      <c r="A375">
        <v>638433446</v>
      </c>
      <c r="B375" t="s">
        <v>1462</v>
      </c>
      <c r="C375" t="s">
        <v>1463</v>
      </c>
      <c r="D375" t="s">
        <v>1464</v>
      </c>
      <c r="E375" s="27">
        <v>2</v>
      </c>
      <c r="F375" s="5">
        <v>3</v>
      </c>
      <c r="G375" s="5">
        <v>1</v>
      </c>
      <c r="H375" s="5">
        <v>0</v>
      </c>
      <c r="I375" s="5">
        <v>0</v>
      </c>
      <c r="J375" s="5">
        <v>0</v>
      </c>
      <c r="K375" s="5">
        <v>1</v>
      </c>
      <c r="L375" s="5">
        <v>2</v>
      </c>
      <c r="M375" s="5">
        <v>0</v>
      </c>
      <c r="N375" s="5">
        <v>1</v>
      </c>
      <c r="O375" s="5">
        <v>1</v>
      </c>
      <c r="P375" s="5">
        <v>0</v>
      </c>
      <c r="Q375" s="29">
        <f t="shared" si="30"/>
        <v>0.83333333333333337</v>
      </c>
      <c r="R375" s="30" t="str">
        <f t="shared" si="31"/>
        <v>&lt; 2-fold</v>
      </c>
      <c r="S375" s="4">
        <v>1</v>
      </c>
      <c r="T375" s="4">
        <v>0</v>
      </c>
      <c r="U375" s="4">
        <v>4</v>
      </c>
      <c r="V375" s="4">
        <v>2</v>
      </c>
      <c r="W375" s="4">
        <v>0</v>
      </c>
      <c r="X375" s="4">
        <v>0</v>
      </c>
      <c r="Y375" s="4">
        <v>0</v>
      </c>
      <c r="Z375" s="4">
        <v>1</v>
      </c>
      <c r="AA375" s="4">
        <v>0</v>
      </c>
      <c r="AB375" s="4">
        <v>0</v>
      </c>
      <c r="AC375" s="4">
        <v>0</v>
      </c>
      <c r="AD375" s="4">
        <v>0</v>
      </c>
      <c r="AE375" s="38">
        <v>3</v>
      </c>
      <c r="AF375" s="10">
        <v>3</v>
      </c>
      <c r="AG375" s="10">
        <v>3</v>
      </c>
      <c r="AH375" s="10">
        <v>4</v>
      </c>
      <c r="AI375" s="10">
        <v>5</v>
      </c>
      <c r="AJ375" s="10">
        <v>2</v>
      </c>
      <c r="AK375" s="5">
        <v>4</v>
      </c>
      <c r="AL375" s="5">
        <v>0</v>
      </c>
      <c r="AM375" s="5">
        <v>1</v>
      </c>
      <c r="AN375" s="5">
        <v>3</v>
      </c>
      <c r="AO375" s="5">
        <v>4</v>
      </c>
      <c r="AP375" s="5">
        <v>2</v>
      </c>
      <c r="AQ375" s="48">
        <f t="shared" si="32"/>
        <v>0.81818181818181823</v>
      </c>
      <c r="AR375" s="48" t="str">
        <f t="shared" si="33"/>
        <v>&lt; 2-fold</v>
      </c>
      <c r="AS375" s="48">
        <f t="shared" si="34"/>
        <v>0.81818181818181823</v>
      </c>
      <c r="AT375" s="49" t="str">
        <f t="shared" si="35"/>
        <v>&lt; 2-fold</v>
      </c>
      <c r="AU375" s="13"/>
    </row>
    <row r="376" spans="1:47">
      <c r="A376">
        <v>638429647</v>
      </c>
      <c r="B376" t="s">
        <v>289</v>
      </c>
      <c r="C376" t="s">
        <v>290</v>
      </c>
      <c r="D376" t="s">
        <v>291</v>
      </c>
      <c r="E376" s="27">
        <v>3</v>
      </c>
      <c r="F376" s="5">
        <v>6</v>
      </c>
      <c r="G376" s="5">
        <v>6</v>
      </c>
      <c r="H376" s="5">
        <v>6</v>
      </c>
      <c r="I376" s="5">
        <v>6</v>
      </c>
      <c r="J376" s="5">
        <v>6</v>
      </c>
      <c r="K376" s="5">
        <v>5</v>
      </c>
      <c r="L376" s="5">
        <v>5</v>
      </c>
      <c r="M376" s="5">
        <v>5</v>
      </c>
      <c r="N376" s="5">
        <v>3</v>
      </c>
      <c r="O376" s="5">
        <v>4</v>
      </c>
      <c r="P376" s="5">
        <v>5</v>
      </c>
      <c r="Q376" s="29">
        <f t="shared" si="30"/>
        <v>0.81818181818181823</v>
      </c>
      <c r="R376" s="30" t="str">
        <f t="shared" si="31"/>
        <v>&lt; 2-fold</v>
      </c>
      <c r="S376" s="4">
        <v>2</v>
      </c>
      <c r="T376" s="4">
        <v>1</v>
      </c>
      <c r="U376" s="4">
        <v>1</v>
      </c>
      <c r="V376" s="4">
        <v>0</v>
      </c>
      <c r="W376" s="4">
        <v>1</v>
      </c>
      <c r="X376" s="4">
        <v>1</v>
      </c>
      <c r="Y376" s="4">
        <v>2</v>
      </c>
      <c r="Z376" s="4">
        <v>3</v>
      </c>
      <c r="AA376" s="4">
        <v>1</v>
      </c>
      <c r="AB376" s="4">
        <v>1</v>
      </c>
      <c r="AC376" s="4">
        <v>1</v>
      </c>
      <c r="AD376" s="4">
        <v>0</v>
      </c>
      <c r="AE376" s="38">
        <v>7</v>
      </c>
      <c r="AF376" s="10">
        <v>7</v>
      </c>
      <c r="AG376" s="10">
        <v>8</v>
      </c>
      <c r="AH376" s="10">
        <v>6</v>
      </c>
      <c r="AI376" s="10">
        <v>5</v>
      </c>
      <c r="AJ376" s="10">
        <v>10</v>
      </c>
      <c r="AK376" s="5">
        <v>9</v>
      </c>
      <c r="AL376" s="5">
        <v>6</v>
      </c>
      <c r="AM376" s="5">
        <v>10</v>
      </c>
      <c r="AN376" s="5">
        <v>7</v>
      </c>
      <c r="AO376" s="5">
        <v>5</v>
      </c>
      <c r="AP376" s="5">
        <v>6</v>
      </c>
      <c r="AQ376" s="48">
        <f t="shared" si="32"/>
        <v>1.0476190476190477</v>
      </c>
      <c r="AR376" s="48" t="str">
        <f t="shared" si="33"/>
        <v>&lt; 2-fold</v>
      </c>
      <c r="AS376" s="48">
        <f t="shared" si="34"/>
        <v>0.8571428571428571</v>
      </c>
      <c r="AT376" s="49" t="str">
        <f t="shared" si="35"/>
        <v>&lt; 2-fold</v>
      </c>
      <c r="AU376" s="13"/>
    </row>
    <row r="377" spans="1:47">
      <c r="A377">
        <v>638431956</v>
      </c>
      <c r="B377" t="s">
        <v>1000</v>
      </c>
      <c r="C377" t="s">
        <v>1001</v>
      </c>
      <c r="D377" t="s">
        <v>1002</v>
      </c>
      <c r="E377" s="27">
        <v>4</v>
      </c>
      <c r="F377" s="5">
        <v>2</v>
      </c>
      <c r="G377" s="5">
        <v>1</v>
      </c>
      <c r="H377" s="5">
        <v>1</v>
      </c>
      <c r="I377" s="5">
        <v>0</v>
      </c>
      <c r="J377" s="5">
        <v>2</v>
      </c>
      <c r="K377" s="5">
        <v>2</v>
      </c>
      <c r="L377" s="5">
        <v>2</v>
      </c>
      <c r="M377" s="5">
        <v>1</v>
      </c>
      <c r="N377" s="5">
        <v>0</v>
      </c>
      <c r="O377" s="5">
        <v>1</v>
      </c>
      <c r="P377" s="5">
        <v>2</v>
      </c>
      <c r="Q377" s="29">
        <f t="shared" si="30"/>
        <v>0.79999999999999993</v>
      </c>
      <c r="R377" s="30" t="str">
        <f t="shared" si="31"/>
        <v>&lt; 2-fold</v>
      </c>
      <c r="S377" s="4">
        <v>3</v>
      </c>
      <c r="T377" s="4">
        <v>1</v>
      </c>
      <c r="U377" s="4">
        <v>1</v>
      </c>
      <c r="V377" s="4">
        <v>2</v>
      </c>
      <c r="W377" s="4">
        <v>1</v>
      </c>
      <c r="X377" s="4">
        <v>3</v>
      </c>
      <c r="Y377" s="4">
        <v>0</v>
      </c>
      <c r="Z377" s="4">
        <v>2</v>
      </c>
      <c r="AA377" s="4">
        <v>1</v>
      </c>
      <c r="AB377" s="4">
        <v>1</v>
      </c>
      <c r="AC377" s="4">
        <v>0</v>
      </c>
      <c r="AD377" s="4">
        <v>1</v>
      </c>
      <c r="AE377" s="38">
        <v>2</v>
      </c>
      <c r="AF377" s="10">
        <v>0</v>
      </c>
      <c r="AG377" s="10">
        <v>2</v>
      </c>
      <c r="AH377" s="10">
        <v>1</v>
      </c>
      <c r="AI377" s="10">
        <v>2</v>
      </c>
      <c r="AJ377" s="10">
        <v>0</v>
      </c>
      <c r="AK377" s="5">
        <v>2</v>
      </c>
      <c r="AL377" s="5">
        <v>1</v>
      </c>
      <c r="AM377" s="5">
        <v>1</v>
      </c>
      <c r="AN377" s="5">
        <v>5</v>
      </c>
      <c r="AO377" s="5">
        <v>3</v>
      </c>
      <c r="AP377" s="5">
        <v>3</v>
      </c>
      <c r="AQ377" s="48">
        <f t="shared" si="32"/>
        <v>1.3333333333333333</v>
      </c>
      <c r="AR377" s="48" t="str">
        <f t="shared" si="33"/>
        <v>&lt; 2-fold</v>
      </c>
      <c r="AS377" s="48">
        <f t="shared" si="34"/>
        <v>3.6666666666666665</v>
      </c>
      <c r="AT377" s="49" t="str">
        <f t="shared" si="35"/>
        <v>++++ Low-Fe UP ++++</v>
      </c>
      <c r="AU377" s="13"/>
    </row>
    <row r="378" spans="1:47">
      <c r="A378">
        <v>638433905</v>
      </c>
      <c r="B378" t="s">
        <v>1561</v>
      </c>
      <c r="C378" t="s">
        <v>1562</v>
      </c>
      <c r="D378" t="s">
        <v>18</v>
      </c>
      <c r="E378" s="27">
        <v>4</v>
      </c>
      <c r="F378" s="5">
        <v>6</v>
      </c>
      <c r="G378" s="5">
        <v>4</v>
      </c>
      <c r="H378" s="5">
        <v>3</v>
      </c>
      <c r="I378" s="5">
        <v>2</v>
      </c>
      <c r="J378" s="5">
        <v>1</v>
      </c>
      <c r="K378" s="5">
        <v>5</v>
      </c>
      <c r="L378" s="5">
        <v>4</v>
      </c>
      <c r="M378" s="5">
        <v>3</v>
      </c>
      <c r="N378" s="5">
        <v>1</v>
      </c>
      <c r="O378" s="5">
        <v>1</v>
      </c>
      <c r="P378" s="5">
        <v>2</v>
      </c>
      <c r="Q378" s="29">
        <f t="shared" si="30"/>
        <v>0.79999999999999993</v>
      </c>
      <c r="R378" s="30" t="str">
        <f t="shared" si="31"/>
        <v>&lt; 2-fold</v>
      </c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38">
        <v>4</v>
      </c>
      <c r="AF378" s="10">
        <v>1</v>
      </c>
      <c r="AG378" s="10">
        <v>3</v>
      </c>
      <c r="AH378" s="10">
        <v>1</v>
      </c>
      <c r="AI378" s="10">
        <v>4</v>
      </c>
      <c r="AJ378" s="10">
        <v>4</v>
      </c>
      <c r="AK378" s="5">
        <v>5</v>
      </c>
      <c r="AL378" s="5">
        <v>1</v>
      </c>
      <c r="AM378" s="5">
        <v>1</v>
      </c>
      <c r="AN378" s="5">
        <v>3</v>
      </c>
      <c r="AO378" s="5">
        <v>0</v>
      </c>
      <c r="AP378" s="5">
        <v>1</v>
      </c>
      <c r="AQ378" s="48">
        <f t="shared" si="32"/>
        <v>0.88888888888888884</v>
      </c>
      <c r="AR378" s="48" t="str">
        <f t="shared" si="33"/>
        <v>&lt; 2-fold</v>
      </c>
      <c r="AS378" s="48">
        <f t="shared" si="34"/>
        <v>0.44444444444444442</v>
      </c>
      <c r="AT378" s="49" t="str">
        <f t="shared" si="35"/>
        <v>** Low-Fe DOWN **</v>
      </c>
      <c r="AU378" s="13"/>
    </row>
    <row r="379" spans="1:47">
      <c r="A379">
        <v>638434313</v>
      </c>
      <c r="B379" t="s">
        <v>1670</v>
      </c>
      <c r="C379" t="s">
        <v>1671</v>
      </c>
      <c r="D379" t="s">
        <v>1672</v>
      </c>
      <c r="E379" s="27">
        <v>1</v>
      </c>
      <c r="F379" s="5">
        <v>0</v>
      </c>
      <c r="G379" s="5">
        <v>0</v>
      </c>
      <c r="H379" s="5">
        <v>0</v>
      </c>
      <c r="I379" s="5">
        <v>1</v>
      </c>
      <c r="J379" s="5">
        <v>3</v>
      </c>
      <c r="K379" s="5">
        <v>1</v>
      </c>
      <c r="L379" s="5">
        <v>1</v>
      </c>
      <c r="M379" s="5">
        <v>1</v>
      </c>
      <c r="N379" s="5">
        <v>0</v>
      </c>
      <c r="O379" s="5">
        <v>0</v>
      </c>
      <c r="P379" s="5">
        <v>1</v>
      </c>
      <c r="Q379" s="29">
        <f t="shared" si="30"/>
        <v>0.79999999999999993</v>
      </c>
      <c r="R379" s="30" t="str">
        <f t="shared" si="31"/>
        <v>&lt; 2-fold</v>
      </c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38"/>
      <c r="AF379" s="10"/>
      <c r="AG379" s="10"/>
      <c r="AH379" s="10"/>
      <c r="AI379" s="10"/>
      <c r="AJ379" s="10"/>
      <c r="AK379" s="5"/>
      <c r="AL379" s="5"/>
      <c r="AM379" s="5"/>
      <c r="AN379" s="5"/>
      <c r="AO379" s="5"/>
      <c r="AP379" s="5"/>
      <c r="AQ379" s="48" t="str">
        <f t="shared" si="32"/>
        <v/>
      </c>
      <c r="AR379" s="48" t="str">
        <f t="shared" si="33"/>
        <v/>
      </c>
      <c r="AS379" s="48" t="str">
        <f t="shared" si="34"/>
        <v/>
      </c>
      <c r="AT379" s="49" t="str">
        <f t="shared" si="35"/>
        <v/>
      </c>
      <c r="AU379" s="13"/>
    </row>
    <row r="380" spans="1:47">
      <c r="A380">
        <v>638432086</v>
      </c>
      <c r="B380" t="s">
        <v>1038</v>
      </c>
      <c r="C380" t="s">
        <v>1039</v>
      </c>
      <c r="D380" t="s">
        <v>1040</v>
      </c>
      <c r="E380" s="27">
        <v>2</v>
      </c>
      <c r="F380" s="5">
        <v>4</v>
      </c>
      <c r="G380" s="5">
        <v>8</v>
      </c>
      <c r="H380" s="5">
        <v>1</v>
      </c>
      <c r="I380" s="5">
        <v>2</v>
      </c>
      <c r="J380" s="5">
        <v>1</v>
      </c>
      <c r="K380" s="5">
        <v>4</v>
      </c>
      <c r="L380" s="5">
        <v>2</v>
      </c>
      <c r="M380" s="5">
        <v>2</v>
      </c>
      <c r="N380" s="5">
        <v>1</v>
      </c>
      <c r="O380" s="5">
        <v>4</v>
      </c>
      <c r="P380" s="5">
        <v>1</v>
      </c>
      <c r="Q380" s="29">
        <f t="shared" si="30"/>
        <v>0.77777777777777779</v>
      </c>
      <c r="R380" s="30" t="str">
        <f t="shared" si="31"/>
        <v>&lt; 2-fold</v>
      </c>
      <c r="S380" s="4">
        <v>5</v>
      </c>
      <c r="T380" s="4">
        <v>9</v>
      </c>
      <c r="U380" s="4">
        <v>7</v>
      </c>
      <c r="V380" s="4">
        <v>4</v>
      </c>
      <c r="W380" s="4">
        <v>8</v>
      </c>
      <c r="X380" s="4">
        <v>6</v>
      </c>
      <c r="Y380" s="4">
        <v>5</v>
      </c>
      <c r="Z380" s="4">
        <v>5</v>
      </c>
      <c r="AA380" s="4">
        <v>1</v>
      </c>
      <c r="AB380" s="4">
        <v>3</v>
      </c>
      <c r="AC380" s="4">
        <v>4</v>
      </c>
      <c r="AD380" s="4">
        <v>0</v>
      </c>
      <c r="AE380" s="38">
        <v>5</v>
      </c>
      <c r="AF380" s="10">
        <v>4</v>
      </c>
      <c r="AG380" s="10">
        <v>6</v>
      </c>
      <c r="AH380" s="10">
        <v>3</v>
      </c>
      <c r="AI380" s="10">
        <v>4</v>
      </c>
      <c r="AJ380" s="10">
        <v>3</v>
      </c>
      <c r="AK380" s="5">
        <v>7</v>
      </c>
      <c r="AL380" s="5">
        <v>4</v>
      </c>
      <c r="AM380" s="5">
        <v>4</v>
      </c>
      <c r="AN380" s="5">
        <v>4</v>
      </c>
      <c r="AO380" s="5">
        <v>3</v>
      </c>
      <c r="AP380" s="5">
        <v>2</v>
      </c>
      <c r="AQ380" s="48">
        <f t="shared" si="32"/>
        <v>1.5</v>
      </c>
      <c r="AR380" s="48" t="str">
        <f t="shared" si="33"/>
        <v>&lt; 2-fold</v>
      </c>
      <c r="AS380" s="48">
        <f t="shared" si="34"/>
        <v>0.89999999999999991</v>
      </c>
      <c r="AT380" s="49" t="str">
        <f t="shared" si="35"/>
        <v>&lt; 2-fold</v>
      </c>
      <c r="AU380" s="13"/>
    </row>
    <row r="381" spans="1:47">
      <c r="A381">
        <v>638432351</v>
      </c>
      <c r="B381" t="s">
        <v>1164</v>
      </c>
      <c r="C381" t="s">
        <v>1165</v>
      </c>
      <c r="D381" t="s">
        <v>1166</v>
      </c>
      <c r="E381" s="27">
        <v>4</v>
      </c>
      <c r="F381" s="5">
        <v>4</v>
      </c>
      <c r="G381" s="5">
        <v>3</v>
      </c>
      <c r="H381" s="5">
        <v>3</v>
      </c>
      <c r="I381" s="5">
        <v>2</v>
      </c>
      <c r="J381" s="5">
        <v>2</v>
      </c>
      <c r="K381" s="5">
        <v>3</v>
      </c>
      <c r="L381" s="5">
        <v>3</v>
      </c>
      <c r="M381" s="5">
        <v>2</v>
      </c>
      <c r="N381" s="5">
        <v>2</v>
      </c>
      <c r="O381" s="5">
        <v>2</v>
      </c>
      <c r="P381" s="5">
        <v>2</v>
      </c>
      <c r="Q381" s="29">
        <f t="shared" si="30"/>
        <v>0.77777777777777779</v>
      </c>
      <c r="R381" s="30" t="str">
        <f t="shared" si="31"/>
        <v>&lt; 2-fold</v>
      </c>
      <c r="S381" s="4">
        <v>20</v>
      </c>
      <c r="T381" s="4">
        <v>24</v>
      </c>
      <c r="U381" s="4">
        <v>29</v>
      </c>
      <c r="V381" s="4">
        <v>24</v>
      </c>
      <c r="W381" s="4">
        <v>18</v>
      </c>
      <c r="X381" s="4">
        <v>16</v>
      </c>
      <c r="Y381" s="4">
        <v>9</v>
      </c>
      <c r="Z381" s="4">
        <v>20</v>
      </c>
      <c r="AA381" s="4">
        <v>3</v>
      </c>
      <c r="AB381" s="4">
        <v>6</v>
      </c>
      <c r="AC381" s="4">
        <v>11</v>
      </c>
      <c r="AD381" s="4">
        <v>0</v>
      </c>
      <c r="AE381" s="38">
        <v>17</v>
      </c>
      <c r="AF381" s="10">
        <v>18</v>
      </c>
      <c r="AG381" s="10">
        <v>18</v>
      </c>
      <c r="AH381" s="10">
        <v>19</v>
      </c>
      <c r="AI381" s="10">
        <v>19</v>
      </c>
      <c r="AJ381" s="10">
        <v>17</v>
      </c>
      <c r="AK381" s="5">
        <v>14</v>
      </c>
      <c r="AL381" s="5">
        <v>16</v>
      </c>
      <c r="AM381" s="5">
        <v>12</v>
      </c>
      <c r="AN381" s="5">
        <v>12</v>
      </c>
      <c r="AO381" s="5">
        <v>11</v>
      </c>
      <c r="AP381" s="5">
        <v>9</v>
      </c>
      <c r="AQ381" s="48">
        <f t="shared" si="32"/>
        <v>0.96363636363636374</v>
      </c>
      <c r="AR381" s="48" t="str">
        <f t="shared" si="33"/>
        <v>&lt; 2-fold</v>
      </c>
      <c r="AS381" s="48">
        <f t="shared" si="34"/>
        <v>0.58181818181818179</v>
      </c>
      <c r="AT381" s="49" t="str">
        <f t="shared" si="35"/>
        <v>&lt; 2-fold</v>
      </c>
      <c r="AU381" s="13"/>
    </row>
    <row r="382" spans="1:47">
      <c r="A382">
        <v>638429482</v>
      </c>
      <c r="B382" t="s">
        <v>216</v>
      </c>
      <c r="C382" t="s">
        <v>217</v>
      </c>
      <c r="D382" t="s">
        <v>218</v>
      </c>
      <c r="E382" s="27">
        <v>11</v>
      </c>
      <c r="F382" s="5">
        <v>14</v>
      </c>
      <c r="G382" s="5">
        <v>15</v>
      </c>
      <c r="H382" s="5">
        <v>10</v>
      </c>
      <c r="I382" s="5">
        <v>13</v>
      </c>
      <c r="J382" s="5">
        <v>9</v>
      </c>
      <c r="K382" s="5">
        <v>10</v>
      </c>
      <c r="L382" s="5">
        <v>9</v>
      </c>
      <c r="M382" s="5">
        <v>10</v>
      </c>
      <c r="N382" s="5">
        <v>10</v>
      </c>
      <c r="O382" s="5">
        <v>8</v>
      </c>
      <c r="P382" s="5">
        <v>8</v>
      </c>
      <c r="Q382" s="29">
        <f t="shared" si="30"/>
        <v>0.76388888888888884</v>
      </c>
      <c r="R382" s="30" t="str">
        <f t="shared" si="31"/>
        <v>&lt; 2-fold</v>
      </c>
      <c r="S382" s="4">
        <v>6</v>
      </c>
      <c r="T382" s="4">
        <v>8</v>
      </c>
      <c r="U382" s="4">
        <v>5</v>
      </c>
      <c r="V382" s="4">
        <v>4</v>
      </c>
      <c r="W382" s="4">
        <v>8</v>
      </c>
      <c r="X382" s="4">
        <v>5</v>
      </c>
      <c r="Y382" s="4">
        <v>3</v>
      </c>
      <c r="Z382" s="4">
        <v>4</v>
      </c>
      <c r="AA382" s="4">
        <v>5</v>
      </c>
      <c r="AB382" s="4">
        <v>3</v>
      </c>
      <c r="AC382" s="4">
        <v>1</v>
      </c>
      <c r="AD382" s="4">
        <v>1</v>
      </c>
      <c r="AE382" s="38">
        <v>6</v>
      </c>
      <c r="AF382" s="10">
        <v>2</v>
      </c>
      <c r="AG382" s="10">
        <v>5</v>
      </c>
      <c r="AH382" s="10">
        <v>5</v>
      </c>
      <c r="AI382" s="10">
        <v>4</v>
      </c>
      <c r="AJ382" s="10">
        <v>5</v>
      </c>
      <c r="AK382" s="5">
        <v>3</v>
      </c>
      <c r="AL382" s="5">
        <v>4</v>
      </c>
      <c r="AM382" s="5">
        <v>6</v>
      </c>
      <c r="AN382" s="5">
        <v>6</v>
      </c>
      <c r="AO382" s="5">
        <v>5</v>
      </c>
      <c r="AP382" s="5">
        <v>9</v>
      </c>
      <c r="AQ382" s="48">
        <f t="shared" si="32"/>
        <v>0.92857142857142849</v>
      </c>
      <c r="AR382" s="48" t="str">
        <f t="shared" si="33"/>
        <v>&lt; 2-fold</v>
      </c>
      <c r="AS382" s="48">
        <f t="shared" si="34"/>
        <v>1.4285714285714286</v>
      </c>
      <c r="AT382" s="49" t="str">
        <f t="shared" si="35"/>
        <v>&lt; 2-fold</v>
      </c>
      <c r="AU382" s="13"/>
    </row>
    <row r="383" spans="1:47">
      <c r="A383">
        <v>638433289</v>
      </c>
      <c r="B383" t="s">
        <v>1421</v>
      </c>
      <c r="C383" t="s">
        <v>1422</v>
      </c>
      <c r="D383" t="s">
        <v>449</v>
      </c>
      <c r="E383" s="27">
        <v>6</v>
      </c>
      <c r="F383" s="5">
        <v>6</v>
      </c>
      <c r="G383" s="5">
        <v>7</v>
      </c>
      <c r="H383" s="5">
        <v>7</v>
      </c>
      <c r="I383" s="5">
        <v>5</v>
      </c>
      <c r="J383" s="5">
        <v>7</v>
      </c>
      <c r="K383" s="5">
        <v>4</v>
      </c>
      <c r="L383" s="5">
        <v>4</v>
      </c>
      <c r="M383" s="5">
        <v>7</v>
      </c>
      <c r="N383" s="5">
        <v>6</v>
      </c>
      <c r="O383" s="5">
        <v>4</v>
      </c>
      <c r="P383" s="5">
        <v>4</v>
      </c>
      <c r="Q383" s="29">
        <f t="shared" si="30"/>
        <v>0.76315789473684215</v>
      </c>
      <c r="R383" s="30" t="str">
        <f t="shared" si="31"/>
        <v>&lt; 2-fold</v>
      </c>
      <c r="S383" s="4">
        <v>6</v>
      </c>
      <c r="T383" s="4">
        <v>6</v>
      </c>
      <c r="U383" s="4">
        <v>6</v>
      </c>
      <c r="V383" s="4">
        <v>5</v>
      </c>
      <c r="W383" s="4">
        <v>7</v>
      </c>
      <c r="X383" s="4">
        <v>4</v>
      </c>
      <c r="Y383" s="4">
        <v>3</v>
      </c>
      <c r="Z383" s="4">
        <v>7</v>
      </c>
      <c r="AA383" s="4">
        <v>0</v>
      </c>
      <c r="AB383" s="4">
        <v>4</v>
      </c>
      <c r="AC383" s="4">
        <v>4</v>
      </c>
      <c r="AD383" s="4">
        <v>0</v>
      </c>
      <c r="AE383" s="38">
        <v>6</v>
      </c>
      <c r="AF383" s="10">
        <v>8</v>
      </c>
      <c r="AG383" s="10">
        <v>9</v>
      </c>
      <c r="AH383" s="10">
        <v>11</v>
      </c>
      <c r="AI383" s="10">
        <v>10</v>
      </c>
      <c r="AJ383" s="10">
        <v>7</v>
      </c>
      <c r="AK383" s="5">
        <v>10</v>
      </c>
      <c r="AL383" s="5">
        <v>8</v>
      </c>
      <c r="AM383" s="5">
        <v>6</v>
      </c>
      <c r="AN383" s="5">
        <v>7</v>
      </c>
      <c r="AO383" s="5">
        <v>9</v>
      </c>
      <c r="AP383" s="5">
        <v>6</v>
      </c>
      <c r="AQ383" s="48">
        <f t="shared" si="32"/>
        <v>0.8214285714285714</v>
      </c>
      <c r="AR383" s="48" t="str">
        <f t="shared" si="33"/>
        <v>&lt; 2-fold</v>
      </c>
      <c r="AS383" s="48">
        <f t="shared" si="34"/>
        <v>0.78571428571428559</v>
      </c>
      <c r="AT383" s="49" t="str">
        <f t="shared" si="35"/>
        <v>&lt; 2-fold</v>
      </c>
      <c r="AU383" s="13"/>
    </row>
    <row r="384" spans="1:47">
      <c r="A384">
        <v>638433288</v>
      </c>
      <c r="B384" t="s">
        <v>1418</v>
      </c>
      <c r="C384" t="s">
        <v>1419</v>
      </c>
      <c r="D384" t="s">
        <v>1420</v>
      </c>
      <c r="E384" s="27">
        <v>8</v>
      </c>
      <c r="F384" s="5">
        <v>11</v>
      </c>
      <c r="G384" s="5">
        <v>10</v>
      </c>
      <c r="H384" s="5">
        <v>8</v>
      </c>
      <c r="I384" s="5">
        <v>11</v>
      </c>
      <c r="J384" s="5">
        <v>11</v>
      </c>
      <c r="K384" s="5">
        <v>9</v>
      </c>
      <c r="L384" s="5">
        <v>10</v>
      </c>
      <c r="M384" s="5">
        <v>6</v>
      </c>
      <c r="N384" s="5">
        <v>4</v>
      </c>
      <c r="O384" s="5">
        <v>7</v>
      </c>
      <c r="P384" s="5">
        <v>9</v>
      </c>
      <c r="Q384" s="29">
        <f t="shared" si="30"/>
        <v>0.76271186440677963</v>
      </c>
      <c r="R384" s="30" t="str">
        <f t="shared" si="31"/>
        <v>&lt; 2-fold</v>
      </c>
      <c r="S384" s="4">
        <v>13</v>
      </c>
      <c r="T384" s="4">
        <v>11</v>
      </c>
      <c r="U384" s="4">
        <v>17</v>
      </c>
      <c r="V384" s="4">
        <v>9</v>
      </c>
      <c r="W384" s="4">
        <v>5</v>
      </c>
      <c r="X384" s="4">
        <v>2</v>
      </c>
      <c r="Y384" s="4">
        <v>2</v>
      </c>
      <c r="Z384" s="4">
        <v>5</v>
      </c>
      <c r="AA384" s="4">
        <v>2</v>
      </c>
      <c r="AB384" s="4">
        <v>2</v>
      </c>
      <c r="AC384" s="4">
        <v>2</v>
      </c>
      <c r="AD384" s="4">
        <v>1</v>
      </c>
      <c r="AE384" s="38">
        <v>5</v>
      </c>
      <c r="AF384" s="10">
        <v>4</v>
      </c>
      <c r="AG384" s="10">
        <v>3</v>
      </c>
      <c r="AH384" s="10">
        <v>10</v>
      </c>
      <c r="AI384" s="10">
        <v>7</v>
      </c>
      <c r="AJ384" s="10">
        <v>0</v>
      </c>
      <c r="AK384" s="5">
        <v>7</v>
      </c>
      <c r="AL384" s="5">
        <v>7</v>
      </c>
      <c r="AM384" s="5">
        <v>5</v>
      </c>
      <c r="AN384" s="5">
        <v>5</v>
      </c>
      <c r="AO384" s="5">
        <v>9</v>
      </c>
      <c r="AP384" s="5">
        <v>8</v>
      </c>
      <c r="AQ384" s="48">
        <f t="shared" si="32"/>
        <v>0.70588235294117641</v>
      </c>
      <c r="AR384" s="48" t="str">
        <f t="shared" si="33"/>
        <v>&lt; 2-fold</v>
      </c>
      <c r="AS384" s="48">
        <f t="shared" si="34"/>
        <v>1.2941176470588234</v>
      </c>
      <c r="AT384" s="49" t="str">
        <f t="shared" si="35"/>
        <v>&lt; 2-fold</v>
      </c>
      <c r="AU384" s="13"/>
    </row>
    <row r="385" spans="1:47">
      <c r="A385">
        <v>638430270</v>
      </c>
      <c r="B385" t="s">
        <v>487</v>
      </c>
      <c r="C385" t="s">
        <v>488</v>
      </c>
      <c r="D385" t="s">
        <v>489</v>
      </c>
      <c r="E385" s="27">
        <v>9</v>
      </c>
      <c r="F385" s="5">
        <v>11</v>
      </c>
      <c r="G385" s="5">
        <v>12</v>
      </c>
      <c r="H385" s="5">
        <v>9</v>
      </c>
      <c r="I385" s="5">
        <v>8</v>
      </c>
      <c r="J385" s="5">
        <v>7</v>
      </c>
      <c r="K385" s="5">
        <v>8</v>
      </c>
      <c r="L385" s="5">
        <v>8</v>
      </c>
      <c r="M385" s="5">
        <v>9</v>
      </c>
      <c r="N385" s="5">
        <v>8</v>
      </c>
      <c r="O385" s="5">
        <v>4</v>
      </c>
      <c r="P385" s="5">
        <v>5</v>
      </c>
      <c r="Q385" s="29">
        <f t="shared" si="30"/>
        <v>0.75</v>
      </c>
      <c r="R385" s="30" t="str">
        <f t="shared" si="31"/>
        <v>&lt; 2-fold</v>
      </c>
      <c r="S385" s="4">
        <v>8</v>
      </c>
      <c r="T385" s="4">
        <v>9</v>
      </c>
      <c r="U385" s="4">
        <v>11</v>
      </c>
      <c r="V385" s="4">
        <v>9</v>
      </c>
      <c r="W385" s="4">
        <v>7</v>
      </c>
      <c r="X385" s="4">
        <v>2</v>
      </c>
      <c r="Y385" s="4">
        <v>2</v>
      </c>
      <c r="Z385" s="4">
        <v>6</v>
      </c>
      <c r="AA385" s="4">
        <v>2</v>
      </c>
      <c r="AB385" s="4">
        <v>1</v>
      </c>
      <c r="AC385" s="4">
        <v>6</v>
      </c>
      <c r="AD385" s="4">
        <v>2</v>
      </c>
      <c r="AE385" s="38">
        <v>10</v>
      </c>
      <c r="AF385" s="10">
        <v>11</v>
      </c>
      <c r="AG385" s="10">
        <v>12</v>
      </c>
      <c r="AH385" s="10">
        <v>11</v>
      </c>
      <c r="AI385" s="10">
        <v>7</v>
      </c>
      <c r="AJ385" s="10">
        <v>11</v>
      </c>
      <c r="AK385" s="5">
        <v>8</v>
      </c>
      <c r="AL385" s="5">
        <v>6</v>
      </c>
      <c r="AM385" s="5">
        <v>6</v>
      </c>
      <c r="AN385" s="5">
        <v>4</v>
      </c>
      <c r="AO385" s="5">
        <v>8</v>
      </c>
      <c r="AP385" s="5">
        <v>6</v>
      </c>
      <c r="AQ385" s="48">
        <f t="shared" si="32"/>
        <v>1.1379310344827587</v>
      </c>
      <c r="AR385" s="48" t="str">
        <f t="shared" si="33"/>
        <v>&lt; 2-fold</v>
      </c>
      <c r="AS385" s="48">
        <f t="shared" si="34"/>
        <v>0.62068965517241381</v>
      </c>
      <c r="AT385" s="49" t="str">
        <f t="shared" si="35"/>
        <v>&lt; 2-fold</v>
      </c>
      <c r="AU385" s="13"/>
    </row>
    <row r="386" spans="1:47">
      <c r="A386">
        <v>638434634</v>
      </c>
      <c r="B386" t="s">
        <v>1725</v>
      </c>
      <c r="C386" t="s">
        <v>1726</v>
      </c>
      <c r="D386" t="s">
        <v>1727</v>
      </c>
      <c r="E386" s="27">
        <v>0</v>
      </c>
      <c r="F386" s="5">
        <v>1</v>
      </c>
      <c r="G386" s="5">
        <v>1</v>
      </c>
      <c r="H386" s="5">
        <v>1</v>
      </c>
      <c r="I386" s="5">
        <v>0</v>
      </c>
      <c r="J386" s="5">
        <v>1</v>
      </c>
      <c r="K386" s="5">
        <v>0</v>
      </c>
      <c r="L386" s="5">
        <v>2</v>
      </c>
      <c r="M386" s="5">
        <v>0</v>
      </c>
      <c r="N386" s="5">
        <v>0</v>
      </c>
      <c r="O386" s="5">
        <v>1</v>
      </c>
      <c r="P386" s="5">
        <v>0</v>
      </c>
      <c r="Q386" s="29">
        <f t="shared" si="30"/>
        <v>0.75</v>
      </c>
      <c r="R386" s="30" t="str">
        <f t="shared" si="31"/>
        <v>&lt; 2-fold</v>
      </c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38">
        <v>4</v>
      </c>
      <c r="AF386" s="10">
        <v>2</v>
      </c>
      <c r="AG386" s="10">
        <v>1</v>
      </c>
      <c r="AH386" s="10">
        <v>2</v>
      </c>
      <c r="AI386" s="10">
        <v>1</v>
      </c>
      <c r="AJ386" s="10">
        <v>1</v>
      </c>
      <c r="AK386" s="5">
        <v>1</v>
      </c>
      <c r="AL386" s="5">
        <v>0</v>
      </c>
      <c r="AM386" s="5">
        <v>0</v>
      </c>
      <c r="AN386" s="5">
        <v>0</v>
      </c>
      <c r="AO386" s="5">
        <v>1</v>
      </c>
      <c r="AP386" s="5">
        <v>0</v>
      </c>
      <c r="AQ386" s="48">
        <f t="shared" si="32"/>
        <v>1.7500000000000002</v>
      </c>
      <c r="AR386" s="48" t="str">
        <f t="shared" si="33"/>
        <v>&lt; 2-fold</v>
      </c>
      <c r="AS386" s="48">
        <f t="shared" si="34"/>
        <v>0.25</v>
      </c>
      <c r="AT386" s="49" t="str">
        <f t="shared" si="35"/>
        <v>** Low-Fe DOWN **</v>
      </c>
      <c r="AU386" s="13"/>
    </row>
    <row r="387" spans="1:47">
      <c r="A387">
        <v>638430250</v>
      </c>
      <c r="B387" t="s">
        <v>476</v>
      </c>
      <c r="C387" t="s">
        <v>477</v>
      </c>
      <c r="D387" t="s">
        <v>15</v>
      </c>
      <c r="E387" s="27">
        <v>12</v>
      </c>
      <c r="F387" s="5">
        <v>16</v>
      </c>
      <c r="G387" s="5">
        <v>16</v>
      </c>
      <c r="H387" s="5">
        <v>10</v>
      </c>
      <c r="I387" s="5">
        <v>13</v>
      </c>
      <c r="J387" s="5">
        <v>10</v>
      </c>
      <c r="K387" s="5">
        <v>12</v>
      </c>
      <c r="L387" s="5">
        <v>13</v>
      </c>
      <c r="M387" s="5">
        <v>8</v>
      </c>
      <c r="N387" s="5">
        <v>8</v>
      </c>
      <c r="O387" s="5">
        <v>8</v>
      </c>
      <c r="P387" s="5">
        <v>7</v>
      </c>
      <c r="Q387" s="29">
        <f t="shared" si="30"/>
        <v>0.72727272727272729</v>
      </c>
      <c r="R387" s="30" t="str">
        <f t="shared" si="31"/>
        <v>&lt; 2-fold</v>
      </c>
      <c r="S387" s="4">
        <v>15</v>
      </c>
      <c r="T387" s="4">
        <v>16</v>
      </c>
      <c r="U387" s="4">
        <v>12</v>
      </c>
      <c r="V387" s="4">
        <v>11</v>
      </c>
      <c r="W387" s="4">
        <v>14</v>
      </c>
      <c r="X387" s="4">
        <v>7</v>
      </c>
      <c r="Y387" s="4">
        <v>4</v>
      </c>
      <c r="Z387" s="4">
        <v>12</v>
      </c>
      <c r="AA387" s="4">
        <v>0</v>
      </c>
      <c r="AB387" s="4">
        <v>5</v>
      </c>
      <c r="AC387" s="4">
        <v>2</v>
      </c>
      <c r="AD387" s="4">
        <v>1</v>
      </c>
      <c r="AE387" s="38">
        <v>16</v>
      </c>
      <c r="AF387" s="10">
        <v>12</v>
      </c>
      <c r="AG387" s="10">
        <v>15</v>
      </c>
      <c r="AH387" s="10">
        <v>9</v>
      </c>
      <c r="AI387" s="10">
        <v>11</v>
      </c>
      <c r="AJ387" s="10">
        <v>8</v>
      </c>
      <c r="AK387" s="5">
        <v>8</v>
      </c>
      <c r="AL387" s="5">
        <v>6</v>
      </c>
      <c r="AM387" s="5">
        <v>6</v>
      </c>
      <c r="AN387" s="5">
        <v>8</v>
      </c>
      <c r="AO387" s="5">
        <v>6</v>
      </c>
      <c r="AP387" s="5">
        <v>6</v>
      </c>
      <c r="AQ387" s="48">
        <f t="shared" si="32"/>
        <v>1.5357142857142856</v>
      </c>
      <c r="AR387" s="48" t="str">
        <f t="shared" si="33"/>
        <v>&lt; 2-fold</v>
      </c>
      <c r="AS387" s="48">
        <f t="shared" si="34"/>
        <v>0.7142857142857143</v>
      </c>
      <c r="AT387" s="49" t="str">
        <f t="shared" si="35"/>
        <v>&lt; 2-fold</v>
      </c>
      <c r="AU387" s="13"/>
    </row>
    <row r="388" spans="1:47">
      <c r="A388">
        <v>638434014</v>
      </c>
      <c r="B388" t="s">
        <v>1584</v>
      </c>
      <c r="C388" t="s">
        <v>1585</v>
      </c>
      <c r="D388" t="s">
        <v>1586</v>
      </c>
      <c r="E388" s="27">
        <v>2</v>
      </c>
      <c r="F388" s="5">
        <v>2</v>
      </c>
      <c r="G388" s="5">
        <v>1</v>
      </c>
      <c r="H388" s="5">
        <v>3</v>
      </c>
      <c r="I388" s="5">
        <v>1</v>
      </c>
      <c r="J388" s="5">
        <v>2</v>
      </c>
      <c r="K388" s="5">
        <v>3</v>
      </c>
      <c r="L388" s="5">
        <v>2</v>
      </c>
      <c r="M388" s="5">
        <v>2</v>
      </c>
      <c r="N388" s="5">
        <v>1</v>
      </c>
      <c r="O388" s="5">
        <v>0</v>
      </c>
      <c r="P388" s="5">
        <v>0</v>
      </c>
      <c r="Q388" s="29">
        <f t="shared" ref="Q388:Q451" si="36">IF(SUM(E388:P388)&gt;0.5,AVERAGE(K388:P388)/AVERAGE(E388:J388),"")</f>
        <v>0.72727272727272729</v>
      </c>
      <c r="R388" s="30" t="str">
        <f t="shared" ref="R388:R451" si="37">IF(Q388="","",IF(Q388&gt;1.99,"**** NIGHT-UP ****",IF(Q388&lt;0.5,"++++ DAY-UP ++++","&lt; 2-fold")))</f>
        <v>&lt; 2-fold</v>
      </c>
      <c r="S388" s="4">
        <v>2</v>
      </c>
      <c r="T388" s="4">
        <v>1</v>
      </c>
      <c r="U388" s="4">
        <v>7</v>
      </c>
      <c r="V388" s="4">
        <v>1</v>
      </c>
      <c r="W388" s="4">
        <v>2</v>
      </c>
      <c r="X388" s="4">
        <v>2</v>
      </c>
      <c r="Y388" s="4">
        <v>2</v>
      </c>
      <c r="Z388" s="4">
        <v>0</v>
      </c>
      <c r="AA388" s="4">
        <v>1</v>
      </c>
      <c r="AB388" s="4">
        <v>2</v>
      </c>
      <c r="AC388" s="4">
        <v>4</v>
      </c>
      <c r="AD388" s="4">
        <v>2</v>
      </c>
      <c r="AE388" s="38">
        <v>2</v>
      </c>
      <c r="AF388" s="10">
        <v>3</v>
      </c>
      <c r="AG388" s="10">
        <v>3</v>
      </c>
      <c r="AH388" s="10">
        <v>2</v>
      </c>
      <c r="AI388" s="10">
        <v>5</v>
      </c>
      <c r="AJ388" s="10">
        <v>2</v>
      </c>
      <c r="AK388" s="5">
        <v>2</v>
      </c>
      <c r="AL388" s="5">
        <v>2</v>
      </c>
      <c r="AM388" s="5">
        <v>0</v>
      </c>
      <c r="AN388" s="5">
        <v>2</v>
      </c>
      <c r="AO388" s="5">
        <v>4</v>
      </c>
      <c r="AP388" s="5">
        <v>2</v>
      </c>
      <c r="AQ388" s="48">
        <f t="shared" ref="AQ388:AQ451" si="38">IF(SUM(AE388:AG388)&gt;0.5,AVERAGE(AE388:AG388)/AVERAGE(AH388:AJ388),"")</f>
        <v>0.88888888888888884</v>
      </c>
      <c r="AR388" s="48" t="str">
        <f t="shared" ref="AR388:AR451" si="39">IF(AQ388="","",IF(AQ388&gt;1.99,"++++ DFB-UP ++++",IF(AQ388&lt;0.5,"**** DFB-DOWN ****","&lt; 2-fold")))</f>
        <v>&lt; 2-fold</v>
      </c>
      <c r="AS388" s="48">
        <f t="shared" ref="AS388:AS451" si="40">IF(SUM(AH388:AJ388)&gt;0.5,AVERAGE(AN388:AP388)/AVERAGE(AH388:AJ388),"")</f>
        <v>0.88888888888888884</v>
      </c>
      <c r="AT388" s="49" t="str">
        <f t="shared" ref="AT388:AT451" si="41">IF(AS388="","",IF(AS388&gt;1.99,"++++ Low-Fe UP ++++",IF(AS388&lt;0.5,"** Low-Fe DOWN **","&lt; 2-fold")))</f>
        <v>&lt; 2-fold</v>
      </c>
      <c r="AU388" s="13"/>
    </row>
    <row r="389" spans="1:47">
      <c r="A389">
        <v>638430520</v>
      </c>
      <c r="B389" t="s">
        <v>549</v>
      </c>
      <c r="C389" t="s">
        <v>550</v>
      </c>
      <c r="D389" t="s">
        <v>551</v>
      </c>
      <c r="E389" s="27">
        <v>2</v>
      </c>
      <c r="F389" s="5">
        <v>2</v>
      </c>
      <c r="G389" s="5">
        <v>2</v>
      </c>
      <c r="H389" s="5">
        <v>4</v>
      </c>
      <c r="I389" s="5">
        <v>3</v>
      </c>
      <c r="J389" s="5">
        <v>1</v>
      </c>
      <c r="K389" s="5">
        <v>2</v>
      </c>
      <c r="L389" s="5">
        <v>3</v>
      </c>
      <c r="M389" s="5">
        <v>2</v>
      </c>
      <c r="N389" s="5">
        <v>3</v>
      </c>
      <c r="O389" s="5">
        <v>0</v>
      </c>
      <c r="P389" s="5">
        <v>0</v>
      </c>
      <c r="Q389" s="29">
        <f t="shared" si="36"/>
        <v>0.7142857142857143</v>
      </c>
      <c r="R389" s="30" t="str">
        <f t="shared" si="37"/>
        <v>&lt; 2-fold</v>
      </c>
      <c r="S389" s="4">
        <v>2</v>
      </c>
      <c r="T389" s="4">
        <v>3</v>
      </c>
      <c r="U389" s="4">
        <v>5</v>
      </c>
      <c r="V389" s="4">
        <v>5</v>
      </c>
      <c r="W389" s="4">
        <v>5</v>
      </c>
      <c r="X389" s="4">
        <v>1</v>
      </c>
      <c r="Y389" s="4">
        <v>1</v>
      </c>
      <c r="Z389" s="4">
        <v>3</v>
      </c>
      <c r="AA389" s="4">
        <v>0</v>
      </c>
      <c r="AB389" s="4">
        <v>1</v>
      </c>
      <c r="AC389" s="4">
        <v>0</v>
      </c>
      <c r="AD389" s="4">
        <v>2</v>
      </c>
      <c r="AE389" s="38">
        <v>2</v>
      </c>
      <c r="AF389" s="10">
        <v>1</v>
      </c>
      <c r="AG389" s="10">
        <v>2</v>
      </c>
      <c r="AH389" s="10">
        <v>3</v>
      </c>
      <c r="AI389" s="10">
        <v>2</v>
      </c>
      <c r="AJ389" s="10">
        <v>4</v>
      </c>
      <c r="AK389" s="5">
        <v>2</v>
      </c>
      <c r="AL389" s="5">
        <v>3</v>
      </c>
      <c r="AM389" s="5">
        <v>4</v>
      </c>
      <c r="AN389" s="5">
        <v>2</v>
      </c>
      <c r="AO389" s="5">
        <v>2</v>
      </c>
      <c r="AP389" s="5">
        <v>2</v>
      </c>
      <c r="AQ389" s="48">
        <f t="shared" si="38"/>
        <v>0.55555555555555558</v>
      </c>
      <c r="AR389" s="48" t="str">
        <f t="shared" si="39"/>
        <v>&lt; 2-fold</v>
      </c>
      <c r="AS389" s="48">
        <f t="shared" si="40"/>
        <v>0.66666666666666663</v>
      </c>
      <c r="AT389" s="49" t="str">
        <f t="shared" si="41"/>
        <v>&lt; 2-fold</v>
      </c>
      <c r="AU389" s="13"/>
    </row>
    <row r="390" spans="1:47">
      <c r="A390">
        <v>638431994</v>
      </c>
      <c r="B390" t="s">
        <v>1011</v>
      </c>
      <c r="C390" t="s">
        <v>1012</v>
      </c>
      <c r="D390" t="s">
        <v>47</v>
      </c>
      <c r="E390" s="27">
        <v>2</v>
      </c>
      <c r="F390" s="5">
        <v>1</v>
      </c>
      <c r="G390" s="5">
        <v>1</v>
      </c>
      <c r="H390" s="5">
        <v>1</v>
      </c>
      <c r="I390" s="5">
        <v>1</v>
      </c>
      <c r="J390" s="5">
        <v>1</v>
      </c>
      <c r="K390" s="5">
        <v>1</v>
      </c>
      <c r="L390" s="5">
        <v>2</v>
      </c>
      <c r="M390" s="5">
        <v>2</v>
      </c>
      <c r="N390" s="5">
        <v>0</v>
      </c>
      <c r="O390" s="5">
        <v>0</v>
      </c>
      <c r="P390" s="5">
        <v>0</v>
      </c>
      <c r="Q390" s="29">
        <f t="shared" si="36"/>
        <v>0.7142857142857143</v>
      </c>
      <c r="R390" s="30" t="str">
        <f t="shared" si="37"/>
        <v>&lt; 2-fold</v>
      </c>
      <c r="S390" s="4">
        <v>11</v>
      </c>
      <c r="T390" s="4">
        <v>8</v>
      </c>
      <c r="U390" s="4">
        <v>8</v>
      </c>
      <c r="V390" s="4">
        <v>5</v>
      </c>
      <c r="W390" s="4">
        <v>7</v>
      </c>
      <c r="X390" s="4">
        <v>2</v>
      </c>
      <c r="Y390" s="4">
        <v>3</v>
      </c>
      <c r="Z390" s="4">
        <v>1</v>
      </c>
      <c r="AA390" s="4">
        <v>0</v>
      </c>
      <c r="AB390" s="4">
        <v>2</v>
      </c>
      <c r="AC390" s="4">
        <v>0</v>
      </c>
      <c r="AD390" s="4">
        <v>1</v>
      </c>
      <c r="AE390" s="38">
        <v>4</v>
      </c>
      <c r="AF390" s="10">
        <v>3</v>
      </c>
      <c r="AG390" s="10">
        <v>3</v>
      </c>
      <c r="AH390" s="10">
        <v>2</v>
      </c>
      <c r="AI390" s="10">
        <v>3</v>
      </c>
      <c r="AJ390" s="10">
        <v>3</v>
      </c>
      <c r="AK390" s="5">
        <v>6</v>
      </c>
      <c r="AL390" s="5">
        <v>5</v>
      </c>
      <c r="AM390" s="5">
        <v>3</v>
      </c>
      <c r="AN390" s="5">
        <v>4</v>
      </c>
      <c r="AO390" s="5">
        <v>5</v>
      </c>
      <c r="AP390" s="5">
        <v>3</v>
      </c>
      <c r="AQ390" s="48">
        <f t="shared" si="38"/>
        <v>1.2500000000000002</v>
      </c>
      <c r="AR390" s="48" t="str">
        <f t="shared" si="39"/>
        <v>&lt; 2-fold</v>
      </c>
      <c r="AS390" s="48">
        <f t="shared" si="40"/>
        <v>1.5</v>
      </c>
      <c r="AT390" s="49" t="str">
        <f t="shared" si="41"/>
        <v>&lt; 2-fold</v>
      </c>
      <c r="AU390" s="13"/>
    </row>
    <row r="391" spans="1:47">
      <c r="A391">
        <v>638429554</v>
      </c>
      <c r="B391" t="s">
        <v>257</v>
      </c>
      <c r="C391" t="s">
        <v>258</v>
      </c>
      <c r="D391" t="s">
        <v>191</v>
      </c>
      <c r="E391" s="27">
        <v>26</v>
      </c>
      <c r="F391" s="5">
        <v>37</v>
      </c>
      <c r="G391" s="5">
        <v>43</v>
      </c>
      <c r="H391" s="5">
        <v>16</v>
      </c>
      <c r="I391" s="5">
        <v>27</v>
      </c>
      <c r="J391" s="5">
        <v>30</v>
      </c>
      <c r="K391" s="5">
        <v>30</v>
      </c>
      <c r="L391" s="5">
        <v>20</v>
      </c>
      <c r="M391" s="5">
        <v>35</v>
      </c>
      <c r="N391" s="5">
        <v>12</v>
      </c>
      <c r="O391" s="5">
        <v>11</v>
      </c>
      <c r="P391" s="5">
        <v>18</v>
      </c>
      <c r="Q391" s="29">
        <f t="shared" si="36"/>
        <v>0.7039106145251397</v>
      </c>
      <c r="R391" s="30" t="str">
        <f t="shared" si="37"/>
        <v>&lt; 2-fold</v>
      </c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38">
        <v>1</v>
      </c>
      <c r="AF391" s="10">
        <v>1</v>
      </c>
      <c r="AG391" s="10">
        <v>2</v>
      </c>
      <c r="AH391" s="10">
        <v>0</v>
      </c>
      <c r="AI391" s="10">
        <v>0</v>
      </c>
      <c r="AJ391" s="10">
        <v>1</v>
      </c>
      <c r="AK391" s="5">
        <v>0</v>
      </c>
      <c r="AL391" s="5">
        <v>1</v>
      </c>
      <c r="AM391" s="5">
        <v>2</v>
      </c>
      <c r="AN391" s="5">
        <v>1</v>
      </c>
      <c r="AO391" s="5">
        <v>1</v>
      </c>
      <c r="AP391" s="5">
        <v>0</v>
      </c>
      <c r="AQ391" s="48">
        <f t="shared" si="38"/>
        <v>4</v>
      </c>
      <c r="AR391" s="48" t="str">
        <f t="shared" si="39"/>
        <v>++++ DFB-UP ++++</v>
      </c>
      <c r="AS391" s="48">
        <f t="shared" si="40"/>
        <v>2</v>
      </c>
      <c r="AT391" s="49" t="str">
        <f t="shared" si="41"/>
        <v>++++ Low-Fe UP ++++</v>
      </c>
      <c r="AU391" s="13"/>
    </row>
    <row r="392" spans="1:47">
      <c r="A392">
        <v>638432045</v>
      </c>
      <c r="B392" t="s">
        <v>1028</v>
      </c>
      <c r="C392" t="s">
        <v>1029</v>
      </c>
      <c r="D392" t="s">
        <v>47</v>
      </c>
      <c r="E392" s="27">
        <v>7</v>
      </c>
      <c r="F392" s="5">
        <v>5</v>
      </c>
      <c r="G392" s="5">
        <v>6</v>
      </c>
      <c r="H392" s="5">
        <v>5</v>
      </c>
      <c r="I392" s="5">
        <v>3</v>
      </c>
      <c r="J392" s="5">
        <v>7</v>
      </c>
      <c r="K392" s="5">
        <v>6</v>
      </c>
      <c r="L392" s="5">
        <v>2</v>
      </c>
      <c r="M392" s="5">
        <v>8</v>
      </c>
      <c r="N392" s="5">
        <v>2</v>
      </c>
      <c r="O392" s="5">
        <v>2</v>
      </c>
      <c r="P392" s="5">
        <v>3</v>
      </c>
      <c r="Q392" s="29">
        <f t="shared" si="36"/>
        <v>0.69696969696969702</v>
      </c>
      <c r="R392" s="30" t="str">
        <f t="shared" si="37"/>
        <v>&lt; 2-fold</v>
      </c>
      <c r="S392" s="4">
        <v>5</v>
      </c>
      <c r="T392" s="4">
        <v>6</v>
      </c>
      <c r="U392" s="4">
        <v>6</v>
      </c>
      <c r="V392" s="4">
        <v>4</v>
      </c>
      <c r="W392" s="4">
        <v>5</v>
      </c>
      <c r="X392" s="4">
        <v>8</v>
      </c>
      <c r="Y392" s="4">
        <v>4</v>
      </c>
      <c r="Z392" s="4">
        <v>5</v>
      </c>
      <c r="AA392" s="4">
        <v>3</v>
      </c>
      <c r="AB392" s="4">
        <v>4</v>
      </c>
      <c r="AC392" s="4">
        <v>4</v>
      </c>
      <c r="AD392" s="4">
        <v>0</v>
      </c>
      <c r="AE392" s="38">
        <v>3</v>
      </c>
      <c r="AF392" s="10">
        <v>1</v>
      </c>
      <c r="AG392" s="10">
        <v>3</v>
      </c>
      <c r="AH392" s="10">
        <v>3</v>
      </c>
      <c r="AI392" s="10">
        <v>1</v>
      </c>
      <c r="AJ392" s="10">
        <v>0</v>
      </c>
      <c r="AK392" s="5">
        <v>1</v>
      </c>
      <c r="AL392" s="5">
        <v>4</v>
      </c>
      <c r="AM392" s="5">
        <v>4</v>
      </c>
      <c r="AN392" s="5">
        <v>3</v>
      </c>
      <c r="AO392" s="5">
        <v>3</v>
      </c>
      <c r="AP392" s="5">
        <v>4</v>
      </c>
      <c r="AQ392" s="48">
        <f t="shared" si="38"/>
        <v>1.7500000000000002</v>
      </c>
      <c r="AR392" s="48" t="str">
        <f t="shared" si="39"/>
        <v>&lt; 2-fold</v>
      </c>
      <c r="AS392" s="48">
        <f t="shared" si="40"/>
        <v>2.5000000000000004</v>
      </c>
      <c r="AT392" s="49" t="str">
        <f t="shared" si="41"/>
        <v>++++ Low-Fe UP ++++</v>
      </c>
      <c r="AU392" s="13"/>
    </row>
    <row r="393" spans="1:47">
      <c r="A393">
        <v>638429416</v>
      </c>
      <c r="B393" t="s">
        <v>200</v>
      </c>
      <c r="C393" t="s">
        <v>201</v>
      </c>
      <c r="D393" t="s">
        <v>202</v>
      </c>
      <c r="E393" s="27">
        <v>4</v>
      </c>
      <c r="F393" s="5">
        <v>3</v>
      </c>
      <c r="G393" s="5">
        <v>6</v>
      </c>
      <c r="H393" s="5">
        <v>5</v>
      </c>
      <c r="I393" s="5">
        <v>2</v>
      </c>
      <c r="J393" s="5">
        <v>3</v>
      </c>
      <c r="K393" s="5">
        <v>4</v>
      </c>
      <c r="L393" s="5">
        <v>2</v>
      </c>
      <c r="M393" s="5">
        <v>4</v>
      </c>
      <c r="N393" s="5">
        <v>3</v>
      </c>
      <c r="O393" s="5">
        <v>2</v>
      </c>
      <c r="P393" s="5">
        <v>1</v>
      </c>
      <c r="Q393" s="29">
        <f t="shared" si="36"/>
        <v>0.69565217391304346</v>
      </c>
      <c r="R393" s="30" t="str">
        <f t="shared" si="37"/>
        <v>&lt; 2-fold</v>
      </c>
      <c r="S393" s="4">
        <v>1</v>
      </c>
      <c r="T393" s="4">
        <v>3</v>
      </c>
      <c r="U393" s="4">
        <v>4</v>
      </c>
      <c r="V393" s="4">
        <v>1</v>
      </c>
      <c r="W393" s="4">
        <v>0</v>
      </c>
      <c r="X393" s="4">
        <v>1</v>
      </c>
      <c r="Y393" s="4">
        <v>1</v>
      </c>
      <c r="Z393" s="4">
        <v>1</v>
      </c>
      <c r="AA393" s="4">
        <v>1</v>
      </c>
      <c r="AB393" s="4">
        <v>1</v>
      </c>
      <c r="AC393" s="4">
        <v>2</v>
      </c>
      <c r="AD393" s="4">
        <v>2</v>
      </c>
      <c r="AE393" s="38">
        <v>3</v>
      </c>
      <c r="AF393" s="10">
        <v>2</v>
      </c>
      <c r="AG393" s="10">
        <v>1</v>
      </c>
      <c r="AH393" s="10">
        <v>2</v>
      </c>
      <c r="AI393" s="10">
        <v>1</v>
      </c>
      <c r="AJ393" s="10">
        <v>1</v>
      </c>
      <c r="AK393" s="5">
        <v>2</v>
      </c>
      <c r="AL393" s="5">
        <v>2</v>
      </c>
      <c r="AM393" s="5">
        <v>2</v>
      </c>
      <c r="AN393" s="5">
        <v>1</v>
      </c>
      <c r="AO393" s="5">
        <v>1</v>
      </c>
      <c r="AP393" s="5">
        <v>1</v>
      </c>
      <c r="AQ393" s="48">
        <f t="shared" si="38"/>
        <v>1.5</v>
      </c>
      <c r="AR393" s="48" t="str">
        <f t="shared" si="39"/>
        <v>&lt; 2-fold</v>
      </c>
      <c r="AS393" s="48">
        <f t="shared" si="40"/>
        <v>0.75</v>
      </c>
      <c r="AT393" s="49" t="str">
        <f t="shared" si="41"/>
        <v>&lt; 2-fold</v>
      </c>
      <c r="AU393" s="13"/>
    </row>
    <row r="394" spans="1:47">
      <c r="A394">
        <v>638432776</v>
      </c>
      <c r="B394" t="s">
        <v>1254</v>
      </c>
      <c r="C394" t="s">
        <v>1255</v>
      </c>
      <c r="D394" t="s">
        <v>1256</v>
      </c>
      <c r="E394" s="27">
        <v>7</v>
      </c>
      <c r="F394" s="5">
        <v>8</v>
      </c>
      <c r="G394" s="5">
        <v>7</v>
      </c>
      <c r="H394" s="5">
        <v>5</v>
      </c>
      <c r="I394" s="5">
        <v>4</v>
      </c>
      <c r="J394" s="5">
        <v>5</v>
      </c>
      <c r="K394" s="5">
        <v>5</v>
      </c>
      <c r="L394" s="5">
        <v>7</v>
      </c>
      <c r="M394" s="5">
        <v>4</v>
      </c>
      <c r="N394" s="5">
        <v>3</v>
      </c>
      <c r="O394" s="5">
        <v>4</v>
      </c>
      <c r="P394" s="5">
        <v>2</v>
      </c>
      <c r="Q394" s="29">
        <f t="shared" si="36"/>
        <v>0.69444444444444453</v>
      </c>
      <c r="R394" s="30" t="str">
        <f t="shared" si="37"/>
        <v>&lt; 2-fold</v>
      </c>
      <c r="S394" s="4">
        <v>8</v>
      </c>
      <c r="T394" s="4">
        <v>11</v>
      </c>
      <c r="U394" s="4">
        <v>11</v>
      </c>
      <c r="V394" s="4">
        <v>12</v>
      </c>
      <c r="W394" s="4">
        <v>3</v>
      </c>
      <c r="X394" s="4">
        <v>10</v>
      </c>
      <c r="Y394" s="4">
        <v>6</v>
      </c>
      <c r="Z394" s="4">
        <v>7</v>
      </c>
      <c r="AA394" s="4">
        <v>0</v>
      </c>
      <c r="AB394" s="4">
        <v>0</v>
      </c>
      <c r="AC394" s="4">
        <v>0</v>
      </c>
      <c r="AD394" s="4">
        <v>0</v>
      </c>
      <c r="AE394" s="38">
        <v>7</v>
      </c>
      <c r="AF394" s="10">
        <v>6</v>
      </c>
      <c r="AG394" s="10">
        <v>8</v>
      </c>
      <c r="AH394" s="10">
        <v>8</v>
      </c>
      <c r="AI394" s="10">
        <v>7</v>
      </c>
      <c r="AJ394" s="10">
        <v>7</v>
      </c>
      <c r="AK394" s="5">
        <v>9</v>
      </c>
      <c r="AL394" s="5">
        <v>7</v>
      </c>
      <c r="AM394" s="5">
        <v>6</v>
      </c>
      <c r="AN394" s="5">
        <v>6</v>
      </c>
      <c r="AO394" s="5">
        <v>4</v>
      </c>
      <c r="AP394" s="5">
        <v>8</v>
      </c>
      <c r="AQ394" s="48">
        <f t="shared" si="38"/>
        <v>0.95454545454545459</v>
      </c>
      <c r="AR394" s="48" t="str">
        <f t="shared" si="39"/>
        <v>&lt; 2-fold</v>
      </c>
      <c r="AS394" s="48">
        <f t="shared" si="40"/>
        <v>0.81818181818181823</v>
      </c>
      <c r="AT394" s="49" t="str">
        <f t="shared" si="41"/>
        <v>&lt; 2-fold</v>
      </c>
      <c r="AU394" s="13"/>
    </row>
    <row r="395" spans="1:47">
      <c r="A395">
        <v>638433287</v>
      </c>
      <c r="B395" t="s">
        <v>1415</v>
      </c>
      <c r="C395" t="s">
        <v>1416</v>
      </c>
      <c r="D395" t="s">
        <v>1417</v>
      </c>
      <c r="E395" s="27">
        <v>4</v>
      </c>
      <c r="F395" s="5">
        <v>1</v>
      </c>
      <c r="G395" s="5">
        <v>2</v>
      </c>
      <c r="H395" s="5">
        <v>1</v>
      </c>
      <c r="I395" s="5">
        <v>2</v>
      </c>
      <c r="J395" s="5">
        <v>3</v>
      </c>
      <c r="K395" s="5">
        <v>2</v>
      </c>
      <c r="L395" s="5">
        <v>1</v>
      </c>
      <c r="M395" s="5">
        <v>2</v>
      </c>
      <c r="N395" s="5">
        <v>1</v>
      </c>
      <c r="O395" s="5">
        <v>3</v>
      </c>
      <c r="P395" s="5">
        <v>0</v>
      </c>
      <c r="Q395" s="29">
        <f t="shared" si="36"/>
        <v>0.6923076923076924</v>
      </c>
      <c r="R395" s="30" t="str">
        <f t="shared" si="37"/>
        <v>&lt; 2-fold</v>
      </c>
      <c r="S395" s="4">
        <v>3</v>
      </c>
      <c r="T395" s="4">
        <v>2</v>
      </c>
      <c r="U395" s="4">
        <v>3</v>
      </c>
      <c r="V395" s="4">
        <v>3</v>
      </c>
      <c r="W395" s="4">
        <v>2</v>
      </c>
      <c r="X395" s="4">
        <v>1</v>
      </c>
      <c r="Y395" s="4">
        <v>2</v>
      </c>
      <c r="Z395" s="4">
        <v>2</v>
      </c>
      <c r="AA395" s="4">
        <v>2</v>
      </c>
      <c r="AB395" s="4">
        <v>1</v>
      </c>
      <c r="AC395" s="4">
        <v>1</v>
      </c>
      <c r="AD395" s="4">
        <v>0</v>
      </c>
      <c r="AE395" s="38">
        <v>5</v>
      </c>
      <c r="AF395" s="10">
        <v>3</v>
      </c>
      <c r="AG395" s="10">
        <v>4</v>
      </c>
      <c r="AH395" s="10">
        <v>2</v>
      </c>
      <c r="AI395" s="10">
        <v>4</v>
      </c>
      <c r="AJ395" s="10">
        <v>1</v>
      </c>
      <c r="AK395" s="5">
        <v>4</v>
      </c>
      <c r="AL395" s="5">
        <v>3</v>
      </c>
      <c r="AM395" s="5">
        <v>4</v>
      </c>
      <c r="AN395" s="5">
        <v>3</v>
      </c>
      <c r="AO395" s="5">
        <v>2</v>
      </c>
      <c r="AP395" s="5">
        <v>5</v>
      </c>
      <c r="AQ395" s="48">
        <f t="shared" si="38"/>
        <v>1.7142857142857142</v>
      </c>
      <c r="AR395" s="48" t="str">
        <f t="shared" si="39"/>
        <v>&lt; 2-fold</v>
      </c>
      <c r="AS395" s="48">
        <f t="shared" si="40"/>
        <v>1.4285714285714286</v>
      </c>
      <c r="AT395" s="49" t="str">
        <f t="shared" si="41"/>
        <v>&lt; 2-fold</v>
      </c>
      <c r="AU395" s="13"/>
    </row>
    <row r="396" spans="1:47">
      <c r="A396">
        <v>638431944</v>
      </c>
      <c r="B396" t="s">
        <v>994</v>
      </c>
      <c r="C396" t="s">
        <v>995</v>
      </c>
      <c r="D396" t="s">
        <v>996</v>
      </c>
      <c r="E396" s="27">
        <v>6</v>
      </c>
      <c r="F396" s="5">
        <v>8</v>
      </c>
      <c r="G396" s="5">
        <v>8</v>
      </c>
      <c r="H396" s="5">
        <v>5</v>
      </c>
      <c r="I396" s="5">
        <v>8</v>
      </c>
      <c r="J396" s="5">
        <v>7</v>
      </c>
      <c r="K396" s="5">
        <v>6</v>
      </c>
      <c r="L396" s="5">
        <v>5</v>
      </c>
      <c r="M396" s="5">
        <v>6</v>
      </c>
      <c r="N396" s="5">
        <v>4</v>
      </c>
      <c r="O396" s="5">
        <v>4</v>
      </c>
      <c r="P396" s="5">
        <v>4</v>
      </c>
      <c r="Q396" s="29">
        <f t="shared" si="36"/>
        <v>0.69047619047619047</v>
      </c>
      <c r="R396" s="30" t="str">
        <f t="shared" si="37"/>
        <v>&lt; 2-fold</v>
      </c>
      <c r="S396" s="4">
        <v>3</v>
      </c>
      <c r="T396" s="4">
        <v>3</v>
      </c>
      <c r="U396" s="4">
        <v>3</v>
      </c>
      <c r="V396" s="4">
        <v>3</v>
      </c>
      <c r="W396" s="4">
        <v>2</v>
      </c>
      <c r="X396" s="4">
        <v>0</v>
      </c>
      <c r="Y396" s="4">
        <v>0</v>
      </c>
      <c r="Z396" s="4">
        <v>2</v>
      </c>
      <c r="AA396" s="4">
        <v>0</v>
      </c>
      <c r="AB396" s="4">
        <v>0</v>
      </c>
      <c r="AC396" s="4">
        <v>0</v>
      </c>
      <c r="AD396" s="4">
        <v>1</v>
      </c>
      <c r="AE396" s="38">
        <v>6</v>
      </c>
      <c r="AF396" s="10">
        <v>3</v>
      </c>
      <c r="AG396" s="10">
        <v>7</v>
      </c>
      <c r="AH396" s="10">
        <v>5</v>
      </c>
      <c r="AI396" s="10">
        <v>4</v>
      </c>
      <c r="AJ396" s="10">
        <v>8</v>
      </c>
      <c r="AK396" s="5">
        <v>7</v>
      </c>
      <c r="AL396" s="5">
        <v>7</v>
      </c>
      <c r="AM396" s="5">
        <v>4</v>
      </c>
      <c r="AN396" s="5">
        <v>5</v>
      </c>
      <c r="AO396" s="5">
        <v>5</v>
      </c>
      <c r="AP396" s="5">
        <v>6</v>
      </c>
      <c r="AQ396" s="48">
        <f t="shared" si="38"/>
        <v>0.94117647058823517</v>
      </c>
      <c r="AR396" s="48" t="str">
        <f t="shared" si="39"/>
        <v>&lt; 2-fold</v>
      </c>
      <c r="AS396" s="48">
        <f t="shared" si="40"/>
        <v>0.94117647058823517</v>
      </c>
      <c r="AT396" s="49" t="str">
        <f t="shared" si="41"/>
        <v>&lt; 2-fold</v>
      </c>
      <c r="AU396" s="13"/>
    </row>
    <row r="397" spans="1:47">
      <c r="A397">
        <v>638431902</v>
      </c>
      <c r="B397" t="s">
        <v>973</v>
      </c>
      <c r="C397" t="s">
        <v>974</v>
      </c>
      <c r="D397" t="s">
        <v>975</v>
      </c>
      <c r="E397" s="27">
        <v>60</v>
      </c>
      <c r="F397" s="5">
        <v>63</v>
      </c>
      <c r="G397" s="5">
        <v>67</v>
      </c>
      <c r="H397" s="5">
        <v>41</v>
      </c>
      <c r="I397" s="5">
        <v>55</v>
      </c>
      <c r="J397" s="5">
        <v>47</v>
      </c>
      <c r="K397" s="5">
        <v>50</v>
      </c>
      <c r="L397" s="5">
        <v>40</v>
      </c>
      <c r="M397" s="5">
        <v>44</v>
      </c>
      <c r="N397" s="5">
        <v>35</v>
      </c>
      <c r="O397" s="5">
        <v>29</v>
      </c>
      <c r="P397" s="5">
        <v>27</v>
      </c>
      <c r="Q397" s="29">
        <f t="shared" si="36"/>
        <v>0.67567567567567566</v>
      </c>
      <c r="R397" s="30" t="str">
        <f t="shared" si="37"/>
        <v>&lt; 2-fold</v>
      </c>
      <c r="S397" s="4">
        <v>6</v>
      </c>
      <c r="T397" s="4">
        <v>12</v>
      </c>
      <c r="U397" s="4">
        <v>12</v>
      </c>
      <c r="V397" s="4">
        <v>8</v>
      </c>
      <c r="W397" s="4">
        <v>10</v>
      </c>
      <c r="X397" s="4">
        <v>6</v>
      </c>
      <c r="Y397" s="4">
        <v>6</v>
      </c>
      <c r="Z397" s="4">
        <v>7</v>
      </c>
      <c r="AA397" s="4">
        <v>0</v>
      </c>
      <c r="AB397" s="4">
        <v>1</v>
      </c>
      <c r="AC397" s="4">
        <v>5</v>
      </c>
      <c r="AD397" s="4">
        <v>2</v>
      </c>
      <c r="AE397" s="38">
        <v>29</v>
      </c>
      <c r="AF397" s="10">
        <v>24</v>
      </c>
      <c r="AG397" s="10">
        <v>27</v>
      </c>
      <c r="AH397" s="10">
        <v>28</v>
      </c>
      <c r="AI397" s="10">
        <v>24</v>
      </c>
      <c r="AJ397" s="10">
        <v>23</v>
      </c>
      <c r="AK397" s="5">
        <v>34</v>
      </c>
      <c r="AL397" s="5">
        <v>37</v>
      </c>
      <c r="AM397" s="5">
        <v>40</v>
      </c>
      <c r="AN397" s="5">
        <v>41</v>
      </c>
      <c r="AO397" s="5">
        <v>29</v>
      </c>
      <c r="AP397" s="5">
        <v>38</v>
      </c>
      <c r="AQ397" s="48">
        <f t="shared" si="38"/>
        <v>1.0666666666666667</v>
      </c>
      <c r="AR397" s="48" t="str">
        <f t="shared" si="39"/>
        <v>&lt; 2-fold</v>
      </c>
      <c r="AS397" s="48">
        <f t="shared" si="40"/>
        <v>1.44</v>
      </c>
      <c r="AT397" s="49" t="str">
        <f t="shared" si="41"/>
        <v>&lt; 2-fold</v>
      </c>
      <c r="AU397" s="13"/>
    </row>
    <row r="398" spans="1:47">
      <c r="A398">
        <v>638433927</v>
      </c>
      <c r="B398" t="s">
        <v>1567</v>
      </c>
      <c r="C398" t="s">
        <v>1568</v>
      </c>
      <c r="D398" t="s">
        <v>1569</v>
      </c>
      <c r="E398" s="27">
        <v>11</v>
      </c>
      <c r="F398" s="5">
        <v>9</v>
      </c>
      <c r="G398" s="5">
        <v>10</v>
      </c>
      <c r="H398" s="5">
        <v>8</v>
      </c>
      <c r="I398" s="5">
        <v>8</v>
      </c>
      <c r="J398" s="5">
        <v>6</v>
      </c>
      <c r="K398" s="5">
        <v>5</v>
      </c>
      <c r="L398" s="5">
        <v>9</v>
      </c>
      <c r="M398" s="5">
        <v>9</v>
      </c>
      <c r="N398" s="5">
        <v>5</v>
      </c>
      <c r="O398" s="5">
        <v>3</v>
      </c>
      <c r="P398" s="5">
        <v>4</v>
      </c>
      <c r="Q398" s="29">
        <f t="shared" si="36"/>
        <v>0.67307692307692313</v>
      </c>
      <c r="R398" s="30" t="str">
        <f t="shared" si="37"/>
        <v>&lt; 2-fold</v>
      </c>
      <c r="S398" s="4">
        <v>11</v>
      </c>
      <c r="T398" s="4">
        <v>11</v>
      </c>
      <c r="U398" s="4">
        <v>5</v>
      </c>
      <c r="V398" s="4">
        <v>11</v>
      </c>
      <c r="W398" s="4">
        <v>13</v>
      </c>
      <c r="X398" s="4">
        <v>8</v>
      </c>
      <c r="Y398" s="4">
        <v>4</v>
      </c>
      <c r="Z398" s="4">
        <v>6</v>
      </c>
      <c r="AA398" s="4">
        <v>5</v>
      </c>
      <c r="AB398" s="4">
        <v>11</v>
      </c>
      <c r="AC398" s="4">
        <v>6</v>
      </c>
      <c r="AD398" s="4">
        <v>4</v>
      </c>
      <c r="AE398" s="38">
        <v>8</v>
      </c>
      <c r="AF398" s="10">
        <v>4</v>
      </c>
      <c r="AG398" s="10">
        <v>5</v>
      </c>
      <c r="AH398" s="10">
        <v>10</v>
      </c>
      <c r="AI398" s="10">
        <v>8</v>
      </c>
      <c r="AJ398" s="10">
        <v>7</v>
      </c>
      <c r="AK398" s="5">
        <v>7</v>
      </c>
      <c r="AL398" s="5">
        <v>6</v>
      </c>
      <c r="AM398" s="5">
        <v>3</v>
      </c>
      <c r="AN398" s="5">
        <v>5</v>
      </c>
      <c r="AO398" s="5">
        <v>6</v>
      </c>
      <c r="AP398" s="5">
        <v>3</v>
      </c>
      <c r="AQ398" s="48">
        <f t="shared" si="38"/>
        <v>0.67999999999999994</v>
      </c>
      <c r="AR398" s="48" t="str">
        <f t="shared" si="39"/>
        <v>&lt; 2-fold</v>
      </c>
      <c r="AS398" s="48">
        <f t="shared" si="40"/>
        <v>0.55999999999999994</v>
      </c>
      <c r="AT398" s="49" t="str">
        <f t="shared" si="41"/>
        <v>&lt; 2-fold</v>
      </c>
      <c r="AU398" s="13"/>
    </row>
    <row r="399" spans="1:47">
      <c r="A399">
        <v>638431816</v>
      </c>
      <c r="B399" t="s">
        <v>929</v>
      </c>
      <c r="C399" t="s">
        <v>930</v>
      </c>
      <c r="D399" t="s">
        <v>931</v>
      </c>
      <c r="E399" s="27">
        <v>2</v>
      </c>
      <c r="F399" s="5">
        <v>3</v>
      </c>
      <c r="G399" s="5">
        <v>2</v>
      </c>
      <c r="H399" s="5">
        <v>2</v>
      </c>
      <c r="I399" s="5">
        <v>3</v>
      </c>
      <c r="J399" s="5">
        <v>3</v>
      </c>
      <c r="K399" s="5">
        <v>1</v>
      </c>
      <c r="L399" s="5">
        <v>2</v>
      </c>
      <c r="M399" s="5">
        <v>0</v>
      </c>
      <c r="N399" s="5">
        <v>3</v>
      </c>
      <c r="O399" s="5">
        <v>2</v>
      </c>
      <c r="P399" s="5">
        <v>2</v>
      </c>
      <c r="Q399" s="29">
        <f t="shared" si="36"/>
        <v>0.66666666666666674</v>
      </c>
      <c r="R399" s="30" t="str">
        <f t="shared" si="37"/>
        <v>&lt; 2-fold</v>
      </c>
      <c r="S399" s="4">
        <v>0</v>
      </c>
      <c r="T399" s="4">
        <v>2</v>
      </c>
      <c r="U399" s="4">
        <v>6</v>
      </c>
      <c r="V399" s="4">
        <v>3</v>
      </c>
      <c r="W399" s="4">
        <v>1</v>
      </c>
      <c r="X399" s="4">
        <v>1</v>
      </c>
      <c r="Y399" s="4">
        <v>0</v>
      </c>
      <c r="Z399" s="4">
        <v>2</v>
      </c>
      <c r="AA399" s="4">
        <v>0</v>
      </c>
      <c r="AB399" s="4">
        <v>0</v>
      </c>
      <c r="AC399" s="4">
        <v>0</v>
      </c>
      <c r="AD399" s="4">
        <v>0</v>
      </c>
      <c r="AE399" s="38">
        <v>1</v>
      </c>
      <c r="AF399" s="10">
        <v>4</v>
      </c>
      <c r="AG399" s="10">
        <v>4</v>
      </c>
      <c r="AH399" s="10">
        <v>4</v>
      </c>
      <c r="AI399" s="10">
        <v>4</v>
      </c>
      <c r="AJ399" s="10">
        <v>3</v>
      </c>
      <c r="AK399" s="5">
        <v>4</v>
      </c>
      <c r="AL399" s="5">
        <v>4</v>
      </c>
      <c r="AM399" s="5">
        <v>3</v>
      </c>
      <c r="AN399" s="5">
        <v>4</v>
      </c>
      <c r="AO399" s="5">
        <v>1</v>
      </c>
      <c r="AP399" s="5">
        <v>2</v>
      </c>
      <c r="AQ399" s="48">
        <f t="shared" si="38"/>
        <v>0.81818181818181823</v>
      </c>
      <c r="AR399" s="48" t="str">
        <f t="shared" si="39"/>
        <v>&lt; 2-fold</v>
      </c>
      <c r="AS399" s="48">
        <f t="shared" si="40"/>
        <v>0.63636363636363646</v>
      </c>
      <c r="AT399" s="49" t="str">
        <f t="shared" si="41"/>
        <v>&lt; 2-fold</v>
      </c>
      <c r="AU399" s="13"/>
    </row>
    <row r="400" spans="1:47">
      <c r="A400">
        <v>638428769</v>
      </c>
      <c r="B400" t="s">
        <v>10</v>
      </c>
      <c r="C400" t="s">
        <v>11</v>
      </c>
      <c r="D400" t="s">
        <v>12</v>
      </c>
      <c r="E400" s="27">
        <v>1</v>
      </c>
      <c r="F400" s="5">
        <v>1</v>
      </c>
      <c r="G400" s="5">
        <v>0</v>
      </c>
      <c r="H400" s="5">
        <v>0</v>
      </c>
      <c r="I400" s="5">
        <v>0</v>
      </c>
      <c r="J400" s="5">
        <v>1</v>
      </c>
      <c r="K400" s="5">
        <v>0</v>
      </c>
      <c r="L400" s="5">
        <v>0</v>
      </c>
      <c r="M400" s="5">
        <v>1</v>
      </c>
      <c r="N400" s="5">
        <v>0</v>
      </c>
      <c r="O400" s="5">
        <v>0</v>
      </c>
      <c r="P400" s="5">
        <v>1</v>
      </c>
      <c r="Q400" s="29">
        <f t="shared" si="36"/>
        <v>0.66666666666666663</v>
      </c>
      <c r="R400" s="30" t="str">
        <f t="shared" si="37"/>
        <v>&lt; 2-fold</v>
      </c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38">
        <v>2</v>
      </c>
      <c r="AF400" s="10">
        <v>3</v>
      </c>
      <c r="AG400" s="10">
        <v>2</v>
      </c>
      <c r="AH400" s="10">
        <v>5</v>
      </c>
      <c r="AI400" s="10">
        <v>5</v>
      </c>
      <c r="AJ400" s="10">
        <v>6</v>
      </c>
      <c r="AK400" s="5">
        <v>4</v>
      </c>
      <c r="AL400" s="5">
        <v>5</v>
      </c>
      <c r="AM400" s="5">
        <v>2</v>
      </c>
      <c r="AN400" s="5">
        <v>1</v>
      </c>
      <c r="AO400" s="5">
        <v>4</v>
      </c>
      <c r="AP400" s="5">
        <v>3</v>
      </c>
      <c r="AQ400" s="48">
        <f t="shared" si="38"/>
        <v>0.43750000000000006</v>
      </c>
      <c r="AR400" s="48" t="str">
        <f t="shared" si="39"/>
        <v>**** DFB-DOWN ****</v>
      </c>
      <c r="AS400" s="48">
        <f t="shared" si="40"/>
        <v>0.5</v>
      </c>
      <c r="AT400" s="49" t="str">
        <f t="shared" si="41"/>
        <v>&lt; 2-fold</v>
      </c>
      <c r="AU400" s="13"/>
    </row>
    <row r="401" spans="1:47">
      <c r="A401">
        <v>638428983</v>
      </c>
      <c r="B401" t="s">
        <v>63</v>
      </c>
      <c r="C401" t="s">
        <v>64</v>
      </c>
      <c r="D401" t="s">
        <v>65</v>
      </c>
      <c r="E401" s="27">
        <v>0</v>
      </c>
      <c r="F401" s="5">
        <v>0</v>
      </c>
      <c r="G401" s="5">
        <v>0</v>
      </c>
      <c r="H401" s="5">
        <v>0</v>
      </c>
      <c r="I401" s="5">
        <v>2</v>
      </c>
      <c r="J401" s="5">
        <v>1</v>
      </c>
      <c r="K401" s="5">
        <v>0</v>
      </c>
      <c r="L401" s="5">
        <v>1</v>
      </c>
      <c r="M401" s="5">
        <v>0</v>
      </c>
      <c r="N401" s="5">
        <v>0</v>
      </c>
      <c r="O401" s="5">
        <v>1</v>
      </c>
      <c r="P401" s="5">
        <v>0</v>
      </c>
      <c r="Q401" s="29">
        <f t="shared" si="36"/>
        <v>0.66666666666666663</v>
      </c>
      <c r="R401" s="30" t="str">
        <f t="shared" si="37"/>
        <v>&lt; 2-fold</v>
      </c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38"/>
      <c r="AF401" s="10"/>
      <c r="AG401" s="10"/>
      <c r="AH401" s="10"/>
      <c r="AI401" s="10"/>
      <c r="AJ401" s="10"/>
      <c r="AK401" s="5"/>
      <c r="AL401" s="5"/>
      <c r="AM401" s="5"/>
      <c r="AN401" s="5"/>
      <c r="AO401" s="5"/>
      <c r="AP401" s="5"/>
      <c r="AQ401" s="48" t="str">
        <f t="shared" si="38"/>
        <v/>
      </c>
      <c r="AR401" s="48" t="str">
        <f t="shared" si="39"/>
        <v/>
      </c>
      <c r="AS401" s="48" t="str">
        <f t="shared" si="40"/>
        <v/>
      </c>
      <c r="AT401" s="49" t="str">
        <f t="shared" si="41"/>
        <v/>
      </c>
      <c r="AU401" s="13"/>
    </row>
    <row r="402" spans="1:47">
      <c r="A402">
        <v>638429282</v>
      </c>
      <c r="B402" t="s">
        <v>158</v>
      </c>
      <c r="C402" t="s">
        <v>159</v>
      </c>
      <c r="D402" t="s">
        <v>44</v>
      </c>
      <c r="E402" s="27">
        <v>0</v>
      </c>
      <c r="F402" s="5">
        <v>1</v>
      </c>
      <c r="G402" s="5">
        <v>0</v>
      </c>
      <c r="H402" s="5">
        <v>0</v>
      </c>
      <c r="I402" s="5">
        <v>1</v>
      </c>
      <c r="J402" s="5">
        <v>1</v>
      </c>
      <c r="K402" s="5">
        <v>0</v>
      </c>
      <c r="L402" s="5">
        <v>1</v>
      </c>
      <c r="M402" s="5">
        <v>0</v>
      </c>
      <c r="N402" s="5">
        <v>0</v>
      </c>
      <c r="O402" s="5">
        <v>1</v>
      </c>
      <c r="P402" s="5">
        <v>0</v>
      </c>
      <c r="Q402" s="29">
        <f t="shared" si="36"/>
        <v>0.66666666666666663</v>
      </c>
      <c r="R402" s="30" t="str">
        <f t="shared" si="37"/>
        <v>&lt; 2-fold</v>
      </c>
      <c r="S402" s="4">
        <v>0</v>
      </c>
      <c r="T402" s="4">
        <v>0</v>
      </c>
      <c r="U402" s="4">
        <v>0</v>
      </c>
      <c r="V402" s="4">
        <v>0</v>
      </c>
      <c r="W402" s="4">
        <v>7</v>
      </c>
      <c r="X402" s="4">
        <v>5</v>
      </c>
      <c r="Y402" s="4">
        <v>2</v>
      </c>
      <c r="Z402" s="4">
        <v>2</v>
      </c>
      <c r="AA402" s="4">
        <v>0</v>
      </c>
      <c r="AB402" s="4">
        <v>1</v>
      </c>
      <c r="AC402" s="4">
        <v>0</v>
      </c>
      <c r="AD402" s="4">
        <v>0</v>
      </c>
      <c r="AE402" s="38"/>
      <c r="AF402" s="10"/>
      <c r="AG402" s="10"/>
      <c r="AH402" s="10"/>
      <c r="AI402" s="10"/>
      <c r="AJ402" s="10"/>
      <c r="AK402" s="5"/>
      <c r="AL402" s="5"/>
      <c r="AM402" s="5"/>
      <c r="AN402" s="5"/>
      <c r="AO402" s="5"/>
      <c r="AP402" s="5"/>
      <c r="AQ402" s="48" t="str">
        <f t="shared" si="38"/>
        <v/>
      </c>
      <c r="AR402" s="48" t="str">
        <f t="shared" si="39"/>
        <v/>
      </c>
      <c r="AS402" s="48" t="str">
        <f t="shared" si="40"/>
        <v/>
      </c>
      <c r="AT402" s="49" t="str">
        <f t="shared" si="41"/>
        <v/>
      </c>
      <c r="AU402" s="13"/>
    </row>
    <row r="403" spans="1:47">
      <c r="A403">
        <v>638430027</v>
      </c>
      <c r="B403" t="s">
        <v>420</v>
      </c>
      <c r="C403" t="s">
        <v>421</v>
      </c>
      <c r="D403" t="s">
        <v>422</v>
      </c>
      <c r="E403" s="27">
        <v>1</v>
      </c>
      <c r="F403" s="5">
        <v>1</v>
      </c>
      <c r="G403" s="5">
        <v>1</v>
      </c>
      <c r="H403" s="5">
        <v>2</v>
      </c>
      <c r="I403" s="5">
        <v>2</v>
      </c>
      <c r="J403" s="5">
        <v>2</v>
      </c>
      <c r="K403" s="5">
        <v>1</v>
      </c>
      <c r="L403" s="5">
        <v>0</v>
      </c>
      <c r="M403" s="5">
        <v>0</v>
      </c>
      <c r="N403" s="5">
        <v>1</v>
      </c>
      <c r="O403" s="5">
        <v>1</v>
      </c>
      <c r="P403" s="5">
        <v>3</v>
      </c>
      <c r="Q403" s="29">
        <f t="shared" si="36"/>
        <v>0.66666666666666663</v>
      </c>
      <c r="R403" s="30" t="str">
        <f t="shared" si="37"/>
        <v>&lt; 2-fold</v>
      </c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38">
        <v>6</v>
      </c>
      <c r="AF403" s="10">
        <v>3</v>
      </c>
      <c r="AG403" s="10">
        <v>2</v>
      </c>
      <c r="AH403" s="10">
        <v>3</v>
      </c>
      <c r="AI403" s="10">
        <v>3</v>
      </c>
      <c r="AJ403" s="10">
        <v>3</v>
      </c>
      <c r="AK403" s="5">
        <v>2</v>
      </c>
      <c r="AL403" s="5">
        <v>1</v>
      </c>
      <c r="AM403" s="5">
        <v>1</v>
      </c>
      <c r="AN403" s="5">
        <v>3</v>
      </c>
      <c r="AO403" s="5">
        <v>0</v>
      </c>
      <c r="AP403" s="5">
        <v>1</v>
      </c>
      <c r="AQ403" s="48">
        <f t="shared" si="38"/>
        <v>1.2222222222222221</v>
      </c>
      <c r="AR403" s="48" t="str">
        <f t="shared" si="39"/>
        <v>&lt; 2-fold</v>
      </c>
      <c r="AS403" s="48">
        <f t="shared" si="40"/>
        <v>0.44444444444444442</v>
      </c>
      <c r="AT403" s="49" t="str">
        <f t="shared" si="41"/>
        <v>** Low-Fe DOWN **</v>
      </c>
      <c r="AU403" s="13"/>
    </row>
    <row r="404" spans="1:47">
      <c r="A404">
        <v>638434595</v>
      </c>
      <c r="B404" t="s">
        <v>1716</v>
      </c>
      <c r="C404" t="s">
        <v>1717</v>
      </c>
      <c r="D404" t="s">
        <v>769</v>
      </c>
      <c r="E404" s="27">
        <v>13</v>
      </c>
      <c r="F404" s="5">
        <v>13</v>
      </c>
      <c r="G404" s="5">
        <v>15</v>
      </c>
      <c r="H404" s="5">
        <v>10</v>
      </c>
      <c r="I404" s="5">
        <v>10</v>
      </c>
      <c r="J404" s="5">
        <v>11</v>
      </c>
      <c r="K404" s="5">
        <v>8</v>
      </c>
      <c r="L404" s="5">
        <v>9</v>
      </c>
      <c r="M404" s="5">
        <v>12</v>
      </c>
      <c r="N404" s="5">
        <v>8</v>
      </c>
      <c r="O404" s="5">
        <v>6</v>
      </c>
      <c r="P404" s="5">
        <v>5</v>
      </c>
      <c r="Q404" s="29">
        <f t="shared" si="36"/>
        <v>0.66666666666666663</v>
      </c>
      <c r="R404" s="30" t="str">
        <f t="shared" si="37"/>
        <v>&lt; 2-fold</v>
      </c>
      <c r="S404" s="4">
        <v>11</v>
      </c>
      <c r="T404" s="4">
        <v>13</v>
      </c>
      <c r="U404" s="4">
        <v>19</v>
      </c>
      <c r="V404" s="4">
        <v>9</v>
      </c>
      <c r="W404" s="4">
        <v>10</v>
      </c>
      <c r="X404" s="4">
        <v>11</v>
      </c>
      <c r="Y404" s="4">
        <v>6</v>
      </c>
      <c r="Z404" s="4">
        <v>10</v>
      </c>
      <c r="AA404" s="4">
        <v>1</v>
      </c>
      <c r="AB404" s="4">
        <v>5</v>
      </c>
      <c r="AC404" s="4">
        <v>6</v>
      </c>
      <c r="AD404" s="4">
        <v>4</v>
      </c>
      <c r="AE404" s="38">
        <v>18</v>
      </c>
      <c r="AF404" s="10">
        <v>10</v>
      </c>
      <c r="AG404" s="10">
        <v>16</v>
      </c>
      <c r="AH404" s="10">
        <v>17</v>
      </c>
      <c r="AI404" s="10">
        <v>11</v>
      </c>
      <c r="AJ404" s="10">
        <v>15</v>
      </c>
      <c r="AK404" s="5">
        <v>14</v>
      </c>
      <c r="AL404" s="5">
        <v>13</v>
      </c>
      <c r="AM404" s="5">
        <v>11</v>
      </c>
      <c r="AN404" s="5">
        <v>16</v>
      </c>
      <c r="AO404" s="5">
        <v>13</v>
      </c>
      <c r="AP404" s="5">
        <v>11</v>
      </c>
      <c r="AQ404" s="48">
        <f t="shared" si="38"/>
        <v>1.0232558139534882</v>
      </c>
      <c r="AR404" s="48" t="str">
        <f t="shared" si="39"/>
        <v>&lt; 2-fold</v>
      </c>
      <c r="AS404" s="48">
        <f t="shared" si="40"/>
        <v>0.93023255813953487</v>
      </c>
      <c r="AT404" s="49" t="str">
        <f t="shared" si="41"/>
        <v>&lt; 2-fold</v>
      </c>
      <c r="AU404" s="13"/>
    </row>
    <row r="405" spans="1:47">
      <c r="A405">
        <v>638433693</v>
      </c>
      <c r="B405" t="s">
        <v>1514</v>
      </c>
      <c r="C405" t="s">
        <v>1515</v>
      </c>
      <c r="D405" t="s">
        <v>1516</v>
      </c>
      <c r="E405" s="27">
        <v>31</v>
      </c>
      <c r="F405" s="5">
        <v>37</v>
      </c>
      <c r="G405" s="5">
        <v>29</v>
      </c>
      <c r="H405" s="5">
        <v>24</v>
      </c>
      <c r="I405" s="5">
        <v>27</v>
      </c>
      <c r="J405" s="5">
        <v>32</v>
      </c>
      <c r="K405" s="5">
        <v>21</v>
      </c>
      <c r="L405" s="5">
        <v>24</v>
      </c>
      <c r="M405" s="5">
        <v>22</v>
      </c>
      <c r="N405" s="5">
        <v>17</v>
      </c>
      <c r="O405" s="5">
        <v>15</v>
      </c>
      <c r="P405" s="5">
        <v>18</v>
      </c>
      <c r="Q405" s="29">
        <f t="shared" si="36"/>
        <v>0.65</v>
      </c>
      <c r="R405" s="30" t="str">
        <f t="shared" si="37"/>
        <v>&lt; 2-fold</v>
      </c>
      <c r="S405" s="4">
        <v>43</v>
      </c>
      <c r="T405" s="4">
        <v>56</v>
      </c>
      <c r="U405" s="4">
        <v>56</v>
      </c>
      <c r="V405" s="4">
        <v>42</v>
      </c>
      <c r="W405" s="4">
        <v>28</v>
      </c>
      <c r="X405" s="4">
        <v>21</v>
      </c>
      <c r="Y405" s="4">
        <v>13</v>
      </c>
      <c r="Z405" s="4">
        <v>19</v>
      </c>
      <c r="AA405" s="4">
        <v>6</v>
      </c>
      <c r="AB405" s="4">
        <v>22</v>
      </c>
      <c r="AC405" s="4">
        <v>22</v>
      </c>
      <c r="AD405" s="4">
        <v>24</v>
      </c>
      <c r="AE405" s="38">
        <v>38</v>
      </c>
      <c r="AF405" s="10">
        <v>41</v>
      </c>
      <c r="AG405" s="10">
        <v>44</v>
      </c>
      <c r="AH405" s="10">
        <v>39</v>
      </c>
      <c r="AI405" s="10">
        <v>42</v>
      </c>
      <c r="AJ405" s="10">
        <v>0</v>
      </c>
      <c r="AK405" s="5">
        <v>38</v>
      </c>
      <c r="AL405" s="5">
        <v>32</v>
      </c>
      <c r="AM405" s="5">
        <v>31</v>
      </c>
      <c r="AN405" s="5">
        <v>30</v>
      </c>
      <c r="AO405" s="5">
        <v>25</v>
      </c>
      <c r="AP405" s="5">
        <v>36</v>
      </c>
      <c r="AQ405" s="48">
        <f t="shared" si="38"/>
        <v>1.5185185185185186</v>
      </c>
      <c r="AR405" s="48" t="str">
        <f t="shared" si="39"/>
        <v>&lt; 2-fold</v>
      </c>
      <c r="AS405" s="48">
        <f t="shared" si="40"/>
        <v>1.1234567901234567</v>
      </c>
      <c r="AT405" s="49" t="str">
        <f t="shared" si="41"/>
        <v>&lt; 2-fold</v>
      </c>
      <c r="AU405" s="13"/>
    </row>
    <row r="406" spans="1:47">
      <c r="A406">
        <v>638429517</v>
      </c>
      <c r="B406" t="s">
        <v>234</v>
      </c>
      <c r="C406" t="s">
        <v>235</v>
      </c>
      <c r="D406" t="s">
        <v>236</v>
      </c>
      <c r="E406" s="27">
        <v>1</v>
      </c>
      <c r="F406" s="5">
        <v>4</v>
      </c>
      <c r="G406" s="5">
        <v>4</v>
      </c>
      <c r="H406" s="5">
        <v>3</v>
      </c>
      <c r="I406" s="5">
        <v>4</v>
      </c>
      <c r="J406" s="5">
        <v>4</v>
      </c>
      <c r="K406" s="5">
        <v>2</v>
      </c>
      <c r="L406" s="5">
        <v>4</v>
      </c>
      <c r="M406" s="5">
        <v>2</v>
      </c>
      <c r="N406" s="5">
        <v>3</v>
      </c>
      <c r="O406" s="5">
        <v>1</v>
      </c>
      <c r="P406" s="5">
        <v>1</v>
      </c>
      <c r="Q406" s="29">
        <f t="shared" si="36"/>
        <v>0.64999999999999991</v>
      </c>
      <c r="R406" s="30" t="str">
        <f t="shared" si="37"/>
        <v>&lt; 2-fold</v>
      </c>
      <c r="S406" s="4">
        <v>8</v>
      </c>
      <c r="T406" s="4">
        <v>10</v>
      </c>
      <c r="U406" s="4">
        <v>10</v>
      </c>
      <c r="V406" s="4">
        <v>8</v>
      </c>
      <c r="W406" s="4">
        <v>10</v>
      </c>
      <c r="X406" s="4">
        <v>8</v>
      </c>
      <c r="Y406" s="4">
        <v>5</v>
      </c>
      <c r="Z406" s="4">
        <v>9</v>
      </c>
      <c r="AA406" s="4">
        <v>9</v>
      </c>
      <c r="AB406" s="4">
        <v>8</v>
      </c>
      <c r="AC406" s="4">
        <v>7</v>
      </c>
      <c r="AD406" s="4">
        <v>5</v>
      </c>
      <c r="AE406" s="38">
        <v>9</v>
      </c>
      <c r="AF406" s="10">
        <v>8</v>
      </c>
      <c r="AG406" s="10">
        <v>9</v>
      </c>
      <c r="AH406" s="10">
        <v>6</v>
      </c>
      <c r="AI406" s="10">
        <v>6</v>
      </c>
      <c r="AJ406" s="10">
        <v>7</v>
      </c>
      <c r="AK406" s="5">
        <v>7</v>
      </c>
      <c r="AL406" s="5">
        <v>8</v>
      </c>
      <c r="AM406" s="5">
        <v>8</v>
      </c>
      <c r="AN406" s="5">
        <v>6</v>
      </c>
      <c r="AO406" s="5">
        <v>7</v>
      </c>
      <c r="AP406" s="5">
        <v>8</v>
      </c>
      <c r="AQ406" s="48">
        <f t="shared" si="38"/>
        <v>1.368421052631579</v>
      </c>
      <c r="AR406" s="48" t="str">
        <f t="shared" si="39"/>
        <v>&lt; 2-fold</v>
      </c>
      <c r="AS406" s="48">
        <f t="shared" si="40"/>
        <v>1.1052631578947369</v>
      </c>
      <c r="AT406" s="49" t="str">
        <f t="shared" si="41"/>
        <v>&lt; 2-fold</v>
      </c>
      <c r="AU406" s="13"/>
    </row>
    <row r="407" spans="1:47">
      <c r="A407">
        <v>638429059</v>
      </c>
      <c r="B407" t="s">
        <v>90</v>
      </c>
      <c r="C407" t="s">
        <v>91</v>
      </c>
      <c r="D407" t="s">
        <v>92</v>
      </c>
      <c r="E407" s="27">
        <v>2</v>
      </c>
      <c r="F407" s="5">
        <v>4</v>
      </c>
      <c r="G407" s="5">
        <v>3</v>
      </c>
      <c r="H407" s="5">
        <v>3</v>
      </c>
      <c r="I407" s="5">
        <v>2</v>
      </c>
      <c r="J407" s="5">
        <v>0</v>
      </c>
      <c r="K407" s="5">
        <v>3</v>
      </c>
      <c r="L407" s="5">
        <v>3</v>
      </c>
      <c r="M407" s="5">
        <v>2</v>
      </c>
      <c r="N407" s="5">
        <v>1</v>
      </c>
      <c r="O407" s="5">
        <v>0</v>
      </c>
      <c r="P407" s="5">
        <v>0</v>
      </c>
      <c r="Q407" s="29">
        <f t="shared" si="36"/>
        <v>0.64285714285714279</v>
      </c>
      <c r="R407" s="30" t="str">
        <f t="shared" si="37"/>
        <v>&lt; 2-fold</v>
      </c>
      <c r="S407" s="4">
        <v>3</v>
      </c>
      <c r="T407" s="4">
        <v>1</v>
      </c>
      <c r="U407" s="4">
        <v>2</v>
      </c>
      <c r="V407" s="4">
        <v>2</v>
      </c>
      <c r="W407" s="4">
        <v>0</v>
      </c>
      <c r="X407" s="4">
        <v>1</v>
      </c>
      <c r="Y407" s="4">
        <v>0</v>
      </c>
      <c r="Z407" s="4">
        <v>1</v>
      </c>
      <c r="AA407" s="4">
        <v>0</v>
      </c>
      <c r="AB407" s="4">
        <v>2</v>
      </c>
      <c r="AC407" s="4">
        <v>3</v>
      </c>
      <c r="AD407" s="4">
        <v>3</v>
      </c>
      <c r="AE407" s="38">
        <v>1</v>
      </c>
      <c r="AF407" s="10">
        <v>1</v>
      </c>
      <c r="AG407" s="10">
        <v>0</v>
      </c>
      <c r="AH407" s="10">
        <v>3</v>
      </c>
      <c r="AI407" s="10">
        <v>2</v>
      </c>
      <c r="AJ407" s="10">
        <v>0</v>
      </c>
      <c r="AK407" s="5">
        <v>0</v>
      </c>
      <c r="AL407" s="5">
        <v>2</v>
      </c>
      <c r="AM407" s="5">
        <v>1</v>
      </c>
      <c r="AN407" s="5">
        <v>1</v>
      </c>
      <c r="AO407" s="5">
        <v>2</v>
      </c>
      <c r="AP407" s="5">
        <v>1</v>
      </c>
      <c r="AQ407" s="48">
        <f t="shared" si="38"/>
        <v>0.39999999999999997</v>
      </c>
      <c r="AR407" s="48" t="str">
        <f t="shared" si="39"/>
        <v>**** DFB-DOWN ****</v>
      </c>
      <c r="AS407" s="48">
        <f t="shared" si="40"/>
        <v>0.79999999999999993</v>
      </c>
      <c r="AT407" s="49" t="str">
        <f t="shared" si="41"/>
        <v>&lt; 2-fold</v>
      </c>
      <c r="AU407" s="13"/>
    </row>
    <row r="408" spans="1:47">
      <c r="A408">
        <v>638429387</v>
      </c>
      <c r="B408" t="s">
        <v>186</v>
      </c>
      <c r="C408" t="s">
        <v>187</v>
      </c>
      <c r="D408" t="s">
        <v>188</v>
      </c>
      <c r="E408" s="27">
        <v>7</v>
      </c>
      <c r="F408" s="5">
        <v>7</v>
      </c>
      <c r="G408" s="5">
        <v>8</v>
      </c>
      <c r="H408" s="5">
        <v>7</v>
      </c>
      <c r="I408" s="5">
        <v>4</v>
      </c>
      <c r="J408" s="5">
        <v>6</v>
      </c>
      <c r="K408" s="5">
        <v>4</v>
      </c>
      <c r="L408" s="5">
        <v>7</v>
      </c>
      <c r="M408" s="5">
        <v>4</v>
      </c>
      <c r="N408" s="5">
        <v>3</v>
      </c>
      <c r="O408" s="5">
        <v>2</v>
      </c>
      <c r="P408" s="5">
        <v>5</v>
      </c>
      <c r="Q408" s="29">
        <f t="shared" si="36"/>
        <v>0.64102564102564108</v>
      </c>
      <c r="R408" s="30" t="str">
        <f t="shared" si="37"/>
        <v>&lt; 2-fold</v>
      </c>
      <c r="S408" s="4">
        <v>1</v>
      </c>
      <c r="T408" s="4">
        <v>1</v>
      </c>
      <c r="U408" s="4">
        <v>0</v>
      </c>
      <c r="V408" s="4">
        <v>1</v>
      </c>
      <c r="W408" s="4">
        <v>2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38"/>
      <c r="AF408" s="10"/>
      <c r="AG408" s="10"/>
      <c r="AH408" s="10"/>
      <c r="AI408" s="10"/>
      <c r="AJ408" s="10"/>
      <c r="AK408" s="5"/>
      <c r="AL408" s="5"/>
      <c r="AM408" s="5"/>
      <c r="AN408" s="5"/>
      <c r="AO408" s="5"/>
      <c r="AP408" s="5"/>
      <c r="AQ408" s="48" t="str">
        <f t="shared" si="38"/>
        <v/>
      </c>
      <c r="AR408" s="48" t="str">
        <f t="shared" si="39"/>
        <v/>
      </c>
      <c r="AS408" s="48" t="str">
        <f t="shared" si="40"/>
        <v/>
      </c>
      <c r="AT408" s="49" t="str">
        <f t="shared" si="41"/>
        <v/>
      </c>
      <c r="AU408" s="13"/>
    </row>
    <row r="409" spans="1:47">
      <c r="A409">
        <v>638429261</v>
      </c>
      <c r="B409" t="s">
        <v>149</v>
      </c>
      <c r="C409" t="s">
        <v>150</v>
      </c>
      <c r="D409" t="s">
        <v>151</v>
      </c>
      <c r="E409" s="27">
        <v>1</v>
      </c>
      <c r="F409" s="5">
        <v>1</v>
      </c>
      <c r="G409" s="5">
        <v>2</v>
      </c>
      <c r="H409" s="5">
        <v>1</v>
      </c>
      <c r="I409" s="5">
        <v>3</v>
      </c>
      <c r="J409" s="5">
        <v>0</v>
      </c>
      <c r="K409" s="5">
        <v>2</v>
      </c>
      <c r="L409" s="5">
        <v>0</v>
      </c>
      <c r="M409" s="5">
        <v>0</v>
      </c>
      <c r="N409" s="5">
        <v>1</v>
      </c>
      <c r="O409" s="5">
        <v>0</v>
      </c>
      <c r="P409" s="5">
        <v>2</v>
      </c>
      <c r="Q409" s="29">
        <f t="shared" si="36"/>
        <v>0.62500000000000011</v>
      </c>
      <c r="R409" s="30" t="str">
        <f t="shared" si="37"/>
        <v>&lt; 2-fold</v>
      </c>
      <c r="S409" s="4">
        <v>10</v>
      </c>
      <c r="T409" s="4">
        <v>12</v>
      </c>
      <c r="U409" s="4">
        <v>12</v>
      </c>
      <c r="V409" s="4">
        <v>12</v>
      </c>
      <c r="W409" s="4">
        <v>10</v>
      </c>
      <c r="X409" s="4">
        <v>9</v>
      </c>
      <c r="Y409" s="4">
        <v>7</v>
      </c>
      <c r="Z409" s="4">
        <v>11</v>
      </c>
      <c r="AA409" s="4">
        <v>1</v>
      </c>
      <c r="AB409" s="4">
        <v>6</v>
      </c>
      <c r="AC409" s="4">
        <v>1</v>
      </c>
      <c r="AD409" s="4">
        <v>0</v>
      </c>
      <c r="AE409" s="38">
        <v>11</v>
      </c>
      <c r="AF409" s="10">
        <v>11</v>
      </c>
      <c r="AG409" s="10">
        <v>11</v>
      </c>
      <c r="AH409" s="10">
        <v>6</v>
      </c>
      <c r="AI409" s="10">
        <v>7</v>
      </c>
      <c r="AJ409" s="10">
        <v>7</v>
      </c>
      <c r="AK409" s="5">
        <v>12</v>
      </c>
      <c r="AL409" s="5">
        <v>10</v>
      </c>
      <c r="AM409" s="5">
        <v>7</v>
      </c>
      <c r="AN409" s="5">
        <v>8</v>
      </c>
      <c r="AO409" s="5">
        <v>5</v>
      </c>
      <c r="AP409" s="5">
        <v>8</v>
      </c>
      <c r="AQ409" s="48">
        <f t="shared" si="38"/>
        <v>1.65</v>
      </c>
      <c r="AR409" s="48" t="str">
        <f t="shared" si="39"/>
        <v>&lt; 2-fold</v>
      </c>
      <c r="AS409" s="48">
        <f t="shared" si="40"/>
        <v>1.05</v>
      </c>
      <c r="AT409" s="49" t="str">
        <f t="shared" si="41"/>
        <v>&lt; 2-fold</v>
      </c>
      <c r="AU409" s="13"/>
    </row>
    <row r="410" spans="1:47">
      <c r="A410">
        <v>638430989</v>
      </c>
      <c r="B410" t="s">
        <v>669</v>
      </c>
      <c r="C410" t="s">
        <v>670</v>
      </c>
      <c r="D410" t="s">
        <v>671</v>
      </c>
      <c r="E410" s="27">
        <v>3</v>
      </c>
      <c r="F410" s="5">
        <v>3</v>
      </c>
      <c r="G410" s="5">
        <v>3</v>
      </c>
      <c r="H410" s="5">
        <v>2</v>
      </c>
      <c r="I410" s="5">
        <v>3</v>
      </c>
      <c r="J410" s="5">
        <v>2</v>
      </c>
      <c r="K410" s="5">
        <v>3</v>
      </c>
      <c r="L410" s="5">
        <v>3</v>
      </c>
      <c r="M410" s="5">
        <v>1</v>
      </c>
      <c r="N410" s="5">
        <v>1</v>
      </c>
      <c r="O410" s="5">
        <v>1</v>
      </c>
      <c r="P410" s="5">
        <v>1</v>
      </c>
      <c r="Q410" s="29">
        <f t="shared" si="36"/>
        <v>0.62500000000000011</v>
      </c>
      <c r="R410" s="30" t="str">
        <f t="shared" si="37"/>
        <v>&lt; 2-fold</v>
      </c>
      <c r="S410" s="4">
        <v>8</v>
      </c>
      <c r="T410" s="4">
        <v>8</v>
      </c>
      <c r="U410" s="4">
        <v>8</v>
      </c>
      <c r="V410" s="4">
        <v>6</v>
      </c>
      <c r="W410" s="4">
        <v>3</v>
      </c>
      <c r="X410" s="4">
        <v>2</v>
      </c>
      <c r="Y410" s="4">
        <v>3</v>
      </c>
      <c r="Z410" s="4">
        <v>3</v>
      </c>
      <c r="AA410" s="4">
        <v>0</v>
      </c>
      <c r="AB410" s="4">
        <v>4</v>
      </c>
      <c r="AC410" s="4">
        <v>1</v>
      </c>
      <c r="AD410" s="4">
        <v>2</v>
      </c>
      <c r="AE410" s="38">
        <v>8</v>
      </c>
      <c r="AF410" s="10">
        <v>8</v>
      </c>
      <c r="AG410" s="10">
        <v>6</v>
      </c>
      <c r="AH410" s="10">
        <v>8</v>
      </c>
      <c r="AI410" s="10">
        <v>8</v>
      </c>
      <c r="AJ410" s="10">
        <v>0</v>
      </c>
      <c r="AK410" s="5">
        <v>6</v>
      </c>
      <c r="AL410" s="5">
        <v>7</v>
      </c>
      <c r="AM410" s="5">
        <v>4</v>
      </c>
      <c r="AN410" s="5">
        <v>6</v>
      </c>
      <c r="AO410" s="5">
        <v>3</v>
      </c>
      <c r="AP410" s="5">
        <v>4</v>
      </c>
      <c r="AQ410" s="48">
        <f t="shared" si="38"/>
        <v>1.375</v>
      </c>
      <c r="AR410" s="48" t="str">
        <f t="shared" si="39"/>
        <v>&lt; 2-fold</v>
      </c>
      <c r="AS410" s="48">
        <f t="shared" si="40"/>
        <v>0.8125</v>
      </c>
      <c r="AT410" s="49" t="str">
        <f t="shared" si="41"/>
        <v>&lt; 2-fold</v>
      </c>
      <c r="AU410" s="13"/>
    </row>
    <row r="411" spans="1:47">
      <c r="A411">
        <v>638434482</v>
      </c>
      <c r="B411" t="s">
        <v>1700</v>
      </c>
      <c r="C411" t="s">
        <v>1701</v>
      </c>
      <c r="D411" t="s">
        <v>47</v>
      </c>
      <c r="E411" s="27">
        <v>5</v>
      </c>
      <c r="F411" s="5">
        <v>4</v>
      </c>
      <c r="G411" s="5">
        <v>2</v>
      </c>
      <c r="H411" s="5">
        <v>2</v>
      </c>
      <c r="I411" s="5">
        <v>1</v>
      </c>
      <c r="J411" s="5">
        <v>1</v>
      </c>
      <c r="K411" s="5">
        <v>3</v>
      </c>
      <c r="L411" s="5">
        <v>2</v>
      </c>
      <c r="M411" s="5">
        <v>2</v>
      </c>
      <c r="N411" s="5">
        <v>0</v>
      </c>
      <c r="O411" s="5">
        <v>1</v>
      </c>
      <c r="P411" s="5">
        <v>1</v>
      </c>
      <c r="Q411" s="29">
        <f t="shared" si="36"/>
        <v>0.6</v>
      </c>
      <c r="R411" s="30" t="str">
        <f t="shared" si="37"/>
        <v>&lt; 2-fold</v>
      </c>
      <c r="S411" s="4">
        <v>3</v>
      </c>
      <c r="T411" s="4">
        <v>4</v>
      </c>
      <c r="U411" s="4">
        <v>3</v>
      </c>
      <c r="V411" s="4">
        <v>5</v>
      </c>
      <c r="W411" s="4">
        <v>8</v>
      </c>
      <c r="X411" s="4">
        <v>1</v>
      </c>
      <c r="Y411" s="4">
        <v>0</v>
      </c>
      <c r="Z411" s="4">
        <v>2</v>
      </c>
      <c r="AA411" s="4">
        <v>1</v>
      </c>
      <c r="AB411" s="4">
        <v>0</v>
      </c>
      <c r="AC411" s="4">
        <v>1</v>
      </c>
      <c r="AD411" s="4">
        <v>0</v>
      </c>
      <c r="AE411" s="38">
        <v>8</v>
      </c>
      <c r="AF411" s="10">
        <v>10</v>
      </c>
      <c r="AG411" s="10">
        <v>9</v>
      </c>
      <c r="AH411" s="10">
        <v>8</v>
      </c>
      <c r="AI411" s="10">
        <v>7</v>
      </c>
      <c r="AJ411" s="10">
        <v>6</v>
      </c>
      <c r="AK411" s="5">
        <v>7</v>
      </c>
      <c r="AL411" s="5">
        <v>4</v>
      </c>
      <c r="AM411" s="5">
        <v>4</v>
      </c>
      <c r="AN411" s="5">
        <v>7</v>
      </c>
      <c r="AO411" s="5">
        <v>5</v>
      </c>
      <c r="AP411" s="5">
        <v>4</v>
      </c>
      <c r="AQ411" s="48">
        <f t="shared" si="38"/>
        <v>1.2857142857142858</v>
      </c>
      <c r="AR411" s="48" t="str">
        <f t="shared" si="39"/>
        <v>&lt; 2-fold</v>
      </c>
      <c r="AS411" s="48">
        <f t="shared" si="40"/>
        <v>0.76190476190476186</v>
      </c>
      <c r="AT411" s="49" t="str">
        <f t="shared" si="41"/>
        <v>&lt; 2-fold</v>
      </c>
      <c r="AU411" s="13"/>
    </row>
    <row r="412" spans="1:47">
      <c r="A412">
        <v>638433265</v>
      </c>
      <c r="B412" t="s">
        <v>1408</v>
      </c>
      <c r="C412" t="s">
        <v>1409</v>
      </c>
      <c r="D412" t="s">
        <v>339</v>
      </c>
      <c r="E412" s="27">
        <v>6</v>
      </c>
      <c r="F412" s="5">
        <v>12</v>
      </c>
      <c r="G412" s="5">
        <v>8</v>
      </c>
      <c r="H412" s="5">
        <v>4</v>
      </c>
      <c r="I412" s="5">
        <v>2</v>
      </c>
      <c r="J412" s="5">
        <v>5</v>
      </c>
      <c r="K412" s="5">
        <v>4</v>
      </c>
      <c r="L412" s="5">
        <v>3</v>
      </c>
      <c r="M412" s="5">
        <v>4</v>
      </c>
      <c r="N412" s="5">
        <v>3</v>
      </c>
      <c r="O412" s="5">
        <v>5</v>
      </c>
      <c r="P412" s="5">
        <v>3</v>
      </c>
      <c r="Q412" s="29">
        <f t="shared" si="36"/>
        <v>0.59459459459459452</v>
      </c>
      <c r="R412" s="30" t="str">
        <f t="shared" si="37"/>
        <v>&lt; 2-fold</v>
      </c>
      <c r="S412" s="4">
        <v>4</v>
      </c>
      <c r="T412" s="4">
        <v>6</v>
      </c>
      <c r="U412" s="4">
        <v>7</v>
      </c>
      <c r="V412" s="4">
        <v>3</v>
      </c>
      <c r="W412" s="4">
        <v>2</v>
      </c>
      <c r="X412" s="4">
        <v>1</v>
      </c>
      <c r="Y412" s="4">
        <v>2</v>
      </c>
      <c r="Z412" s="4">
        <v>2</v>
      </c>
      <c r="AA412" s="4">
        <v>0</v>
      </c>
      <c r="AB412" s="4">
        <v>1</v>
      </c>
      <c r="AC412" s="4">
        <v>9</v>
      </c>
      <c r="AD412" s="4">
        <v>7</v>
      </c>
      <c r="AE412" s="38">
        <v>4</v>
      </c>
      <c r="AF412" s="10">
        <v>4</v>
      </c>
      <c r="AG412" s="10">
        <v>5</v>
      </c>
      <c r="AH412" s="10">
        <v>5</v>
      </c>
      <c r="AI412" s="10">
        <v>3</v>
      </c>
      <c r="AJ412" s="10">
        <v>0</v>
      </c>
      <c r="AK412" s="5">
        <v>2</v>
      </c>
      <c r="AL412" s="5">
        <v>5</v>
      </c>
      <c r="AM412" s="5">
        <v>3</v>
      </c>
      <c r="AN412" s="5">
        <v>4</v>
      </c>
      <c r="AO412" s="5">
        <v>5</v>
      </c>
      <c r="AP412" s="5">
        <v>4</v>
      </c>
      <c r="AQ412" s="48">
        <f t="shared" si="38"/>
        <v>1.625</v>
      </c>
      <c r="AR412" s="48" t="str">
        <f t="shared" si="39"/>
        <v>&lt; 2-fold</v>
      </c>
      <c r="AS412" s="48">
        <f t="shared" si="40"/>
        <v>1.625</v>
      </c>
      <c r="AT412" s="49" t="str">
        <f t="shared" si="41"/>
        <v>&lt; 2-fold</v>
      </c>
      <c r="AU412" s="13"/>
    </row>
    <row r="413" spans="1:47">
      <c r="A413">
        <v>638430711</v>
      </c>
      <c r="B413" t="s">
        <v>616</v>
      </c>
      <c r="C413" t="s">
        <v>617</v>
      </c>
      <c r="D413" t="s">
        <v>534</v>
      </c>
      <c r="E413" s="27">
        <v>6</v>
      </c>
      <c r="F413" s="5">
        <v>4</v>
      </c>
      <c r="G413" s="5">
        <v>5</v>
      </c>
      <c r="H413" s="5">
        <v>2</v>
      </c>
      <c r="I413" s="5">
        <v>4</v>
      </c>
      <c r="J413" s="5">
        <v>8</v>
      </c>
      <c r="K413" s="5">
        <v>3</v>
      </c>
      <c r="L413" s="5">
        <v>3</v>
      </c>
      <c r="M413" s="5">
        <v>5</v>
      </c>
      <c r="N413" s="5">
        <v>2</v>
      </c>
      <c r="O413" s="5">
        <v>2</v>
      </c>
      <c r="P413" s="5">
        <v>2</v>
      </c>
      <c r="Q413" s="29">
        <f t="shared" si="36"/>
        <v>0.5862068965517242</v>
      </c>
      <c r="R413" s="30" t="str">
        <f t="shared" si="37"/>
        <v>&lt; 2-fold</v>
      </c>
      <c r="S413" s="4">
        <v>7</v>
      </c>
      <c r="T413" s="4">
        <v>4</v>
      </c>
      <c r="U413" s="4">
        <v>4</v>
      </c>
      <c r="V413" s="4">
        <v>2</v>
      </c>
      <c r="W413" s="4">
        <v>7</v>
      </c>
      <c r="X413" s="4">
        <v>0</v>
      </c>
      <c r="Y413" s="4">
        <v>2</v>
      </c>
      <c r="Z413" s="4">
        <v>4</v>
      </c>
      <c r="AA413" s="4">
        <v>1</v>
      </c>
      <c r="AB413" s="4">
        <v>2</v>
      </c>
      <c r="AC413" s="4">
        <v>4</v>
      </c>
      <c r="AD413" s="4">
        <v>2</v>
      </c>
      <c r="AE413" s="38">
        <v>8</v>
      </c>
      <c r="AF413" s="10">
        <v>6</v>
      </c>
      <c r="AG413" s="10">
        <v>6</v>
      </c>
      <c r="AH413" s="10">
        <v>6</v>
      </c>
      <c r="AI413" s="10">
        <v>7</v>
      </c>
      <c r="AJ413" s="10">
        <v>0</v>
      </c>
      <c r="AK413" s="5">
        <v>9</v>
      </c>
      <c r="AL413" s="5">
        <v>8</v>
      </c>
      <c r="AM413" s="5">
        <v>5</v>
      </c>
      <c r="AN413" s="5">
        <v>6</v>
      </c>
      <c r="AO413" s="5">
        <v>5</v>
      </c>
      <c r="AP413" s="5">
        <v>7</v>
      </c>
      <c r="AQ413" s="48">
        <f t="shared" si="38"/>
        <v>1.5384615384615385</v>
      </c>
      <c r="AR413" s="48" t="str">
        <f t="shared" si="39"/>
        <v>&lt; 2-fold</v>
      </c>
      <c r="AS413" s="48">
        <f t="shared" si="40"/>
        <v>1.3846153846153848</v>
      </c>
      <c r="AT413" s="49" t="str">
        <f t="shared" si="41"/>
        <v>&lt; 2-fold</v>
      </c>
      <c r="AU413" s="13"/>
    </row>
    <row r="414" spans="1:47">
      <c r="A414">
        <v>638430440</v>
      </c>
      <c r="B414" t="s">
        <v>532</v>
      </c>
      <c r="C414" t="s">
        <v>533</v>
      </c>
      <c r="D414" t="s">
        <v>534</v>
      </c>
      <c r="E414" s="27">
        <v>3</v>
      </c>
      <c r="F414" s="5">
        <v>4</v>
      </c>
      <c r="G414" s="5">
        <v>2</v>
      </c>
      <c r="H414" s="5">
        <v>3</v>
      </c>
      <c r="I414" s="5">
        <v>5</v>
      </c>
      <c r="J414" s="5">
        <v>2</v>
      </c>
      <c r="K414" s="5">
        <v>1</v>
      </c>
      <c r="L414" s="5">
        <v>1</v>
      </c>
      <c r="M414" s="5">
        <v>3</v>
      </c>
      <c r="N414" s="5">
        <v>1</v>
      </c>
      <c r="O414" s="5">
        <v>2</v>
      </c>
      <c r="P414" s="5">
        <v>3</v>
      </c>
      <c r="Q414" s="29">
        <f t="shared" si="36"/>
        <v>0.57894736842105265</v>
      </c>
      <c r="R414" s="30" t="str">
        <f t="shared" si="37"/>
        <v>&lt; 2-fold</v>
      </c>
      <c r="S414" s="4">
        <v>4</v>
      </c>
      <c r="T414" s="4">
        <v>4</v>
      </c>
      <c r="U414" s="4">
        <v>5</v>
      </c>
      <c r="V414" s="4">
        <v>4</v>
      </c>
      <c r="W414" s="4">
        <v>5</v>
      </c>
      <c r="X414" s="4">
        <v>4</v>
      </c>
      <c r="Y414" s="4">
        <v>2</v>
      </c>
      <c r="Z414" s="4">
        <v>2</v>
      </c>
      <c r="AA414" s="4">
        <v>2</v>
      </c>
      <c r="AB414" s="4">
        <v>1</v>
      </c>
      <c r="AC414" s="4">
        <v>0</v>
      </c>
      <c r="AD414" s="4">
        <v>2</v>
      </c>
      <c r="AE414" s="38">
        <v>7</v>
      </c>
      <c r="AF414" s="10">
        <v>5</v>
      </c>
      <c r="AG414" s="10">
        <v>4</v>
      </c>
      <c r="AH414" s="10">
        <v>5</v>
      </c>
      <c r="AI414" s="10">
        <v>6</v>
      </c>
      <c r="AJ414" s="10">
        <v>0</v>
      </c>
      <c r="AK414" s="5">
        <v>6</v>
      </c>
      <c r="AL414" s="5">
        <v>3</v>
      </c>
      <c r="AM414" s="5">
        <v>4</v>
      </c>
      <c r="AN414" s="5">
        <v>9</v>
      </c>
      <c r="AO414" s="5">
        <v>5</v>
      </c>
      <c r="AP414" s="5">
        <v>4</v>
      </c>
      <c r="AQ414" s="48">
        <f t="shared" si="38"/>
        <v>1.4545454545454546</v>
      </c>
      <c r="AR414" s="48" t="str">
        <f t="shared" si="39"/>
        <v>&lt; 2-fold</v>
      </c>
      <c r="AS414" s="48">
        <f t="shared" si="40"/>
        <v>1.6363636363636365</v>
      </c>
      <c r="AT414" s="49" t="str">
        <f t="shared" si="41"/>
        <v>&lt; 2-fold</v>
      </c>
      <c r="AU414" s="13"/>
    </row>
    <row r="415" spans="1:47">
      <c r="A415">
        <v>638431975</v>
      </c>
      <c r="B415" t="s">
        <v>1008</v>
      </c>
      <c r="C415" t="s">
        <v>1009</v>
      </c>
      <c r="D415" t="s">
        <v>1010</v>
      </c>
      <c r="E415" s="27">
        <v>2</v>
      </c>
      <c r="F415" s="5">
        <v>3</v>
      </c>
      <c r="G415" s="5">
        <v>1</v>
      </c>
      <c r="H415" s="5">
        <v>3</v>
      </c>
      <c r="I415" s="5">
        <v>2</v>
      </c>
      <c r="J415" s="5">
        <v>3</v>
      </c>
      <c r="K415" s="5">
        <v>1</v>
      </c>
      <c r="L415" s="5">
        <v>1</v>
      </c>
      <c r="M415" s="5">
        <v>0</v>
      </c>
      <c r="N415" s="5">
        <v>1</v>
      </c>
      <c r="O415" s="5">
        <v>2</v>
      </c>
      <c r="P415" s="5">
        <v>3</v>
      </c>
      <c r="Q415" s="29">
        <f t="shared" si="36"/>
        <v>0.5714285714285714</v>
      </c>
      <c r="R415" s="30" t="str">
        <f t="shared" si="37"/>
        <v>&lt; 2-fold</v>
      </c>
      <c r="S415" s="4">
        <v>5</v>
      </c>
      <c r="T415" s="4">
        <v>9</v>
      </c>
      <c r="U415" s="4">
        <v>10</v>
      </c>
      <c r="V415" s="4">
        <v>8</v>
      </c>
      <c r="W415" s="4">
        <v>4</v>
      </c>
      <c r="X415" s="4">
        <v>6</v>
      </c>
      <c r="Y415" s="4">
        <v>5</v>
      </c>
      <c r="Z415" s="4">
        <v>3</v>
      </c>
      <c r="AA415" s="4">
        <v>4</v>
      </c>
      <c r="AB415" s="4">
        <v>4</v>
      </c>
      <c r="AC415" s="4">
        <v>6</v>
      </c>
      <c r="AD415" s="4">
        <v>0</v>
      </c>
      <c r="AE415" s="38">
        <v>10</v>
      </c>
      <c r="AF415" s="10">
        <v>9</v>
      </c>
      <c r="AG415" s="10">
        <v>6</v>
      </c>
      <c r="AH415" s="10">
        <v>10</v>
      </c>
      <c r="AI415" s="10">
        <v>9</v>
      </c>
      <c r="AJ415" s="10">
        <v>11</v>
      </c>
      <c r="AK415" s="5">
        <v>12</v>
      </c>
      <c r="AL415" s="5">
        <v>11</v>
      </c>
      <c r="AM415" s="5">
        <v>6</v>
      </c>
      <c r="AN415" s="5">
        <v>5</v>
      </c>
      <c r="AO415" s="5">
        <v>4</v>
      </c>
      <c r="AP415" s="5">
        <v>7</v>
      </c>
      <c r="AQ415" s="48">
        <f t="shared" si="38"/>
        <v>0.83333333333333337</v>
      </c>
      <c r="AR415" s="48" t="str">
        <f t="shared" si="39"/>
        <v>&lt; 2-fold</v>
      </c>
      <c r="AS415" s="48">
        <f t="shared" si="40"/>
        <v>0.53333333333333333</v>
      </c>
      <c r="AT415" s="49" t="str">
        <f t="shared" si="41"/>
        <v>&lt; 2-fold</v>
      </c>
      <c r="AU415" s="13"/>
    </row>
    <row r="416" spans="1:47">
      <c r="A416">
        <v>638429340</v>
      </c>
      <c r="B416" t="s">
        <v>172</v>
      </c>
      <c r="C416" t="s">
        <v>173</v>
      </c>
      <c r="D416" t="s">
        <v>174</v>
      </c>
      <c r="E416" s="27">
        <v>2</v>
      </c>
      <c r="F416" s="5">
        <v>2</v>
      </c>
      <c r="G416" s="5">
        <v>3</v>
      </c>
      <c r="H416" s="5">
        <v>2</v>
      </c>
      <c r="I416" s="5">
        <v>4</v>
      </c>
      <c r="J416" s="5">
        <v>5</v>
      </c>
      <c r="K416" s="5">
        <v>2</v>
      </c>
      <c r="L416" s="5">
        <v>1</v>
      </c>
      <c r="M416" s="5">
        <v>2</v>
      </c>
      <c r="N416" s="5">
        <v>1</v>
      </c>
      <c r="O416" s="5">
        <v>0</v>
      </c>
      <c r="P416" s="5">
        <v>4</v>
      </c>
      <c r="Q416" s="29">
        <f t="shared" si="36"/>
        <v>0.55555555555555558</v>
      </c>
      <c r="R416" s="30" t="str">
        <f t="shared" si="37"/>
        <v>&lt; 2-fold</v>
      </c>
      <c r="S416" s="4">
        <v>10</v>
      </c>
      <c r="T416" s="4">
        <v>6</v>
      </c>
      <c r="U416" s="4">
        <v>8</v>
      </c>
      <c r="V416" s="4">
        <v>6</v>
      </c>
      <c r="W416" s="4">
        <v>3</v>
      </c>
      <c r="X416" s="4">
        <v>6</v>
      </c>
      <c r="Y416" s="4">
        <v>3</v>
      </c>
      <c r="Z416" s="4">
        <v>5</v>
      </c>
      <c r="AA416" s="4">
        <v>2</v>
      </c>
      <c r="AB416" s="4">
        <v>6</v>
      </c>
      <c r="AC416" s="4">
        <v>3</v>
      </c>
      <c r="AD416" s="4">
        <v>2</v>
      </c>
      <c r="AE416" s="38">
        <v>4</v>
      </c>
      <c r="AF416" s="10">
        <v>5</v>
      </c>
      <c r="AG416" s="10">
        <v>6</v>
      </c>
      <c r="AH416" s="10">
        <v>6</v>
      </c>
      <c r="AI416" s="10">
        <v>3</v>
      </c>
      <c r="AJ416" s="10">
        <v>6</v>
      </c>
      <c r="AK416" s="5">
        <v>5</v>
      </c>
      <c r="AL416" s="5">
        <v>4</v>
      </c>
      <c r="AM416" s="5">
        <v>6</v>
      </c>
      <c r="AN416" s="5">
        <v>4</v>
      </c>
      <c r="AO416" s="5">
        <v>5</v>
      </c>
      <c r="AP416" s="5">
        <v>5</v>
      </c>
      <c r="AQ416" s="48">
        <f t="shared" si="38"/>
        <v>1</v>
      </c>
      <c r="AR416" s="48" t="str">
        <f t="shared" si="39"/>
        <v>&lt; 2-fold</v>
      </c>
      <c r="AS416" s="48">
        <f t="shared" si="40"/>
        <v>0.93333333333333335</v>
      </c>
      <c r="AT416" s="49" t="str">
        <f t="shared" si="41"/>
        <v>&lt; 2-fold</v>
      </c>
      <c r="AU416" s="13"/>
    </row>
    <row r="417" spans="1:47">
      <c r="A417">
        <v>638433133</v>
      </c>
      <c r="B417" t="s">
        <v>1349</v>
      </c>
      <c r="C417" t="s">
        <v>1350</v>
      </c>
      <c r="D417" t="s">
        <v>629</v>
      </c>
      <c r="E417" s="27">
        <v>2</v>
      </c>
      <c r="F417" s="5">
        <v>1</v>
      </c>
      <c r="G417" s="5">
        <v>0</v>
      </c>
      <c r="H417" s="5">
        <v>3</v>
      </c>
      <c r="I417" s="5">
        <v>2</v>
      </c>
      <c r="J417" s="5">
        <v>1</v>
      </c>
      <c r="K417" s="5">
        <v>0</v>
      </c>
      <c r="L417" s="5">
        <v>1</v>
      </c>
      <c r="M417" s="5">
        <v>2</v>
      </c>
      <c r="N417" s="5">
        <v>1</v>
      </c>
      <c r="O417" s="5">
        <v>0</v>
      </c>
      <c r="P417" s="5">
        <v>1</v>
      </c>
      <c r="Q417" s="29">
        <f t="shared" si="36"/>
        <v>0.55555555555555558</v>
      </c>
      <c r="R417" s="30" t="str">
        <f t="shared" si="37"/>
        <v>&lt; 2-fold</v>
      </c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38"/>
      <c r="AF417" s="10"/>
      <c r="AG417" s="10"/>
      <c r="AH417" s="10"/>
      <c r="AI417" s="10"/>
      <c r="AJ417" s="10"/>
      <c r="AK417" s="5"/>
      <c r="AL417" s="5"/>
      <c r="AM417" s="5"/>
      <c r="AN417" s="5"/>
      <c r="AO417" s="5"/>
      <c r="AP417" s="5"/>
      <c r="AQ417" s="48" t="str">
        <f t="shared" si="38"/>
        <v/>
      </c>
      <c r="AR417" s="48" t="str">
        <f t="shared" si="39"/>
        <v/>
      </c>
      <c r="AS417" s="48" t="str">
        <f t="shared" si="40"/>
        <v/>
      </c>
      <c r="AT417" s="49" t="str">
        <f t="shared" si="41"/>
        <v/>
      </c>
      <c r="AU417" s="13"/>
    </row>
    <row r="418" spans="1:47">
      <c r="A418">
        <v>638430283</v>
      </c>
      <c r="B418" t="s">
        <v>496</v>
      </c>
      <c r="C418" t="s">
        <v>497</v>
      </c>
      <c r="D418" t="s">
        <v>492</v>
      </c>
      <c r="E418" s="27">
        <v>2</v>
      </c>
      <c r="F418" s="5">
        <v>1</v>
      </c>
      <c r="G418" s="5">
        <v>2</v>
      </c>
      <c r="H418" s="5">
        <v>1</v>
      </c>
      <c r="I418" s="5">
        <v>2</v>
      </c>
      <c r="J418" s="5">
        <v>3</v>
      </c>
      <c r="K418" s="5">
        <v>2</v>
      </c>
      <c r="L418" s="5">
        <v>1</v>
      </c>
      <c r="M418" s="5">
        <v>1</v>
      </c>
      <c r="N418" s="5">
        <v>1</v>
      </c>
      <c r="O418" s="5">
        <v>0</v>
      </c>
      <c r="P418" s="5">
        <v>1</v>
      </c>
      <c r="Q418" s="29">
        <f t="shared" si="36"/>
        <v>0.54545454545454553</v>
      </c>
      <c r="R418" s="30" t="str">
        <f t="shared" si="37"/>
        <v>&lt; 2-fold</v>
      </c>
      <c r="S418" s="4">
        <v>1</v>
      </c>
      <c r="T418" s="4">
        <v>3</v>
      </c>
      <c r="U418" s="4">
        <v>2</v>
      </c>
      <c r="V418" s="4">
        <v>3</v>
      </c>
      <c r="W418" s="4">
        <v>0</v>
      </c>
      <c r="X418" s="4">
        <v>1</v>
      </c>
      <c r="Y418" s="4">
        <v>2</v>
      </c>
      <c r="Z418" s="4">
        <v>1</v>
      </c>
      <c r="AA418" s="4">
        <v>0</v>
      </c>
      <c r="AB418" s="4">
        <v>2</v>
      </c>
      <c r="AC418" s="4">
        <v>1</v>
      </c>
      <c r="AD418" s="4">
        <v>1</v>
      </c>
      <c r="AE418" s="38">
        <v>8</v>
      </c>
      <c r="AF418" s="10">
        <v>0</v>
      </c>
      <c r="AG418" s="10">
        <v>0</v>
      </c>
      <c r="AH418" s="10">
        <v>8</v>
      </c>
      <c r="AI418" s="10">
        <v>0</v>
      </c>
      <c r="AJ418" s="10">
        <v>0</v>
      </c>
      <c r="AK418" s="5">
        <v>7</v>
      </c>
      <c r="AL418" s="5">
        <v>0</v>
      </c>
      <c r="AM418" s="5">
        <v>0</v>
      </c>
      <c r="AN418" s="5">
        <v>3</v>
      </c>
      <c r="AO418" s="5">
        <v>0</v>
      </c>
      <c r="AP418" s="5">
        <v>0</v>
      </c>
      <c r="AQ418" s="48">
        <f t="shared" si="38"/>
        <v>1</v>
      </c>
      <c r="AR418" s="48" t="str">
        <f t="shared" si="39"/>
        <v>&lt; 2-fold</v>
      </c>
      <c r="AS418" s="48">
        <f t="shared" si="40"/>
        <v>0.375</v>
      </c>
      <c r="AT418" s="49" t="str">
        <f t="shared" si="41"/>
        <v>** Low-Fe DOWN **</v>
      </c>
      <c r="AU418" s="13"/>
    </row>
    <row r="419" spans="1:47">
      <c r="A419">
        <v>638434273</v>
      </c>
      <c r="B419" t="s">
        <v>1662</v>
      </c>
      <c r="C419" t="s">
        <v>1663</v>
      </c>
      <c r="D419" t="s">
        <v>1664</v>
      </c>
      <c r="E419" s="27">
        <v>12</v>
      </c>
      <c r="F419" s="5">
        <v>9</v>
      </c>
      <c r="G419" s="5">
        <v>13</v>
      </c>
      <c r="H419" s="5">
        <v>7</v>
      </c>
      <c r="I419" s="5">
        <v>5</v>
      </c>
      <c r="J419" s="5">
        <v>9</v>
      </c>
      <c r="K419" s="5">
        <v>7</v>
      </c>
      <c r="L419" s="5">
        <v>6</v>
      </c>
      <c r="M419" s="5">
        <v>5</v>
      </c>
      <c r="N419" s="5">
        <v>4</v>
      </c>
      <c r="O419" s="5">
        <v>3</v>
      </c>
      <c r="P419" s="5">
        <v>5</v>
      </c>
      <c r="Q419" s="29">
        <f t="shared" si="36"/>
        <v>0.54545454545454553</v>
      </c>
      <c r="R419" s="30" t="str">
        <f t="shared" si="37"/>
        <v>&lt; 2-fold</v>
      </c>
      <c r="S419" s="4">
        <v>30</v>
      </c>
      <c r="T419" s="4">
        <v>34</v>
      </c>
      <c r="U419" s="4">
        <v>32</v>
      </c>
      <c r="V419" s="4">
        <v>18</v>
      </c>
      <c r="W419" s="4">
        <v>7</v>
      </c>
      <c r="X419" s="4">
        <v>11</v>
      </c>
      <c r="Y419" s="4">
        <v>12</v>
      </c>
      <c r="Z419" s="4">
        <v>19</v>
      </c>
      <c r="AA419" s="4">
        <v>4</v>
      </c>
      <c r="AB419" s="4">
        <v>16</v>
      </c>
      <c r="AC419" s="4">
        <v>10</v>
      </c>
      <c r="AD419" s="4">
        <v>13</v>
      </c>
      <c r="AE419" s="38">
        <v>14</v>
      </c>
      <c r="AF419" s="10">
        <v>17</v>
      </c>
      <c r="AG419" s="10">
        <v>17</v>
      </c>
      <c r="AH419" s="10">
        <v>25</v>
      </c>
      <c r="AI419" s="10">
        <v>17</v>
      </c>
      <c r="AJ419" s="10">
        <v>22</v>
      </c>
      <c r="AK419" s="5">
        <v>18</v>
      </c>
      <c r="AL419" s="5">
        <v>21</v>
      </c>
      <c r="AM419" s="5">
        <v>10</v>
      </c>
      <c r="AN419" s="5">
        <v>16</v>
      </c>
      <c r="AO419" s="5">
        <v>12</v>
      </c>
      <c r="AP419" s="5">
        <v>18</v>
      </c>
      <c r="AQ419" s="48">
        <f t="shared" si="38"/>
        <v>0.75</v>
      </c>
      <c r="AR419" s="48" t="str">
        <f t="shared" si="39"/>
        <v>&lt; 2-fold</v>
      </c>
      <c r="AS419" s="48">
        <f t="shared" si="40"/>
        <v>0.71875000000000011</v>
      </c>
      <c r="AT419" s="49" t="str">
        <f t="shared" si="41"/>
        <v>&lt; 2-fold</v>
      </c>
      <c r="AU419" s="13"/>
    </row>
    <row r="420" spans="1:47">
      <c r="A420">
        <v>638430600</v>
      </c>
      <c r="B420" t="s">
        <v>588</v>
      </c>
      <c r="C420" t="s">
        <v>589</v>
      </c>
      <c r="D420" t="s">
        <v>590</v>
      </c>
      <c r="E420" s="27">
        <v>7</v>
      </c>
      <c r="F420" s="5">
        <v>5</v>
      </c>
      <c r="G420" s="5">
        <v>6</v>
      </c>
      <c r="H420" s="5">
        <v>4</v>
      </c>
      <c r="I420" s="5">
        <v>7</v>
      </c>
      <c r="J420" s="5">
        <v>6</v>
      </c>
      <c r="K420" s="5">
        <v>4</v>
      </c>
      <c r="L420" s="5">
        <v>3</v>
      </c>
      <c r="M420" s="5">
        <v>5</v>
      </c>
      <c r="N420" s="5">
        <v>1</v>
      </c>
      <c r="O420" s="5">
        <v>2</v>
      </c>
      <c r="P420" s="5">
        <v>3</v>
      </c>
      <c r="Q420" s="29">
        <f t="shared" si="36"/>
        <v>0.51428571428571435</v>
      </c>
      <c r="R420" s="30" t="str">
        <f t="shared" si="37"/>
        <v>&lt; 2-fold</v>
      </c>
      <c r="S420" s="4">
        <v>9</v>
      </c>
      <c r="T420" s="4">
        <v>13</v>
      </c>
      <c r="U420" s="4">
        <v>12</v>
      </c>
      <c r="V420" s="4">
        <v>8</v>
      </c>
      <c r="W420" s="4">
        <v>4</v>
      </c>
      <c r="X420" s="4">
        <v>1</v>
      </c>
      <c r="Y420" s="4">
        <v>1</v>
      </c>
      <c r="Z420" s="4">
        <v>1</v>
      </c>
      <c r="AA420" s="4">
        <v>1</v>
      </c>
      <c r="AB420" s="4">
        <v>3</v>
      </c>
      <c r="AC420" s="4">
        <v>4</v>
      </c>
      <c r="AD420" s="4">
        <v>6</v>
      </c>
      <c r="AE420" s="38">
        <v>9</v>
      </c>
      <c r="AF420" s="10">
        <v>3</v>
      </c>
      <c r="AG420" s="10">
        <v>5</v>
      </c>
      <c r="AH420" s="10">
        <v>8</v>
      </c>
      <c r="AI420" s="10">
        <v>10</v>
      </c>
      <c r="AJ420" s="10">
        <v>6</v>
      </c>
      <c r="AK420" s="5">
        <v>6</v>
      </c>
      <c r="AL420" s="5">
        <v>4</v>
      </c>
      <c r="AM420" s="5">
        <v>4</v>
      </c>
      <c r="AN420" s="5">
        <v>7</v>
      </c>
      <c r="AO420" s="5">
        <v>3</v>
      </c>
      <c r="AP420" s="5">
        <v>6</v>
      </c>
      <c r="AQ420" s="48">
        <f t="shared" si="38"/>
        <v>0.70833333333333337</v>
      </c>
      <c r="AR420" s="48" t="str">
        <f t="shared" si="39"/>
        <v>&lt; 2-fold</v>
      </c>
      <c r="AS420" s="48">
        <f t="shared" si="40"/>
        <v>0.66666666666666663</v>
      </c>
      <c r="AT420" s="49" t="str">
        <f t="shared" si="41"/>
        <v>&lt; 2-fold</v>
      </c>
      <c r="AU420" s="13"/>
    </row>
    <row r="421" spans="1:47">
      <c r="A421">
        <v>638429724</v>
      </c>
      <c r="B421" t="s">
        <v>313</v>
      </c>
      <c r="C421" t="s">
        <v>314</v>
      </c>
      <c r="D421" t="s">
        <v>315</v>
      </c>
      <c r="E421" s="27">
        <v>2</v>
      </c>
      <c r="F421" s="5">
        <v>0</v>
      </c>
      <c r="G421" s="5">
        <v>1</v>
      </c>
      <c r="H421" s="5">
        <v>1</v>
      </c>
      <c r="I421" s="5">
        <v>0</v>
      </c>
      <c r="J421" s="5">
        <v>0</v>
      </c>
      <c r="K421" s="5">
        <v>1</v>
      </c>
      <c r="L421" s="5">
        <v>0</v>
      </c>
      <c r="M421" s="5">
        <v>0</v>
      </c>
      <c r="N421" s="5">
        <v>0</v>
      </c>
      <c r="O421" s="5">
        <v>1</v>
      </c>
      <c r="P421" s="5">
        <v>0</v>
      </c>
      <c r="Q421" s="29">
        <f t="shared" si="36"/>
        <v>0.5</v>
      </c>
      <c r="R421" s="30" t="str">
        <f t="shared" si="37"/>
        <v>&lt; 2-fold</v>
      </c>
      <c r="S421" s="4">
        <v>2</v>
      </c>
      <c r="T421" s="4">
        <v>2</v>
      </c>
      <c r="U421" s="4">
        <v>2</v>
      </c>
      <c r="V421" s="4">
        <v>1</v>
      </c>
      <c r="W421" s="4">
        <v>1</v>
      </c>
      <c r="X421" s="4">
        <v>1</v>
      </c>
      <c r="Y421" s="4">
        <v>1</v>
      </c>
      <c r="Z421" s="4">
        <v>1</v>
      </c>
      <c r="AA421" s="4">
        <v>0</v>
      </c>
      <c r="AB421" s="4">
        <v>0</v>
      </c>
      <c r="AC421" s="4">
        <v>0</v>
      </c>
      <c r="AD421" s="4">
        <v>0</v>
      </c>
      <c r="AE421" s="38">
        <v>20</v>
      </c>
      <c r="AF421" s="10">
        <v>16</v>
      </c>
      <c r="AG421" s="10">
        <v>12</v>
      </c>
      <c r="AH421" s="10">
        <v>14</v>
      </c>
      <c r="AI421" s="10">
        <v>12</v>
      </c>
      <c r="AJ421" s="10">
        <v>11</v>
      </c>
      <c r="AK421" s="5">
        <v>15</v>
      </c>
      <c r="AL421" s="5">
        <v>12</v>
      </c>
      <c r="AM421" s="5">
        <v>9</v>
      </c>
      <c r="AN421" s="5">
        <v>10</v>
      </c>
      <c r="AO421" s="5">
        <v>9</v>
      </c>
      <c r="AP421" s="5">
        <v>8</v>
      </c>
      <c r="AQ421" s="48">
        <f t="shared" si="38"/>
        <v>1.2972972972972971</v>
      </c>
      <c r="AR421" s="48" t="str">
        <f t="shared" si="39"/>
        <v>&lt; 2-fold</v>
      </c>
      <c r="AS421" s="48">
        <f t="shared" si="40"/>
        <v>0.72972972972972971</v>
      </c>
      <c r="AT421" s="49" t="str">
        <f t="shared" si="41"/>
        <v>&lt; 2-fold</v>
      </c>
      <c r="AU421" s="13"/>
    </row>
    <row r="422" spans="1:47">
      <c r="A422">
        <v>638429809</v>
      </c>
      <c r="B422" t="s">
        <v>364</v>
      </c>
      <c r="C422" t="s">
        <v>365</v>
      </c>
      <c r="D422" t="s">
        <v>366</v>
      </c>
      <c r="E422" s="27">
        <v>0</v>
      </c>
      <c r="F422" s="5">
        <v>0</v>
      </c>
      <c r="G422" s="5">
        <v>0</v>
      </c>
      <c r="H422" s="5">
        <v>0</v>
      </c>
      <c r="I422" s="5">
        <v>0</v>
      </c>
      <c r="J422" s="5">
        <v>2</v>
      </c>
      <c r="K422" s="5">
        <v>0</v>
      </c>
      <c r="L422" s="5">
        <v>1</v>
      </c>
      <c r="M422" s="5">
        <v>0</v>
      </c>
      <c r="N422" s="5">
        <v>0</v>
      </c>
      <c r="O422" s="5">
        <v>0</v>
      </c>
      <c r="P422" s="5">
        <v>0</v>
      </c>
      <c r="Q422" s="29">
        <f t="shared" si="36"/>
        <v>0.5</v>
      </c>
      <c r="R422" s="30" t="str">
        <f t="shared" si="37"/>
        <v>&lt; 2-fold</v>
      </c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38"/>
      <c r="AF422" s="10"/>
      <c r="AG422" s="10"/>
      <c r="AH422" s="10"/>
      <c r="AI422" s="10"/>
      <c r="AJ422" s="10"/>
      <c r="AK422" s="5"/>
      <c r="AL422" s="5"/>
      <c r="AM422" s="5"/>
      <c r="AN422" s="5"/>
      <c r="AO422" s="5"/>
      <c r="AP422" s="5"/>
      <c r="AQ422" s="48" t="str">
        <f t="shared" si="38"/>
        <v/>
      </c>
      <c r="AR422" s="48" t="str">
        <f t="shared" si="39"/>
        <v/>
      </c>
      <c r="AS422" s="48" t="str">
        <f t="shared" si="40"/>
        <v/>
      </c>
      <c r="AT422" s="49" t="str">
        <f t="shared" si="41"/>
        <v/>
      </c>
      <c r="AU422" s="13"/>
    </row>
    <row r="423" spans="1:47">
      <c r="A423">
        <v>638430131</v>
      </c>
      <c r="B423" t="s">
        <v>441</v>
      </c>
      <c r="C423" t="s">
        <v>442</v>
      </c>
      <c r="D423" t="s">
        <v>443</v>
      </c>
      <c r="E423" s="27">
        <v>0</v>
      </c>
      <c r="F423" s="5">
        <v>0</v>
      </c>
      <c r="G423" s="5">
        <v>0</v>
      </c>
      <c r="H423" s="5">
        <v>1</v>
      </c>
      <c r="I423" s="5">
        <v>1</v>
      </c>
      <c r="J423" s="5">
        <v>0</v>
      </c>
      <c r="K423" s="5">
        <v>0</v>
      </c>
      <c r="L423" s="5">
        <v>0</v>
      </c>
      <c r="M423" s="5">
        <v>0</v>
      </c>
      <c r="N423" s="5">
        <v>0</v>
      </c>
      <c r="O423" s="5">
        <v>1</v>
      </c>
      <c r="P423" s="5">
        <v>0</v>
      </c>
      <c r="Q423" s="29">
        <f t="shared" si="36"/>
        <v>0.5</v>
      </c>
      <c r="R423" s="30" t="str">
        <f t="shared" si="37"/>
        <v>&lt; 2-fold</v>
      </c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38"/>
      <c r="AF423" s="10"/>
      <c r="AG423" s="10"/>
      <c r="AH423" s="10"/>
      <c r="AI423" s="10"/>
      <c r="AJ423" s="10"/>
      <c r="AK423" s="5"/>
      <c r="AL423" s="5"/>
      <c r="AM423" s="5"/>
      <c r="AN423" s="5"/>
      <c r="AO423" s="5"/>
      <c r="AP423" s="5"/>
      <c r="AQ423" s="48" t="str">
        <f t="shared" si="38"/>
        <v/>
      </c>
      <c r="AR423" s="48" t="str">
        <f t="shared" si="39"/>
        <v/>
      </c>
      <c r="AS423" s="48" t="str">
        <f t="shared" si="40"/>
        <v/>
      </c>
      <c r="AT423" s="49" t="str">
        <f t="shared" si="41"/>
        <v/>
      </c>
      <c r="AU423" s="13"/>
    </row>
    <row r="424" spans="1:47">
      <c r="A424">
        <v>638431716</v>
      </c>
      <c r="B424" t="s">
        <v>896</v>
      </c>
      <c r="C424" t="s">
        <v>897</v>
      </c>
      <c r="D424" t="s">
        <v>898</v>
      </c>
      <c r="E424" s="27">
        <v>2</v>
      </c>
      <c r="F424" s="5">
        <v>3</v>
      </c>
      <c r="G424" s="5">
        <v>1</v>
      </c>
      <c r="H424" s="5">
        <v>1</v>
      </c>
      <c r="I424" s="5">
        <v>1</v>
      </c>
      <c r="J424" s="5">
        <v>2</v>
      </c>
      <c r="K424" s="5">
        <v>2</v>
      </c>
      <c r="L424" s="5">
        <v>0</v>
      </c>
      <c r="M424" s="5">
        <v>0</v>
      </c>
      <c r="N424" s="5">
        <v>3</v>
      </c>
      <c r="O424" s="5">
        <v>0</v>
      </c>
      <c r="P424" s="5">
        <v>0</v>
      </c>
      <c r="Q424" s="29">
        <f t="shared" si="36"/>
        <v>0.5</v>
      </c>
      <c r="R424" s="30" t="str">
        <f t="shared" si="37"/>
        <v>&lt; 2-fold</v>
      </c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38">
        <v>2</v>
      </c>
      <c r="AF424" s="10">
        <v>1</v>
      </c>
      <c r="AG424" s="10">
        <v>3</v>
      </c>
      <c r="AH424" s="10">
        <v>1</v>
      </c>
      <c r="AI424" s="10">
        <v>2</v>
      </c>
      <c r="AJ424" s="10">
        <v>2</v>
      </c>
      <c r="AK424" s="5">
        <v>2</v>
      </c>
      <c r="AL424" s="5">
        <v>1</v>
      </c>
      <c r="AM424" s="5">
        <v>1</v>
      </c>
      <c r="AN424" s="5">
        <v>2</v>
      </c>
      <c r="AO424" s="5">
        <v>2</v>
      </c>
      <c r="AP424" s="5">
        <v>2</v>
      </c>
      <c r="AQ424" s="48">
        <f t="shared" si="38"/>
        <v>1.2</v>
      </c>
      <c r="AR424" s="48" t="str">
        <f t="shared" si="39"/>
        <v>&lt; 2-fold</v>
      </c>
      <c r="AS424" s="48">
        <f t="shared" si="40"/>
        <v>1.2</v>
      </c>
      <c r="AT424" s="49" t="str">
        <f t="shared" si="41"/>
        <v>&lt; 2-fold</v>
      </c>
      <c r="AU424" s="13"/>
    </row>
    <row r="425" spans="1:47">
      <c r="A425">
        <v>638432032</v>
      </c>
      <c r="B425" t="s">
        <v>1022</v>
      </c>
      <c r="C425" t="s">
        <v>1023</v>
      </c>
      <c r="D425" t="s">
        <v>1024</v>
      </c>
      <c r="E425" s="27">
        <v>0</v>
      </c>
      <c r="F425" s="5">
        <v>2</v>
      </c>
      <c r="G425" s="5">
        <v>2</v>
      </c>
      <c r="H425" s="5">
        <v>0</v>
      </c>
      <c r="I425" s="5">
        <v>3</v>
      </c>
      <c r="J425" s="5">
        <v>5</v>
      </c>
      <c r="K425" s="5">
        <v>3</v>
      </c>
      <c r="L425" s="5">
        <v>0</v>
      </c>
      <c r="M425" s="5">
        <v>0</v>
      </c>
      <c r="N425" s="5">
        <v>0</v>
      </c>
      <c r="O425" s="5">
        <v>1</v>
      </c>
      <c r="P425" s="5">
        <v>2</v>
      </c>
      <c r="Q425" s="29">
        <f t="shared" si="36"/>
        <v>0.5</v>
      </c>
      <c r="R425" s="30" t="str">
        <f t="shared" si="37"/>
        <v>&lt; 2-fold</v>
      </c>
      <c r="S425" s="4">
        <v>59</v>
      </c>
      <c r="T425" s="4">
        <v>66</v>
      </c>
      <c r="U425" s="4">
        <v>98</v>
      </c>
      <c r="V425" s="4">
        <v>59</v>
      </c>
      <c r="W425" s="4">
        <v>41</v>
      </c>
      <c r="X425" s="4">
        <v>16</v>
      </c>
      <c r="Y425" s="4">
        <v>14</v>
      </c>
      <c r="Z425" s="4">
        <v>14</v>
      </c>
      <c r="AA425" s="4">
        <v>9</v>
      </c>
      <c r="AB425" s="4">
        <v>34</v>
      </c>
      <c r="AC425" s="4">
        <v>40</v>
      </c>
      <c r="AD425" s="4">
        <v>36</v>
      </c>
      <c r="AE425" s="38">
        <v>143</v>
      </c>
      <c r="AF425" s="10">
        <v>128</v>
      </c>
      <c r="AG425" s="10">
        <v>153</v>
      </c>
      <c r="AH425" s="10">
        <v>165</v>
      </c>
      <c r="AI425" s="10">
        <v>138</v>
      </c>
      <c r="AJ425" s="10">
        <v>0</v>
      </c>
      <c r="AK425" s="5">
        <v>111</v>
      </c>
      <c r="AL425" s="5">
        <v>111</v>
      </c>
      <c r="AM425" s="5">
        <v>101</v>
      </c>
      <c r="AN425" s="5">
        <v>112</v>
      </c>
      <c r="AO425" s="5">
        <v>105</v>
      </c>
      <c r="AP425" s="5">
        <v>101</v>
      </c>
      <c r="AQ425" s="48">
        <f t="shared" si="38"/>
        <v>1.3993399339933994</v>
      </c>
      <c r="AR425" s="48" t="str">
        <f t="shared" si="39"/>
        <v>&lt; 2-fold</v>
      </c>
      <c r="AS425" s="48">
        <f t="shared" si="40"/>
        <v>1.0495049504950495</v>
      </c>
      <c r="AT425" s="49" t="str">
        <f t="shared" si="41"/>
        <v>&lt; 2-fold</v>
      </c>
      <c r="AU425" s="13"/>
    </row>
    <row r="426" spans="1:47">
      <c r="A426">
        <v>638432145</v>
      </c>
      <c r="B426" t="s">
        <v>1057</v>
      </c>
      <c r="C426" t="s">
        <v>1058</v>
      </c>
      <c r="D426" t="s">
        <v>1059</v>
      </c>
      <c r="E426" s="27">
        <v>6</v>
      </c>
      <c r="F426" s="5">
        <v>5</v>
      </c>
      <c r="G426" s="5">
        <v>6</v>
      </c>
      <c r="H426" s="5">
        <v>3</v>
      </c>
      <c r="I426" s="5">
        <v>6</v>
      </c>
      <c r="J426" s="5">
        <v>2</v>
      </c>
      <c r="K426" s="5">
        <v>4</v>
      </c>
      <c r="L426" s="5">
        <v>2</v>
      </c>
      <c r="M426" s="5">
        <v>4</v>
      </c>
      <c r="N426" s="5">
        <v>2</v>
      </c>
      <c r="O426" s="5">
        <v>1</v>
      </c>
      <c r="P426" s="5">
        <v>1</v>
      </c>
      <c r="Q426" s="29">
        <f t="shared" si="36"/>
        <v>0.5</v>
      </c>
      <c r="R426" s="30" t="str">
        <f t="shared" si="37"/>
        <v>&lt; 2-fold</v>
      </c>
      <c r="S426" s="4">
        <v>3</v>
      </c>
      <c r="T426" s="4">
        <v>14</v>
      </c>
      <c r="U426" s="4">
        <v>13</v>
      </c>
      <c r="V426" s="4">
        <v>18</v>
      </c>
      <c r="W426" s="4">
        <v>19</v>
      </c>
      <c r="X426" s="4">
        <v>6</v>
      </c>
      <c r="Y426" s="4">
        <v>3</v>
      </c>
      <c r="Z426" s="4">
        <v>2</v>
      </c>
      <c r="AA426" s="4">
        <v>0</v>
      </c>
      <c r="AB426" s="4">
        <v>1</v>
      </c>
      <c r="AC426" s="4">
        <v>4</v>
      </c>
      <c r="AD426" s="4">
        <v>4</v>
      </c>
      <c r="AE426" s="38">
        <v>5</v>
      </c>
      <c r="AF426" s="10">
        <v>4</v>
      </c>
      <c r="AG426" s="10">
        <v>6</v>
      </c>
      <c r="AH426" s="10">
        <v>10</v>
      </c>
      <c r="AI426" s="10">
        <v>9</v>
      </c>
      <c r="AJ426" s="10">
        <v>5</v>
      </c>
      <c r="AK426" s="5">
        <v>6</v>
      </c>
      <c r="AL426" s="5">
        <v>9</v>
      </c>
      <c r="AM426" s="5">
        <v>10</v>
      </c>
      <c r="AN426" s="5">
        <v>7</v>
      </c>
      <c r="AO426" s="5">
        <v>5</v>
      </c>
      <c r="AP426" s="5">
        <v>7</v>
      </c>
      <c r="AQ426" s="48">
        <f t="shared" si="38"/>
        <v>0.625</v>
      </c>
      <c r="AR426" s="48" t="str">
        <f t="shared" si="39"/>
        <v>&lt; 2-fold</v>
      </c>
      <c r="AS426" s="48">
        <f t="shared" si="40"/>
        <v>0.79166666666666663</v>
      </c>
      <c r="AT426" s="49" t="str">
        <f t="shared" si="41"/>
        <v>&lt; 2-fold</v>
      </c>
      <c r="AU426" s="13"/>
    </row>
    <row r="427" spans="1:47">
      <c r="A427">
        <v>638432201</v>
      </c>
      <c r="B427" t="s">
        <v>1068</v>
      </c>
      <c r="C427" t="s">
        <v>1069</v>
      </c>
      <c r="D427" t="s">
        <v>1070</v>
      </c>
      <c r="E427" s="27">
        <v>2</v>
      </c>
      <c r="F427" s="5">
        <v>2</v>
      </c>
      <c r="G427" s="5">
        <v>3</v>
      </c>
      <c r="H427" s="5">
        <v>2</v>
      </c>
      <c r="I427" s="5">
        <v>2</v>
      </c>
      <c r="J427" s="5">
        <v>3</v>
      </c>
      <c r="K427" s="5">
        <v>2</v>
      </c>
      <c r="L427" s="5">
        <v>2</v>
      </c>
      <c r="M427" s="5">
        <v>1</v>
      </c>
      <c r="N427" s="5">
        <v>0</v>
      </c>
      <c r="O427" s="5">
        <v>2</v>
      </c>
      <c r="P427" s="5">
        <v>0</v>
      </c>
      <c r="Q427" s="29">
        <f t="shared" si="36"/>
        <v>0.5</v>
      </c>
      <c r="R427" s="30" t="str">
        <f t="shared" si="37"/>
        <v>&lt; 2-fold</v>
      </c>
      <c r="S427" s="4">
        <v>5</v>
      </c>
      <c r="T427" s="4">
        <v>9</v>
      </c>
      <c r="U427" s="4">
        <v>7</v>
      </c>
      <c r="V427" s="4">
        <v>5</v>
      </c>
      <c r="W427" s="4">
        <v>3</v>
      </c>
      <c r="X427" s="4">
        <v>3</v>
      </c>
      <c r="Y427" s="4">
        <v>3</v>
      </c>
      <c r="Z427" s="4">
        <v>1</v>
      </c>
      <c r="AA427" s="4">
        <v>2</v>
      </c>
      <c r="AB427" s="4">
        <v>4</v>
      </c>
      <c r="AC427" s="4">
        <v>1</v>
      </c>
      <c r="AD427" s="4">
        <v>4</v>
      </c>
      <c r="AE427" s="38">
        <v>11</v>
      </c>
      <c r="AF427" s="10">
        <v>11</v>
      </c>
      <c r="AG427" s="10">
        <v>10</v>
      </c>
      <c r="AH427" s="10">
        <v>9</v>
      </c>
      <c r="AI427" s="10">
        <v>12</v>
      </c>
      <c r="AJ427" s="10">
        <v>7</v>
      </c>
      <c r="AK427" s="5">
        <v>10</v>
      </c>
      <c r="AL427" s="5">
        <v>5</v>
      </c>
      <c r="AM427" s="5">
        <v>8</v>
      </c>
      <c r="AN427" s="5">
        <v>6</v>
      </c>
      <c r="AO427" s="5">
        <v>7</v>
      </c>
      <c r="AP427" s="5">
        <v>6</v>
      </c>
      <c r="AQ427" s="48">
        <f t="shared" si="38"/>
        <v>1.1428571428571428</v>
      </c>
      <c r="AR427" s="48" t="str">
        <f t="shared" si="39"/>
        <v>&lt; 2-fold</v>
      </c>
      <c r="AS427" s="48">
        <f t="shared" si="40"/>
        <v>0.67857142857142849</v>
      </c>
      <c r="AT427" s="49" t="str">
        <f t="shared" si="41"/>
        <v>&lt; 2-fold</v>
      </c>
      <c r="AU427" s="13"/>
    </row>
    <row r="428" spans="1:47">
      <c r="A428">
        <v>638429139</v>
      </c>
      <c r="B428" t="s">
        <v>111</v>
      </c>
      <c r="C428" t="s">
        <v>112</v>
      </c>
      <c r="D428" t="s">
        <v>113</v>
      </c>
      <c r="E428" s="27">
        <v>7</v>
      </c>
      <c r="F428" s="5">
        <v>10</v>
      </c>
      <c r="G428" s="5">
        <v>10</v>
      </c>
      <c r="H428" s="5">
        <v>9</v>
      </c>
      <c r="I428" s="5">
        <v>7</v>
      </c>
      <c r="J428" s="5">
        <v>6</v>
      </c>
      <c r="K428" s="5">
        <v>6</v>
      </c>
      <c r="L428" s="5">
        <v>7</v>
      </c>
      <c r="M428" s="5">
        <v>6</v>
      </c>
      <c r="N428" s="5">
        <v>1</v>
      </c>
      <c r="O428" s="5">
        <v>3</v>
      </c>
      <c r="P428" s="5">
        <v>1</v>
      </c>
      <c r="Q428" s="29">
        <f t="shared" si="36"/>
        <v>0.48979591836734698</v>
      </c>
      <c r="R428" s="30" t="str">
        <f t="shared" si="37"/>
        <v>++++ DAY-UP ++++</v>
      </c>
      <c r="S428" s="4">
        <v>1</v>
      </c>
      <c r="T428" s="4">
        <v>5</v>
      </c>
      <c r="U428" s="4">
        <v>4</v>
      </c>
      <c r="V428" s="4">
        <v>1</v>
      </c>
      <c r="W428" s="4">
        <v>4</v>
      </c>
      <c r="X428" s="4">
        <v>3</v>
      </c>
      <c r="Y428" s="4">
        <v>1</v>
      </c>
      <c r="Z428" s="4">
        <v>4</v>
      </c>
      <c r="AA428" s="4">
        <v>0</v>
      </c>
      <c r="AB428" s="4">
        <v>3</v>
      </c>
      <c r="AC428" s="4">
        <v>4</v>
      </c>
      <c r="AD428" s="4">
        <v>5</v>
      </c>
      <c r="AE428" s="38">
        <v>6</v>
      </c>
      <c r="AF428" s="10">
        <v>4</v>
      </c>
      <c r="AG428" s="10">
        <v>5</v>
      </c>
      <c r="AH428" s="10">
        <v>5</v>
      </c>
      <c r="AI428" s="10">
        <v>6</v>
      </c>
      <c r="AJ428" s="10">
        <v>0</v>
      </c>
      <c r="AK428" s="5">
        <v>5</v>
      </c>
      <c r="AL428" s="5">
        <v>4</v>
      </c>
      <c r="AM428" s="5">
        <v>1</v>
      </c>
      <c r="AN428" s="5">
        <v>3</v>
      </c>
      <c r="AO428" s="5">
        <v>3</v>
      </c>
      <c r="AP428" s="5">
        <v>1</v>
      </c>
      <c r="AQ428" s="48">
        <f t="shared" si="38"/>
        <v>1.3636363636363638</v>
      </c>
      <c r="AR428" s="48" t="str">
        <f t="shared" si="39"/>
        <v>&lt; 2-fold</v>
      </c>
      <c r="AS428" s="48">
        <f t="shared" si="40"/>
        <v>0.63636363636363646</v>
      </c>
      <c r="AT428" s="49" t="str">
        <f t="shared" si="41"/>
        <v>&lt; 2-fold</v>
      </c>
      <c r="AU428" s="13"/>
    </row>
    <row r="429" spans="1:47">
      <c r="A429">
        <v>638430153</v>
      </c>
      <c r="B429" t="s">
        <v>452</v>
      </c>
      <c r="C429" t="s">
        <v>453</v>
      </c>
      <c r="D429" t="s">
        <v>18</v>
      </c>
      <c r="E429" s="27">
        <v>4</v>
      </c>
      <c r="F429" s="5">
        <v>3</v>
      </c>
      <c r="G429" s="5">
        <v>2</v>
      </c>
      <c r="H429" s="5">
        <v>3</v>
      </c>
      <c r="I429" s="5">
        <v>3</v>
      </c>
      <c r="J429" s="5">
        <v>2</v>
      </c>
      <c r="K429" s="5">
        <v>3</v>
      </c>
      <c r="L429" s="5">
        <v>1</v>
      </c>
      <c r="M429" s="5">
        <v>2</v>
      </c>
      <c r="N429" s="5">
        <v>1</v>
      </c>
      <c r="O429" s="5">
        <v>1</v>
      </c>
      <c r="P429" s="5">
        <v>0</v>
      </c>
      <c r="Q429" s="29">
        <f t="shared" si="36"/>
        <v>0.47058823529411759</v>
      </c>
      <c r="R429" s="30" t="str">
        <f t="shared" si="37"/>
        <v>++++ DAY-UP ++++</v>
      </c>
      <c r="S429" s="4">
        <v>1</v>
      </c>
      <c r="T429" s="4">
        <v>1</v>
      </c>
      <c r="U429" s="4">
        <v>1</v>
      </c>
      <c r="V429" s="4">
        <v>1</v>
      </c>
      <c r="W429" s="4">
        <v>1</v>
      </c>
      <c r="X429" s="4">
        <v>2</v>
      </c>
      <c r="Y429" s="4">
        <v>1</v>
      </c>
      <c r="Z429" s="4">
        <v>3</v>
      </c>
      <c r="AA429" s="4">
        <v>0</v>
      </c>
      <c r="AB429" s="4">
        <v>3</v>
      </c>
      <c r="AC429" s="4">
        <v>1</v>
      </c>
      <c r="AD429" s="4">
        <v>1</v>
      </c>
      <c r="AE429" s="38">
        <v>2</v>
      </c>
      <c r="AF429" s="10">
        <v>0</v>
      </c>
      <c r="AG429" s="10">
        <v>2</v>
      </c>
      <c r="AH429" s="10">
        <v>2</v>
      </c>
      <c r="AI429" s="10">
        <v>3</v>
      </c>
      <c r="AJ429" s="10">
        <v>4</v>
      </c>
      <c r="AK429" s="5">
        <v>4</v>
      </c>
      <c r="AL429" s="5">
        <v>3</v>
      </c>
      <c r="AM429" s="5">
        <v>2</v>
      </c>
      <c r="AN429" s="5">
        <v>2</v>
      </c>
      <c r="AO429" s="5">
        <v>3</v>
      </c>
      <c r="AP429" s="5">
        <v>3</v>
      </c>
      <c r="AQ429" s="48">
        <f t="shared" si="38"/>
        <v>0.44444444444444442</v>
      </c>
      <c r="AR429" s="48" t="str">
        <f t="shared" si="39"/>
        <v>**** DFB-DOWN ****</v>
      </c>
      <c r="AS429" s="48">
        <f t="shared" si="40"/>
        <v>0.88888888888888884</v>
      </c>
      <c r="AT429" s="49" t="str">
        <f t="shared" si="41"/>
        <v>&lt; 2-fold</v>
      </c>
      <c r="AU429" s="13"/>
    </row>
    <row r="430" spans="1:47">
      <c r="A430">
        <v>638432120</v>
      </c>
      <c r="B430" t="s">
        <v>1051</v>
      </c>
      <c r="C430" t="s">
        <v>1052</v>
      </c>
      <c r="D430" t="s">
        <v>1053</v>
      </c>
      <c r="E430" s="27">
        <v>1</v>
      </c>
      <c r="F430" s="5">
        <v>1</v>
      </c>
      <c r="G430" s="5">
        <v>1</v>
      </c>
      <c r="H430" s="5">
        <v>2</v>
      </c>
      <c r="I430" s="5">
        <v>4</v>
      </c>
      <c r="J430" s="5">
        <v>4</v>
      </c>
      <c r="K430" s="5">
        <v>1</v>
      </c>
      <c r="L430" s="5">
        <v>1</v>
      </c>
      <c r="M430" s="5">
        <v>1</v>
      </c>
      <c r="N430" s="5">
        <v>1</v>
      </c>
      <c r="O430" s="5">
        <v>1</v>
      </c>
      <c r="P430" s="5">
        <v>1</v>
      </c>
      <c r="Q430" s="29">
        <f t="shared" si="36"/>
        <v>0.46153846153846156</v>
      </c>
      <c r="R430" s="30" t="str">
        <f t="shared" si="37"/>
        <v>++++ DAY-UP ++++</v>
      </c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38"/>
      <c r="AF430" s="10"/>
      <c r="AG430" s="10"/>
      <c r="AH430" s="10"/>
      <c r="AI430" s="10"/>
      <c r="AJ430" s="10"/>
      <c r="AK430" s="5"/>
      <c r="AL430" s="5"/>
      <c r="AM430" s="5"/>
      <c r="AN430" s="5"/>
      <c r="AO430" s="5"/>
      <c r="AP430" s="5"/>
      <c r="AQ430" s="48" t="str">
        <f t="shared" si="38"/>
        <v/>
      </c>
      <c r="AR430" s="48" t="str">
        <f t="shared" si="39"/>
        <v/>
      </c>
      <c r="AS430" s="48" t="str">
        <f t="shared" si="40"/>
        <v/>
      </c>
      <c r="AT430" s="49" t="str">
        <f t="shared" si="41"/>
        <v/>
      </c>
      <c r="AU430" s="13"/>
    </row>
    <row r="431" spans="1:47">
      <c r="A431">
        <v>638432315</v>
      </c>
      <c r="B431" t="s">
        <v>1129</v>
      </c>
      <c r="C431" t="s">
        <v>1130</v>
      </c>
      <c r="D431" t="s">
        <v>1131</v>
      </c>
      <c r="E431" s="27">
        <v>0</v>
      </c>
      <c r="F431" s="5">
        <v>2</v>
      </c>
      <c r="G431" s="5">
        <v>4</v>
      </c>
      <c r="H431" s="5">
        <v>3</v>
      </c>
      <c r="I431" s="5">
        <v>0</v>
      </c>
      <c r="J431" s="5">
        <v>0</v>
      </c>
      <c r="K431" s="5">
        <v>2</v>
      </c>
      <c r="L431" s="5">
        <v>0</v>
      </c>
      <c r="M431" s="5">
        <v>2</v>
      </c>
      <c r="N431" s="5">
        <v>0</v>
      </c>
      <c r="O431" s="5">
        <v>0</v>
      </c>
      <c r="P431" s="5">
        <v>0</v>
      </c>
      <c r="Q431" s="29">
        <f t="shared" si="36"/>
        <v>0.44444444444444442</v>
      </c>
      <c r="R431" s="30" t="str">
        <f t="shared" si="37"/>
        <v>++++ DAY-UP ++++</v>
      </c>
      <c r="S431" s="4">
        <v>4</v>
      </c>
      <c r="T431" s="4">
        <v>7</v>
      </c>
      <c r="U431" s="4">
        <v>7</v>
      </c>
      <c r="V431" s="4">
        <v>10</v>
      </c>
      <c r="W431" s="4">
        <v>5</v>
      </c>
      <c r="X431" s="4">
        <v>2</v>
      </c>
      <c r="Y431" s="4">
        <v>1</v>
      </c>
      <c r="Z431" s="4">
        <v>4</v>
      </c>
      <c r="AA431" s="4">
        <v>0</v>
      </c>
      <c r="AB431" s="4">
        <v>0</v>
      </c>
      <c r="AC431" s="4">
        <v>0</v>
      </c>
      <c r="AD431" s="4">
        <v>0</v>
      </c>
      <c r="AE431" s="38">
        <v>8</v>
      </c>
      <c r="AF431" s="10">
        <v>4</v>
      </c>
      <c r="AG431" s="10">
        <v>6</v>
      </c>
      <c r="AH431" s="10">
        <v>6</v>
      </c>
      <c r="AI431" s="10">
        <v>4</v>
      </c>
      <c r="AJ431" s="10">
        <v>6</v>
      </c>
      <c r="AK431" s="5">
        <v>5</v>
      </c>
      <c r="AL431" s="5">
        <v>4</v>
      </c>
      <c r="AM431" s="5">
        <v>4</v>
      </c>
      <c r="AN431" s="5">
        <v>2</v>
      </c>
      <c r="AO431" s="5">
        <v>2</v>
      </c>
      <c r="AP431" s="5">
        <v>2</v>
      </c>
      <c r="AQ431" s="48">
        <f t="shared" si="38"/>
        <v>1.125</v>
      </c>
      <c r="AR431" s="48" t="str">
        <f t="shared" si="39"/>
        <v>&lt; 2-fold</v>
      </c>
      <c r="AS431" s="48">
        <f t="shared" si="40"/>
        <v>0.375</v>
      </c>
      <c r="AT431" s="49" t="str">
        <f t="shared" si="41"/>
        <v>** Low-Fe DOWN **</v>
      </c>
      <c r="AU431" s="13"/>
    </row>
    <row r="432" spans="1:47">
      <c r="A432">
        <v>638429613</v>
      </c>
      <c r="B432" t="s">
        <v>282</v>
      </c>
      <c r="C432" t="s">
        <v>283</v>
      </c>
      <c r="D432" t="s">
        <v>18</v>
      </c>
      <c r="E432" s="27">
        <v>4</v>
      </c>
      <c r="F432" s="5">
        <v>4</v>
      </c>
      <c r="G432" s="5">
        <v>3</v>
      </c>
      <c r="H432" s="5">
        <v>3</v>
      </c>
      <c r="I432" s="5">
        <v>4</v>
      </c>
      <c r="J432" s="5">
        <v>3</v>
      </c>
      <c r="K432" s="5">
        <v>2</v>
      </c>
      <c r="L432" s="5">
        <v>1</v>
      </c>
      <c r="M432" s="5">
        <v>3</v>
      </c>
      <c r="N432" s="5">
        <v>0</v>
      </c>
      <c r="O432" s="5">
        <v>1</v>
      </c>
      <c r="P432" s="5">
        <v>2</v>
      </c>
      <c r="Q432" s="29">
        <f t="shared" si="36"/>
        <v>0.42857142857142855</v>
      </c>
      <c r="R432" s="30" t="str">
        <f t="shared" si="37"/>
        <v>++++ DAY-UP ++++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2</v>
      </c>
      <c r="AC432" s="4">
        <v>0</v>
      </c>
      <c r="AD432" s="4">
        <v>0</v>
      </c>
      <c r="AE432" s="38">
        <v>13</v>
      </c>
      <c r="AF432" s="10">
        <v>8</v>
      </c>
      <c r="AG432" s="10">
        <v>10</v>
      </c>
      <c r="AH432" s="10">
        <v>12</v>
      </c>
      <c r="AI432" s="10">
        <v>14</v>
      </c>
      <c r="AJ432" s="10">
        <v>14</v>
      </c>
      <c r="AK432" s="5">
        <v>12</v>
      </c>
      <c r="AL432" s="5">
        <v>13</v>
      </c>
      <c r="AM432" s="5">
        <v>10</v>
      </c>
      <c r="AN432" s="5">
        <v>11</v>
      </c>
      <c r="AO432" s="5">
        <v>12</v>
      </c>
      <c r="AP432" s="5">
        <v>10</v>
      </c>
      <c r="AQ432" s="48">
        <f t="shared" si="38"/>
        <v>0.77500000000000002</v>
      </c>
      <c r="AR432" s="48" t="str">
        <f t="shared" si="39"/>
        <v>&lt; 2-fold</v>
      </c>
      <c r="AS432" s="48">
        <f t="shared" si="40"/>
        <v>0.82499999999999996</v>
      </c>
      <c r="AT432" s="49" t="str">
        <f t="shared" si="41"/>
        <v>&lt; 2-fold</v>
      </c>
      <c r="AU432" s="13"/>
    </row>
    <row r="433" spans="1:47">
      <c r="A433">
        <v>638432206</v>
      </c>
      <c r="B433" t="s">
        <v>1071</v>
      </c>
      <c r="C433" t="s">
        <v>1072</v>
      </c>
      <c r="D433" t="s">
        <v>942</v>
      </c>
      <c r="E433" s="27">
        <v>3</v>
      </c>
      <c r="F433" s="5">
        <v>2</v>
      </c>
      <c r="G433" s="5">
        <v>3</v>
      </c>
      <c r="H433" s="5">
        <v>2</v>
      </c>
      <c r="I433" s="5">
        <v>1</v>
      </c>
      <c r="J433" s="5">
        <v>1</v>
      </c>
      <c r="K433" s="5">
        <v>1</v>
      </c>
      <c r="L433" s="5">
        <v>1</v>
      </c>
      <c r="M433" s="5">
        <v>1</v>
      </c>
      <c r="N433" s="5">
        <v>0</v>
      </c>
      <c r="O433" s="5">
        <v>1</v>
      </c>
      <c r="P433" s="5">
        <v>1</v>
      </c>
      <c r="Q433" s="29">
        <f t="shared" si="36"/>
        <v>0.41666666666666669</v>
      </c>
      <c r="R433" s="30" t="str">
        <f t="shared" si="37"/>
        <v>++++ DAY-UP ++++</v>
      </c>
      <c r="S433" s="4">
        <v>0</v>
      </c>
      <c r="T433" s="4">
        <v>2</v>
      </c>
      <c r="U433" s="4">
        <v>3</v>
      </c>
      <c r="V433" s="4">
        <v>1</v>
      </c>
      <c r="W433" s="4">
        <v>1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1</v>
      </c>
      <c r="AD433" s="4">
        <v>0</v>
      </c>
      <c r="AE433" s="38">
        <v>3</v>
      </c>
      <c r="AF433" s="10">
        <v>4</v>
      </c>
      <c r="AG433" s="10">
        <v>4</v>
      </c>
      <c r="AH433" s="10">
        <v>4</v>
      </c>
      <c r="AI433" s="10">
        <v>3</v>
      </c>
      <c r="AJ433" s="10">
        <v>2</v>
      </c>
      <c r="AK433" s="5">
        <v>5</v>
      </c>
      <c r="AL433" s="5">
        <v>3</v>
      </c>
      <c r="AM433" s="5">
        <v>3</v>
      </c>
      <c r="AN433" s="5">
        <v>4</v>
      </c>
      <c r="AO433" s="5">
        <v>4</v>
      </c>
      <c r="AP433" s="5">
        <v>4</v>
      </c>
      <c r="AQ433" s="48">
        <f t="shared" si="38"/>
        <v>1.2222222222222221</v>
      </c>
      <c r="AR433" s="48" t="str">
        <f t="shared" si="39"/>
        <v>&lt; 2-fold</v>
      </c>
      <c r="AS433" s="48">
        <f t="shared" si="40"/>
        <v>1.3333333333333333</v>
      </c>
      <c r="AT433" s="49" t="str">
        <f t="shared" si="41"/>
        <v>&lt; 2-fold</v>
      </c>
      <c r="AU433" s="13"/>
    </row>
    <row r="434" spans="1:47">
      <c r="A434">
        <v>638430622</v>
      </c>
      <c r="B434" t="s">
        <v>599</v>
      </c>
      <c r="C434" t="s">
        <v>600</v>
      </c>
      <c r="D434" t="s">
        <v>601</v>
      </c>
      <c r="E434" s="27">
        <v>11</v>
      </c>
      <c r="F434" s="5">
        <v>13</v>
      </c>
      <c r="G434" s="5">
        <v>14</v>
      </c>
      <c r="H434" s="5">
        <v>8</v>
      </c>
      <c r="I434" s="5">
        <v>4</v>
      </c>
      <c r="J434" s="5">
        <v>5</v>
      </c>
      <c r="K434" s="5">
        <v>5</v>
      </c>
      <c r="L434" s="5">
        <v>7</v>
      </c>
      <c r="M434" s="5">
        <v>3</v>
      </c>
      <c r="N434" s="5">
        <v>3</v>
      </c>
      <c r="O434" s="5">
        <v>4</v>
      </c>
      <c r="P434" s="5">
        <v>0</v>
      </c>
      <c r="Q434" s="29">
        <f t="shared" si="36"/>
        <v>0.4</v>
      </c>
      <c r="R434" s="30" t="str">
        <f t="shared" si="37"/>
        <v>++++ DAY-UP ++++</v>
      </c>
      <c r="S434" s="4">
        <v>2</v>
      </c>
      <c r="T434" s="4">
        <v>4</v>
      </c>
      <c r="U434" s="4">
        <v>6</v>
      </c>
      <c r="V434" s="4">
        <v>2</v>
      </c>
      <c r="W434" s="4">
        <v>1</v>
      </c>
      <c r="X434" s="4">
        <v>0</v>
      </c>
      <c r="Y434" s="4">
        <v>0</v>
      </c>
      <c r="Z434" s="4">
        <v>0</v>
      </c>
      <c r="AA434" s="4">
        <v>0</v>
      </c>
      <c r="AB434" s="4">
        <v>1</v>
      </c>
      <c r="AC434" s="4">
        <v>1</v>
      </c>
      <c r="AD434" s="4">
        <v>2</v>
      </c>
      <c r="AE434" s="38">
        <v>9</v>
      </c>
      <c r="AF434" s="10">
        <v>6</v>
      </c>
      <c r="AG434" s="10">
        <v>9</v>
      </c>
      <c r="AH434" s="10">
        <v>9</v>
      </c>
      <c r="AI434" s="10">
        <v>11</v>
      </c>
      <c r="AJ434" s="10">
        <v>9</v>
      </c>
      <c r="AK434" s="5">
        <v>10</v>
      </c>
      <c r="AL434" s="5">
        <v>9</v>
      </c>
      <c r="AM434" s="5">
        <v>9</v>
      </c>
      <c r="AN434" s="5">
        <v>10</v>
      </c>
      <c r="AO434" s="5">
        <v>9</v>
      </c>
      <c r="AP434" s="5">
        <v>10</v>
      </c>
      <c r="AQ434" s="48">
        <f t="shared" si="38"/>
        <v>0.82758620689655182</v>
      </c>
      <c r="AR434" s="48" t="str">
        <f t="shared" si="39"/>
        <v>&lt; 2-fold</v>
      </c>
      <c r="AS434" s="48">
        <f t="shared" si="40"/>
        <v>1</v>
      </c>
      <c r="AT434" s="49" t="str">
        <f t="shared" si="41"/>
        <v>&lt; 2-fold</v>
      </c>
      <c r="AU434" s="13"/>
    </row>
    <row r="435" spans="1:47">
      <c r="A435">
        <v>638429260</v>
      </c>
      <c r="B435" t="s">
        <v>146</v>
      </c>
      <c r="C435" t="s">
        <v>147</v>
      </c>
      <c r="D435" t="s">
        <v>148</v>
      </c>
      <c r="E435" s="27">
        <v>0</v>
      </c>
      <c r="F435" s="5">
        <v>1</v>
      </c>
      <c r="G435" s="5">
        <v>1</v>
      </c>
      <c r="H435" s="5">
        <v>0</v>
      </c>
      <c r="I435" s="5">
        <v>2</v>
      </c>
      <c r="J435" s="5">
        <v>1</v>
      </c>
      <c r="K435" s="5">
        <v>0</v>
      </c>
      <c r="L435" s="5">
        <v>0</v>
      </c>
      <c r="M435" s="5">
        <v>0</v>
      </c>
      <c r="N435" s="5">
        <v>1</v>
      </c>
      <c r="O435" s="5">
        <v>0</v>
      </c>
      <c r="P435" s="5">
        <v>1</v>
      </c>
      <c r="Q435" s="29">
        <f t="shared" si="36"/>
        <v>0.39999999999999997</v>
      </c>
      <c r="R435" s="30" t="str">
        <f t="shared" si="37"/>
        <v>++++ DAY-UP ++++</v>
      </c>
      <c r="S435" s="4">
        <v>39</v>
      </c>
      <c r="T435" s="4">
        <v>56</v>
      </c>
      <c r="U435" s="4">
        <v>63</v>
      </c>
      <c r="V435" s="4">
        <v>61</v>
      </c>
      <c r="W435" s="4">
        <v>51</v>
      </c>
      <c r="X435" s="4">
        <v>30</v>
      </c>
      <c r="Y435" s="4">
        <v>25</v>
      </c>
      <c r="Z435" s="4">
        <v>52</v>
      </c>
      <c r="AA435" s="4">
        <v>6</v>
      </c>
      <c r="AB435" s="4">
        <v>28</v>
      </c>
      <c r="AC435" s="4">
        <v>19</v>
      </c>
      <c r="AD435" s="4">
        <v>10</v>
      </c>
      <c r="AE435" s="38">
        <v>40</v>
      </c>
      <c r="AF435" s="10">
        <v>31</v>
      </c>
      <c r="AG435" s="10">
        <v>48</v>
      </c>
      <c r="AH435" s="10">
        <v>34</v>
      </c>
      <c r="AI435" s="10">
        <v>23</v>
      </c>
      <c r="AJ435" s="10">
        <v>30</v>
      </c>
      <c r="AK435" s="5">
        <v>34</v>
      </c>
      <c r="AL435" s="5">
        <v>40</v>
      </c>
      <c r="AM435" s="5">
        <v>45</v>
      </c>
      <c r="AN435" s="5">
        <v>38</v>
      </c>
      <c r="AO435" s="5">
        <v>41</v>
      </c>
      <c r="AP435" s="5">
        <v>46</v>
      </c>
      <c r="AQ435" s="48">
        <f t="shared" si="38"/>
        <v>1.367816091954023</v>
      </c>
      <c r="AR435" s="48" t="str">
        <f t="shared" si="39"/>
        <v>&lt; 2-fold</v>
      </c>
      <c r="AS435" s="48">
        <f t="shared" si="40"/>
        <v>1.4367816091954022</v>
      </c>
      <c r="AT435" s="49" t="str">
        <f t="shared" si="41"/>
        <v>&lt; 2-fold</v>
      </c>
      <c r="AU435" s="13"/>
    </row>
    <row r="436" spans="1:47">
      <c r="A436">
        <v>638430271</v>
      </c>
      <c r="B436" t="s">
        <v>490</v>
      </c>
      <c r="C436" t="s">
        <v>491</v>
      </c>
      <c r="D436" t="s">
        <v>492</v>
      </c>
      <c r="E436" s="27">
        <v>2</v>
      </c>
      <c r="F436" s="5">
        <v>3</v>
      </c>
      <c r="G436" s="5">
        <v>2</v>
      </c>
      <c r="H436" s="5">
        <v>2</v>
      </c>
      <c r="I436" s="5">
        <v>1</v>
      </c>
      <c r="J436" s="5">
        <v>3</v>
      </c>
      <c r="K436" s="5">
        <v>2</v>
      </c>
      <c r="L436" s="5">
        <v>0</v>
      </c>
      <c r="M436" s="5">
        <v>1</v>
      </c>
      <c r="N436" s="5">
        <v>2</v>
      </c>
      <c r="O436" s="5">
        <v>0</v>
      </c>
      <c r="P436" s="5">
        <v>0</v>
      </c>
      <c r="Q436" s="29">
        <f t="shared" si="36"/>
        <v>0.38461538461538464</v>
      </c>
      <c r="R436" s="30" t="str">
        <f t="shared" si="37"/>
        <v>++++ DAY-UP ++++</v>
      </c>
      <c r="S436" s="4">
        <v>1</v>
      </c>
      <c r="T436" s="4">
        <v>6</v>
      </c>
      <c r="U436" s="4">
        <v>3</v>
      </c>
      <c r="V436" s="4">
        <v>5</v>
      </c>
      <c r="W436" s="4">
        <v>2</v>
      </c>
      <c r="X436" s="4">
        <v>3</v>
      </c>
      <c r="Y436" s="4">
        <v>1</v>
      </c>
      <c r="Z436" s="4">
        <v>2</v>
      </c>
      <c r="AA436" s="4">
        <v>1</v>
      </c>
      <c r="AB436" s="4">
        <v>3</v>
      </c>
      <c r="AC436" s="4">
        <v>2</v>
      </c>
      <c r="AD436" s="4">
        <v>0</v>
      </c>
      <c r="AE436" s="38">
        <v>2</v>
      </c>
      <c r="AF436" s="10">
        <v>0</v>
      </c>
      <c r="AG436" s="10">
        <v>0</v>
      </c>
      <c r="AH436" s="10">
        <v>3</v>
      </c>
      <c r="AI436" s="10">
        <v>0</v>
      </c>
      <c r="AJ436" s="10">
        <v>0</v>
      </c>
      <c r="AK436" s="5">
        <v>3</v>
      </c>
      <c r="AL436" s="5">
        <v>0</v>
      </c>
      <c r="AM436" s="5">
        <v>0</v>
      </c>
      <c r="AN436" s="5">
        <v>0</v>
      </c>
      <c r="AO436" s="5">
        <v>0</v>
      </c>
      <c r="AP436" s="5">
        <v>0</v>
      </c>
      <c r="AQ436" s="48">
        <f t="shared" si="38"/>
        <v>0.66666666666666663</v>
      </c>
      <c r="AR436" s="48" t="str">
        <f t="shared" si="39"/>
        <v>&lt; 2-fold</v>
      </c>
      <c r="AS436" s="48">
        <f t="shared" si="40"/>
        <v>0</v>
      </c>
      <c r="AT436" s="49" t="str">
        <f t="shared" si="41"/>
        <v>** Low-Fe DOWN **</v>
      </c>
      <c r="AU436" s="13"/>
    </row>
    <row r="437" spans="1:47">
      <c r="A437">
        <v>638430437</v>
      </c>
      <c r="B437" t="s">
        <v>529</v>
      </c>
      <c r="C437" t="s">
        <v>530</v>
      </c>
      <c r="D437" t="s">
        <v>531</v>
      </c>
      <c r="E437" s="27">
        <v>4</v>
      </c>
      <c r="F437" s="5">
        <v>3</v>
      </c>
      <c r="G437" s="5">
        <v>4</v>
      </c>
      <c r="H437" s="5">
        <v>3</v>
      </c>
      <c r="I437" s="5">
        <v>5</v>
      </c>
      <c r="J437" s="5">
        <v>2</v>
      </c>
      <c r="K437" s="5">
        <v>2</v>
      </c>
      <c r="L437" s="5">
        <v>1</v>
      </c>
      <c r="M437" s="5">
        <v>3</v>
      </c>
      <c r="N437" s="5">
        <v>1</v>
      </c>
      <c r="O437" s="5">
        <v>1</v>
      </c>
      <c r="P437" s="5">
        <v>0</v>
      </c>
      <c r="Q437" s="29">
        <f t="shared" si="36"/>
        <v>0.38095238095238093</v>
      </c>
      <c r="R437" s="30" t="str">
        <f t="shared" si="37"/>
        <v>++++ DAY-UP ++++</v>
      </c>
      <c r="S437" s="4">
        <v>2</v>
      </c>
      <c r="T437" s="4">
        <v>5</v>
      </c>
      <c r="U437" s="4">
        <v>4</v>
      </c>
      <c r="V437" s="4">
        <v>1</v>
      </c>
      <c r="W437" s="4">
        <v>4</v>
      </c>
      <c r="X437" s="4">
        <v>1</v>
      </c>
      <c r="Y437" s="4">
        <v>4</v>
      </c>
      <c r="Z437" s="4">
        <v>2</v>
      </c>
      <c r="AA437" s="4">
        <v>1</v>
      </c>
      <c r="AB437" s="4">
        <v>2</v>
      </c>
      <c r="AC437" s="4">
        <v>2</v>
      </c>
      <c r="AD437" s="4">
        <v>4</v>
      </c>
      <c r="AE437" s="38">
        <v>3</v>
      </c>
      <c r="AF437" s="10">
        <v>3</v>
      </c>
      <c r="AG437" s="10">
        <v>5</v>
      </c>
      <c r="AH437" s="10">
        <v>3</v>
      </c>
      <c r="AI437" s="10">
        <v>6</v>
      </c>
      <c r="AJ437" s="10">
        <v>4</v>
      </c>
      <c r="AK437" s="5">
        <v>7</v>
      </c>
      <c r="AL437" s="5">
        <v>6</v>
      </c>
      <c r="AM437" s="5">
        <v>5</v>
      </c>
      <c r="AN437" s="5">
        <v>7</v>
      </c>
      <c r="AO437" s="5">
        <v>5</v>
      </c>
      <c r="AP437" s="5">
        <v>6</v>
      </c>
      <c r="AQ437" s="48">
        <f t="shared" si="38"/>
        <v>0.84615384615384615</v>
      </c>
      <c r="AR437" s="48" t="str">
        <f t="shared" si="39"/>
        <v>&lt; 2-fold</v>
      </c>
      <c r="AS437" s="48">
        <f t="shared" si="40"/>
        <v>1.3846153846153848</v>
      </c>
      <c r="AT437" s="49" t="str">
        <f t="shared" si="41"/>
        <v>&lt; 2-fold</v>
      </c>
      <c r="AU437" s="13"/>
    </row>
    <row r="438" spans="1:47">
      <c r="A438">
        <v>638433213</v>
      </c>
      <c r="B438" t="s">
        <v>1379</v>
      </c>
      <c r="C438" t="s">
        <v>1380</v>
      </c>
      <c r="D438" t="s">
        <v>1381</v>
      </c>
      <c r="E438" s="27">
        <v>1</v>
      </c>
      <c r="F438" s="5">
        <v>2</v>
      </c>
      <c r="G438" s="5">
        <v>2</v>
      </c>
      <c r="H438" s="5">
        <v>2</v>
      </c>
      <c r="I438" s="5">
        <v>1</v>
      </c>
      <c r="J438" s="5">
        <v>0</v>
      </c>
      <c r="K438" s="5">
        <v>1</v>
      </c>
      <c r="L438" s="5">
        <v>1</v>
      </c>
      <c r="M438" s="5">
        <v>1</v>
      </c>
      <c r="N438" s="5">
        <v>0</v>
      </c>
      <c r="O438" s="5">
        <v>0</v>
      </c>
      <c r="P438" s="5">
        <v>0</v>
      </c>
      <c r="Q438" s="29">
        <f t="shared" si="36"/>
        <v>0.375</v>
      </c>
      <c r="R438" s="30" t="str">
        <f t="shared" si="37"/>
        <v>++++ DAY-UP ++++</v>
      </c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38">
        <v>0</v>
      </c>
      <c r="AF438" s="10">
        <v>0</v>
      </c>
      <c r="AG438" s="10">
        <v>0</v>
      </c>
      <c r="AH438" s="10">
        <v>0</v>
      </c>
      <c r="AI438" s="10">
        <v>2</v>
      </c>
      <c r="AJ438" s="10">
        <v>1</v>
      </c>
      <c r="AK438" s="5">
        <v>1</v>
      </c>
      <c r="AL438" s="5">
        <v>2</v>
      </c>
      <c r="AM438" s="5">
        <v>1</v>
      </c>
      <c r="AN438" s="5">
        <v>2</v>
      </c>
      <c r="AO438" s="5">
        <v>0</v>
      </c>
      <c r="AP438" s="5">
        <v>3</v>
      </c>
      <c r="AQ438" s="48" t="str">
        <f t="shared" si="38"/>
        <v/>
      </c>
      <c r="AR438" s="48" t="str">
        <f t="shared" si="39"/>
        <v/>
      </c>
      <c r="AS438" s="48">
        <f t="shared" si="40"/>
        <v>1.6666666666666667</v>
      </c>
      <c r="AT438" s="49" t="str">
        <f t="shared" si="41"/>
        <v>&lt; 2-fold</v>
      </c>
      <c r="AU438" s="13"/>
    </row>
    <row r="439" spans="1:47">
      <c r="A439">
        <v>638433377</v>
      </c>
      <c r="B439" t="s">
        <v>1451</v>
      </c>
      <c r="C439" t="s">
        <v>1452</v>
      </c>
      <c r="D439" t="s">
        <v>1453</v>
      </c>
      <c r="E439" s="27">
        <v>3</v>
      </c>
      <c r="F439" s="5">
        <v>0</v>
      </c>
      <c r="G439" s="5">
        <v>1</v>
      </c>
      <c r="H439" s="5">
        <v>1</v>
      </c>
      <c r="I439" s="5">
        <v>1</v>
      </c>
      <c r="J439" s="5">
        <v>2</v>
      </c>
      <c r="K439" s="5">
        <v>0</v>
      </c>
      <c r="L439" s="5">
        <v>0</v>
      </c>
      <c r="M439" s="5">
        <v>0</v>
      </c>
      <c r="N439" s="5">
        <v>1</v>
      </c>
      <c r="O439" s="5">
        <v>1</v>
      </c>
      <c r="P439" s="5">
        <v>1</v>
      </c>
      <c r="Q439" s="29">
        <f t="shared" si="36"/>
        <v>0.375</v>
      </c>
      <c r="R439" s="30" t="str">
        <f t="shared" si="37"/>
        <v>++++ DAY-UP ++++</v>
      </c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38"/>
      <c r="AF439" s="10"/>
      <c r="AG439" s="10"/>
      <c r="AH439" s="10"/>
      <c r="AI439" s="10"/>
      <c r="AJ439" s="10"/>
      <c r="AK439" s="5"/>
      <c r="AL439" s="5"/>
      <c r="AM439" s="5"/>
      <c r="AN439" s="5"/>
      <c r="AO439" s="5"/>
      <c r="AP439" s="5"/>
      <c r="AQ439" s="48" t="str">
        <f t="shared" si="38"/>
        <v/>
      </c>
      <c r="AR439" s="48" t="str">
        <f t="shared" si="39"/>
        <v/>
      </c>
      <c r="AS439" s="48" t="str">
        <f t="shared" si="40"/>
        <v/>
      </c>
      <c r="AT439" s="49" t="str">
        <f t="shared" si="41"/>
        <v/>
      </c>
      <c r="AU439" s="13"/>
    </row>
    <row r="440" spans="1:47">
      <c r="A440">
        <v>638429594</v>
      </c>
      <c r="B440" t="s">
        <v>275</v>
      </c>
      <c r="C440" t="s">
        <v>276</v>
      </c>
      <c r="D440" t="s">
        <v>157</v>
      </c>
      <c r="E440" s="27">
        <v>1</v>
      </c>
      <c r="F440" s="5">
        <v>3</v>
      </c>
      <c r="G440" s="5">
        <v>1</v>
      </c>
      <c r="H440" s="5">
        <v>3</v>
      </c>
      <c r="I440" s="5">
        <v>1</v>
      </c>
      <c r="J440" s="5">
        <v>2</v>
      </c>
      <c r="K440" s="5">
        <v>2</v>
      </c>
      <c r="L440" s="5">
        <v>0</v>
      </c>
      <c r="M440" s="5">
        <v>0</v>
      </c>
      <c r="N440" s="5">
        <v>0</v>
      </c>
      <c r="O440" s="5">
        <v>1</v>
      </c>
      <c r="P440" s="5">
        <v>1</v>
      </c>
      <c r="Q440" s="29">
        <f t="shared" si="36"/>
        <v>0.36363636363636365</v>
      </c>
      <c r="R440" s="30" t="str">
        <f t="shared" si="37"/>
        <v>++++ DAY-UP ++++</v>
      </c>
      <c r="S440" s="4">
        <v>7</v>
      </c>
      <c r="T440" s="4">
        <v>8</v>
      </c>
      <c r="U440" s="4">
        <v>10</v>
      </c>
      <c r="V440" s="4">
        <v>13</v>
      </c>
      <c r="W440" s="4">
        <v>12</v>
      </c>
      <c r="X440" s="4">
        <v>15</v>
      </c>
      <c r="Y440" s="4">
        <v>10</v>
      </c>
      <c r="Z440" s="4">
        <v>10</v>
      </c>
      <c r="AA440" s="4">
        <v>5</v>
      </c>
      <c r="AB440" s="4">
        <v>9</v>
      </c>
      <c r="AC440" s="4">
        <v>7</v>
      </c>
      <c r="AD440" s="4">
        <v>7</v>
      </c>
      <c r="AE440" s="38">
        <v>2</v>
      </c>
      <c r="AF440" s="10">
        <v>1</v>
      </c>
      <c r="AG440" s="10">
        <v>3</v>
      </c>
      <c r="AH440" s="10">
        <v>7</v>
      </c>
      <c r="AI440" s="10">
        <v>3</v>
      </c>
      <c r="AJ440" s="10">
        <v>7</v>
      </c>
      <c r="AK440" s="5">
        <v>2</v>
      </c>
      <c r="AL440" s="5">
        <v>2</v>
      </c>
      <c r="AM440" s="5">
        <v>1</v>
      </c>
      <c r="AN440" s="5">
        <v>3</v>
      </c>
      <c r="AO440" s="5">
        <v>1</v>
      </c>
      <c r="AP440" s="5">
        <v>4</v>
      </c>
      <c r="AQ440" s="48">
        <f t="shared" si="38"/>
        <v>0.3529411764705882</v>
      </c>
      <c r="AR440" s="48" t="str">
        <f t="shared" si="39"/>
        <v>**** DFB-DOWN ****</v>
      </c>
      <c r="AS440" s="48">
        <f t="shared" si="40"/>
        <v>0.47058823529411759</v>
      </c>
      <c r="AT440" s="49" t="str">
        <f t="shared" si="41"/>
        <v>** Low-Fe DOWN **</v>
      </c>
      <c r="AU440" s="13"/>
    </row>
    <row r="441" spans="1:47">
      <c r="A441">
        <v>638429440</v>
      </c>
      <c r="B441" t="s">
        <v>206</v>
      </c>
      <c r="C441" t="s">
        <v>207</v>
      </c>
      <c r="D441" t="s">
        <v>208</v>
      </c>
      <c r="E441" s="27">
        <v>1</v>
      </c>
      <c r="F441" s="5">
        <v>0</v>
      </c>
      <c r="G441" s="5">
        <v>1</v>
      </c>
      <c r="H441" s="5">
        <v>0</v>
      </c>
      <c r="I441" s="5">
        <v>0</v>
      </c>
      <c r="J441" s="5">
        <v>1</v>
      </c>
      <c r="K441" s="5">
        <v>0</v>
      </c>
      <c r="L441" s="5">
        <v>0</v>
      </c>
      <c r="M441" s="5">
        <v>0</v>
      </c>
      <c r="N441" s="5">
        <v>0</v>
      </c>
      <c r="O441" s="5">
        <v>0</v>
      </c>
      <c r="P441" s="5">
        <v>1</v>
      </c>
      <c r="Q441" s="29">
        <f t="shared" si="36"/>
        <v>0.33333333333333331</v>
      </c>
      <c r="R441" s="30" t="str">
        <f t="shared" si="37"/>
        <v>++++ DAY-UP ++++</v>
      </c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38"/>
      <c r="AF441" s="10"/>
      <c r="AG441" s="10"/>
      <c r="AH441" s="10"/>
      <c r="AI441" s="10"/>
      <c r="AJ441" s="10"/>
      <c r="AK441" s="5"/>
      <c r="AL441" s="5"/>
      <c r="AM441" s="5"/>
      <c r="AN441" s="5"/>
      <c r="AO441" s="5"/>
      <c r="AP441" s="5"/>
      <c r="AQ441" s="48" t="str">
        <f t="shared" si="38"/>
        <v/>
      </c>
      <c r="AR441" s="48" t="str">
        <f t="shared" si="39"/>
        <v/>
      </c>
      <c r="AS441" s="48" t="str">
        <f t="shared" si="40"/>
        <v/>
      </c>
      <c r="AT441" s="49" t="str">
        <f t="shared" si="41"/>
        <v/>
      </c>
      <c r="AU441" s="13"/>
    </row>
    <row r="442" spans="1:47">
      <c r="A442">
        <v>638433351</v>
      </c>
      <c r="B442" t="s">
        <v>1436</v>
      </c>
      <c r="C442" t="s">
        <v>1437</v>
      </c>
      <c r="D442" t="s">
        <v>1438</v>
      </c>
      <c r="E442" s="27">
        <v>7</v>
      </c>
      <c r="F442" s="5">
        <v>6</v>
      </c>
      <c r="G442" s="5">
        <v>8</v>
      </c>
      <c r="H442" s="5">
        <v>5</v>
      </c>
      <c r="I442" s="5">
        <v>5</v>
      </c>
      <c r="J442" s="5">
        <v>6</v>
      </c>
      <c r="K442" s="5">
        <v>3</v>
      </c>
      <c r="L442" s="5">
        <v>2</v>
      </c>
      <c r="M442" s="5">
        <v>2</v>
      </c>
      <c r="N442" s="5">
        <v>2</v>
      </c>
      <c r="O442" s="5">
        <v>1</v>
      </c>
      <c r="P442" s="5">
        <v>2</v>
      </c>
      <c r="Q442" s="29">
        <f t="shared" si="36"/>
        <v>0.32432432432432429</v>
      </c>
      <c r="R442" s="30" t="str">
        <f t="shared" si="37"/>
        <v>++++ DAY-UP ++++</v>
      </c>
      <c r="S442" s="4">
        <v>3</v>
      </c>
      <c r="T442" s="4">
        <v>9</v>
      </c>
      <c r="U442" s="4">
        <v>11</v>
      </c>
      <c r="V442" s="4">
        <v>4</v>
      </c>
      <c r="W442" s="4">
        <v>3</v>
      </c>
      <c r="X442" s="4">
        <v>1</v>
      </c>
      <c r="Y442" s="4">
        <v>0</v>
      </c>
      <c r="Z442" s="4">
        <v>1</v>
      </c>
      <c r="AA442" s="4">
        <v>0</v>
      </c>
      <c r="AB442" s="4">
        <v>5</v>
      </c>
      <c r="AC442" s="4">
        <v>5</v>
      </c>
      <c r="AD442" s="4">
        <v>1</v>
      </c>
      <c r="AE442" s="38">
        <v>6</v>
      </c>
      <c r="AF442" s="10">
        <v>5</v>
      </c>
      <c r="AG442" s="10">
        <v>9</v>
      </c>
      <c r="AH442" s="10">
        <v>6</v>
      </c>
      <c r="AI442" s="10">
        <v>8</v>
      </c>
      <c r="AJ442" s="10">
        <v>5</v>
      </c>
      <c r="AK442" s="5">
        <v>5</v>
      </c>
      <c r="AL442" s="5">
        <v>6</v>
      </c>
      <c r="AM442" s="5">
        <v>2</v>
      </c>
      <c r="AN442" s="5">
        <v>7</v>
      </c>
      <c r="AO442" s="5">
        <v>7</v>
      </c>
      <c r="AP442" s="5">
        <v>5</v>
      </c>
      <c r="AQ442" s="48">
        <f t="shared" si="38"/>
        <v>1.0526315789473686</v>
      </c>
      <c r="AR442" s="48" t="str">
        <f t="shared" si="39"/>
        <v>&lt; 2-fold</v>
      </c>
      <c r="AS442" s="48">
        <f t="shared" si="40"/>
        <v>1</v>
      </c>
      <c r="AT442" s="49" t="str">
        <f t="shared" si="41"/>
        <v>&lt; 2-fold</v>
      </c>
      <c r="AU442" s="13"/>
    </row>
    <row r="443" spans="1:47">
      <c r="A443">
        <v>638433736</v>
      </c>
      <c r="B443" t="s">
        <v>1524</v>
      </c>
      <c r="C443" t="s">
        <v>1525</v>
      </c>
      <c r="D443" t="s">
        <v>47</v>
      </c>
      <c r="E443" s="27">
        <v>3</v>
      </c>
      <c r="F443" s="5">
        <v>1</v>
      </c>
      <c r="G443" s="5">
        <v>1</v>
      </c>
      <c r="H443" s="5">
        <v>2</v>
      </c>
      <c r="I443" s="5">
        <v>1</v>
      </c>
      <c r="J443" s="5">
        <v>2</v>
      </c>
      <c r="K443" s="5">
        <v>1</v>
      </c>
      <c r="L443" s="5">
        <v>0</v>
      </c>
      <c r="M443" s="5">
        <v>1</v>
      </c>
      <c r="N443" s="5">
        <v>0</v>
      </c>
      <c r="O443" s="5">
        <v>0</v>
      </c>
      <c r="P443" s="5">
        <v>1</v>
      </c>
      <c r="Q443" s="29">
        <f t="shared" si="36"/>
        <v>0.3</v>
      </c>
      <c r="R443" s="30" t="str">
        <f t="shared" si="37"/>
        <v>++++ DAY-UP ++++</v>
      </c>
      <c r="S443" s="4">
        <v>8</v>
      </c>
      <c r="T443" s="4">
        <v>4</v>
      </c>
      <c r="U443" s="4">
        <v>10</v>
      </c>
      <c r="V443" s="4">
        <v>6</v>
      </c>
      <c r="W443" s="4">
        <v>6</v>
      </c>
      <c r="X443" s="4">
        <v>5</v>
      </c>
      <c r="Y443" s="4">
        <v>4</v>
      </c>
      <c r="Z443" s="4">
        <v>6</v>
      </c>
      <c r="AA443" s="4">
        <v>3</v>
      </c>
      <c r="AB443" s="4">
        <v>3</v>
      </c>
      <c r="AC443" s="4">
        <v>4</v>
      </c>
      <c r="AD443" s="4">
        <v>0</v>
      </c>
      <c r="AE443" s="38">
        <v>6</v>
      </c>
      <c r="AF443" s="10">
        <v>6</v>
      </c>
      <c r="AG443" s="10">
        <v>5</v>
      </c>
      <c r="AH443" s="10">
        <v>7</v>
      </c>
      <c r="AI443" s="10">
        <v>6</v>
      </c>
      <c r="AJ443" s="10">
        <v>4</v>
      </c>
      <c r="AK443" s="5">
        <v>7</v>
      </c>
      <c r="AL443" s="5">
        <v>8</v>
      </c>
      <c r="AM443" s="5">
        <v>6</v>
      </c>
      <c r="AN443" s="5">
        <v>6</v>
      </c>
      <c r="AO443" s="5">
        <v>4</v>
      </c>
      <c r="AP443" s="5">
        <v>6</v>
      </c>
      <c r="AQ443" s="48">
        <f t="shared" si="38"/>
        <v>1</v>
      </c>
      <c r="AR443" s="48" t="str">
        <f t="shared" si="39"/>
        <v>&lt; 2-fold</v>
      </c>
      <c r="AS443" s="48">
        <f t="shared" si="40"/>
        <v>0.94117647058823517</v>
      </c>
      <c r="AT443" s="49" t="str">
        <f t="shared" si="41"/>
        <v>&lt; 2-fold</v>
      </c>
      <c r="AU443" s="13"/>
    </row>
    <row r="444" spans="1:47">
      <c r="A444">
        <v>638434412</v>
      </c>
      <c r="B444" t="s">
        <v>1676</v>
      </c>
      <c r="C444" t="s">
        <v>1677</v>
      </c>
      <c r="D444" t="s">
        <v>1678</v>
      </c>
      <c r="E444" s="27">
        <v>3</v>
      </c>
      <c r="F444" s="5">
        <v>4</v>
      </c>
      <c r="G444" s="5">
        <v>3</v>
      </c>
      <c r="H444" s="5">
        <v>3</v>
      </c>
      <c r="I444" s="5">
        <v>4</v>
      </c>
      <c r="J444" s="5">
        <v>3</v>
      </c>
      <c r="K444" s="5">
        <v>0</v>
      </c>
      <c r="L444" s="5">
        <v>1</v>
      </c>
      <c r="M444" s="5">
        <v>1</v>
      </c>
      <c r="N444" s="5">
        <v>2</v>
      </c>
      <c r="O444" s="5">
        <v>1</v>
      </c>
      <c r="P444" s="5">
        <v>1</v>
      </c>
      <c r="Q444" s="29">
        <f t="shared" si="36"/>
        <v>0.3</v>
      </c>
      <c r="R444" s="30" t="str">
        <f t="shared" si="37"/>
        <v>++++ DAY-UP ++++</v>
      </c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38">
        <v>0</v>
      </c>
      <c r="AF444" s="10">
        <v>6</v>
      </c>
      <c r="AG444" s="10">
        <v>10</v>
      </c>
      <c r="AH444" s="10">
        <v>0</v>
      </c>
      <c r="AI444" s="10">
        <v>6</v>
      </c>
      <c r="AJ444" s="10">
        <v>4</v>
      </c>
      <c r="AK444" s="5">
        <v>0</v>
      </c>
      <c r="AL444" s="5">
        <v>9</v>
      </c>
      <c r="AM444" s="5">
        <v>6</v>
      </c>
      <c r="AN444" s="5">
        <v>0</v>
      </c>
      <c r="AO444" s="5">
        <v>4</v>
      </c>
      <c r="AP444" s="5">
        <v>7</v>
      </c>
      <c r="AQ444" s="48">
        <f t="shared" si="38"/>
        <v>1.5999999999999999</v>
      </c>
      <c r="AR444" s="48" t="str">
        <f t="shared" si="39"/>
        <v>&lt; 2-fold</v>
      </c>
      <c r="AS444" s="48">
        <f t="shared" si="40"/>
        <v>1.0999999999999999</v>
      </c>
      <c r="AT444" s="49" t="str">
        <f t="shared" si="41"/>
        <v>&lt; 2-fold</v>
      </c>
      <c r="AU444" s="13"/>
    </row>
    <row r="445" spans="1:47">
      <c r="A445">
        <v>638431060</v>
      </c>
      <c r="B445" t="s">
        <v>696</v>
      </c>
      <c r="C445" t="s">
        <v>697</v>
      </c>
      <c r="D445" t="s">
        <v>101</v>
      </c>
      <c r="E445" s="27">
        <v>70</v>
      </c>
      <c r="F445" s="5">
        <v>92</v>
      </c>
      <c r="G445" s="5">
        <v>108</v>
      </c>
      <c r="H445" s="5">
        <v>88</v>
      </c>
      <c r="I445" s="5">
        <v>78</v>
      </c>
      <c r="J445" s="5">
        <v>83</v>
      </c>
      <c r="K445" s="5">
        <v>31</v>
      </c>
      <c r="L445" s="5">
        <v>25</v>
      </c>
      <c r="M445" s="5">
        <v>27</v>
      </c>
      <c r="N445" s="5">
        <v>23</v>
      </c>
      <c r="O445" s="5">
        <v>22</v>
      </c>
      <c r="P445" s="5">
        <v>22</v>
      </c>
      <c r="Q445" s="29">
        <f t="shared" si="36"/>
        <v>0.28901734104046245</v>
      </c>
      <c r="R445" s="30" t="str">
        <f t="shared" si="37"/>
        <v>++++ DAY-UP ++++</v>
      </c>
      <c r="S445" s="4">
        <v>177</v>
      </c>
      <c r="T445" s="4">
        <v>189</v>
      </c>
      <c r="U445" s="4">
        <v>209</v>
      </c>
      <c r="V445" s="4">
        <v>157</v>
      </c>
      <c r="W445" s="4">
        <v>117</v>
      </c>
      <c r="X445" s="4">
        <v>54</v>
      </c>
      <c r="Y445" s="4">
        <v>29</v>
      </c>
      <c r="Z445" s="4">
        <v>34</v>
      </c>
      <c r="AA445" s="4">
        <v>41</v>
      </c>
      <c r="AB445" s="4">
        <v>91</v>
      </c>
      <c r="AC445" s="4">
        <v>62</v>
      </c>
      <c r="AD445" s="4">
        <v>98</v>
      </c>
      <c r="AE445" s="38">
        <v>38</v>
      </c>
      <c r="AF445" s="10">
        <v>24</v>
      </c>
      <c r="AG445" s="10">
        <v>45</v>
      </c>
      <c r="AH445" s="10">
        <v>28</v>
      </c>
      <c r="AI445" s="10">
        <v>20</v>
      </c>
      <c r="AJ445" s="10">
        <v>0</v>
      </c>
      <c r="AK445" s="5">
        <v>35</v>
      </c>
      <c r="AL445" s="5">
        <v>30</v>
      </c>
      <c r="AM445" s="5">
        <v>27</v>
      </c>
      <c r="AN445" s="5">
        <v>19</v>
      </c>
      <c r="AO445" s="5">
        <v>29</v>
      </c>
      <c r="AP445" s="5">
        <v>24</v>
      </c>
      <c r="AQ445" s="48">
        <f t="shared" si="38"/>
        <v>2.2291666666666665</v>
      </c>
      <c r="AR445" s="48" t="str">
        <f t="shared" si="39"/>
        <v>++++ DFB-UP ++++</v>
      </c>
      <c r="AS445" s="48">
        <f t="shared" si="40"/>
        <v>1.5</v>
      </c>
      <c r="AT445" s="49" t="str">
        <f t="shared" si="41"/>
        <v>&lt; 2-fold</v>
      </c>
      <c r="AU445" s="13"/>
    </row>
    <row r="446" spans="1:47">
      <c r="A446">
        <v>638429021</v>
      </c>
      <c r="B446" t="s">
        <v>78</v>
      </c>
      <c r="C446" t="s">
        <v>79</v>
      </c>
      <c r="D446" t="s">
        <v>80</v>
      </c>
      <c r="E446" s="27">
        <v>0</v>
      </c>
      <c r="F446" s="5">
        <v>2</v>
      </c>
      <c r="G446" s="5">
        <v>1</v>
      </c>
      <c r="H446" s="5">
        <v>1</v>
      </c>
      <c r="I446" s="5">
        <v>2</v>
      </c>
      <c r="J446" s="5">
        <v>1</v>
      </c>
      <c r="K446" s="5">
        <v>1</v>
      </c>
      <c r="L446" s="5">
        <v>1</v>
      </c>
      <c r="M446" s="5">
        <v>0</v>
      </c>
      <c r="N446" s="5">
        <v>0</v>
      </c>
      <c r="O446" s="5">
        <v>0</v>
      </c>
      <c r="P446" s="5">
        <v>0</v>
      </c>
      <c r="Q446" s="29">
        <f t="shared" si="36"/>
        <v>0.2857142857142857</v>
      </c>
      <c r="R446" s="30" t="str">
        <f t="shared" si="37"/>
        <v>++++ DAY-UP ++++</v>
      </c>
      <c r="S446" s="4">
        <v>0</v>
      </c>
      <c r="T446" s="4">
        <v>1</v>
      </c>
      <c r="U446" s="4">
        <v>3</v>
      </c>
      <c r="V446" s="4">
        <v>2</v>
      </c>
      <c r="W446" s="4">
        <v>0</v>
      </c>
      <c r="X446" s="4">
        <v>0</v>
      </c>
      <c r="Y446" s="4">
        <v>3</v>
      </c>
      <c r="Z446" s="4">
        <v>1</v>
      </c>
      <c r="AA446" s="4">
        <v>0</v>
      </c>
      <c r="AB446" s="4">
        <v>0</v>
      </c>
      <c r="AC446" s="4">
        <v>1</v>
      </c>
      <c r="AD446" s="4">
        <v>2</v>
      </c>
      <c r="AE446" s="38">
        <v>2</v>
      </c>
      <c r="AF446" s="10">
        <v>0</v>
      </c>
      <c r="AG446" s="10">
        <v>3</v>
      </c>
      <c r="AH446" s="10">
        <v>1</v>
      </c>
      <c r="AI446" s="10">
        <v>1</v>
      </c>
      <c r="AJ446" s="10">
        <v>2</v>
      </c>
      <c r="AK446" s="5">
        <v>2</v>
      </c>
      <c r="AL446" s="5">
        <v>3</v>
      </c>
      <c r="AM446" s="5">
        <v>2</v>
      </c>
      <c r="AN446" s="5">
        <v>3</v>
      </c>
      <c r="AO446" s="5">
        <v>2</v>
      </c>
      <c r="AP446" s="5">
        <v>3</v>
      </c>
      <c r="AQ446" s="48">
        <f t="shared" si="38"/>
        <v>1.2500000000000002</v>
      </c>
      <c r="AR446" s="48" t="str">
        <f t="shared" si="39"/>
        <v>&lt; 2-fold</v>
      </c>
      <c r="AS446" s="48">
        <f t="shared" si="40"/>
        <v>2</v>
      </c>
      <c r="AT446" s="49" t="str">
        <f t="shared" si="41"/>
        <v>++++ Low-Fe UP ++++</v>
      </c>
      <c r="AU446" s="13"/>
    </row>
    <row r="447" spans="1:47">
      <c r="A447">
        <v>638431396</v>
      </c>
      <c r="B447" t="s">
        <v>788</v>
      </c>
      <c r="C447" t="s">
        <v>789</v>
      </c>
      <c r="D447" t="s">
        <v>47</v>
      </c>
      <c r="E447" s="27">
        <v>1</v>
      </c>
      <c r="F447" s="5">
        <v>4</v>
      </c>
      <c r="G447" s="5">
        <v>1</v>
      </c>
      <c r="H447" s="5">
        <v>0</v>
      </c>
      <c r="I447" s="5">
        <v>0</v>
      </c>
      <c r="J447" s="5">
        <v>1</v>
      </c>
      <c r="K447" s="5">
        <v>0</v>
      </c>
      <c r="L447" s="5">
        <v>1</v>
      </c>
      <c r="M447" s="5">
        <v>0</v>
      </c>
      <c r="N447" s="5">
        <v>0</v>
      </c>
      <c r="O447" s="5">
        <v>1</v>
      </c>
      <c r="P447" s="5">
        <v>0</v>
      </c>
      <c r="Q447" s="29">
        <f t="shared" si="36"/>
        <v>0.2857142857142857</v>
      </c>
      <c r="R447" s="30" t="str">
        <f t="shared" si="37"/>
        <v>++++ DAY-UP ++++</v>
      </c>
      <c r="S447" s="4">
        <v>0</v>
      </c>
      <c r="T447" s="4">
        <v>2</v>
      </c>
      <c r="U447" s="4">
        <v>2</v>
      </c>
      <c r="V447" s="4">
        <v>2</v>
      </c>
      <c r="W447" s="4">
        <v>5</v>
      </c>
      <c r="X447" s="4">
        <v>0</v>
      </c>
      <c r="Y447" s="4">
        <v>2</v>
      </c>
      <c r="Z447" s="4">
        <v>2</v>
      </c>
      <c r="AA447" s="4">
        <v>0</v>
      </c>
      <c r="AB447" s="4">
        <v>1</v>
      </c>
      <c r="AC447" s="4">
        <v>0</v>
      </c>
      <c r="AD447" s="4">
        <v>0</v>
      </c>
      <c r="AE447" s="38"/>
      <c r="AF447" s="10"/>
      <c r="AG447" s="10"/>
      <c r="AH447" s="10"/>
      <c r="AI447" s="10"/>
      <c r="AJ447" s="10"/>
      <c r="AK447" s="5"/>
      <c r="AL447" s="5"/>
      <c r="AM447" s="5"/>
      <c r="AN447" s="5"/>
      <c r="AO447" s="5"/>
      <c r="AP447" s="5"/>
      <c r="AQ447" s="48" t="str">
        <f t="shared" si="38"/>
        <v/>
      </c>
      <c r="AR447" s="48" t="str">
        <f t="shared" si="39"/>
        <v/>
      </c>
      <c r="AS447" s="48" t="str">
        <f t="shared" si="40"/>
        <v/>
      </c>
      <c r="AT447" s="49" t="str">
        <f t="shared" si="41"/>
        <v/>
      </c>
      <c r="AU447" s="13"/>
    </row>
    <row r="448" spans="1:47">
      <c r="A448">
        <v>638429772</v>
      </c>
      <c r="B448" t="s">
        <v>340</v>
      </c>
      <c r="C448" t="s">
        <v>341</v>
      </c>
      <c r="D448" t="s">
        <v>342</v>
      </c>
      <c r="E448" s="27">
        <v>2</v>
      </c>
      <c r="F448" s="5">
        <v>2</v>
      </c>
      <c r="G448" s="5">
        <v>1</v>
      </c>
      <c r="H448" s="5">
        <v>1</v>
      </c>
      <c r="I448" s="5">
        <v>1</v>
      </c>
      <c r="J448" s="5">
        <v>1</v>
      </c>
      <c r="K448" s="5">
        <v>0</v>
      </c>
      <c r="L448" s="5">
        <v>0</v>
      </c>
      <c r="M448" s="5">
        <v>1</v>
      </c>
      <c r="N448" s="5">
        <v>1</v>
      </c>
      <c r="O448" s="5">
        <v>0</v>
      </c>
      <c r="P448" s="5">
        <v>0</v>
      </c>
      <c r="Q448" s="29">
        <f t="shared" si="36"/>
        <v>0.25</v>
      </c>
      <c r="R448" s="30" t="str">
        <f t="shared" si="37"/>
        <v>++++ DAY-UP ++++</v>
      </c>
      <c r="S448" s="4">
        <v>47</v>
      </c>
      <c r="T448" s="4">
        <v>59</v>
      </c>
      <c r="U448" s="4">
        <v>67</v>
      </c>
      <c r="V448" s="4">
        <v>40</v>
      </c>
      <c r="W448" s="4">
        <v>41</v>
      </c>
      <c r="X448" s="4">
        <v>33</v>
      </c>
      <c r="Y448" s="4">
        <v>23</v>
      </c>
      <c r="Z448" s="4">
        <v>46</v>
      </c>
      <c r="AA448" s="4">
        <v>15</v>
      </c>
      <c r="AB448" s="4">
        <v>23</v>
      </c>
      <c r="AC448" s="4">
        <v>25</v>
      </c>
      <c r="AD448" s="4">
        <v>0</v>
      </c>
      <c r="AE448" s="38">
        <v>2</v>
      </c>
      <c r="AF448" s="10">
        <v>4</v>
      </c>
      <c r="AG448" s="10">
        <v>4</v>
      </c>
      <c r="AH448" s="10">
        <v>2</v>
      </c>
      <c r="AI448" s="10">
        <v>3</v>
      </c>
      <c r="AJ448" s="10">
        <v>3</v>
      </c>
      <c r="AK448" s="5">
        <v>4</v>
      </c>
      <c r="AL448" s="5">
        <v>4</v>
      </c>
      <c r="AM448" s="5">
        <v>4</v>
      </c>
      <c r="AN448" s="5">
        <v>4</v>
      </c>
      <c r="AO448" s="5">
        <v>4</v>
      </c>
      <c r="AP448" s="5">
        <v>5</v>
      </c>
      <c r="AQ448" s="48">
        <f t="shared" si="38"/>
        <v>1.2500000000000002</v>
      </c>
      <c r="AR448" s="48" t="str">
        <f t="shared" si="39"/>
        <v>&lt; 2-fold</v>
      </c>
      <c r="AS448" s="48">
        <f t="shared" si="40"/>
        <v>1.625</v>
      </c>
      <c r="AT448" s="49" t="str">
        <f t="shared" si="41"/>
        <v>&lt; 2-fold</v>
      </c>
      <c r="AU448" s="13"/>
    </row>
    <row r="449" spans="1:47">
      <c r="A449">
        <v>638433550</v>
      </c>
      <c r="B449" t="s">
        <v>1485</v>
      </c>
      <c r="C449" t="s">
        <v>1486</v>
      </c>
      <c r="D449" t="s">
        <v>1487</v>
      </c>
      <c r="E449" s="27">
        <v>8</v>
      </c>
      <c r="F449" s="5">
        <v>10</v>
      </c>
      <c r="G449" s="5">
        <v>6</v>
      </c>
      <c r="H449" s="5">
        <v>6</v>
      </c>
      <c r="I449" s="5">
        <v>4</v>
      </c>
      <c r="J449" s="5">
        <v>4</v>
      </c>
      <c r="K449" s="5">
        <v>2</v>
      </c>
      <c r="L449" s="5">
        <v>2</v>
      </c>
      <c r="M449" s="5">
        <v>3</v>
      </c>
      <c r="N449" s="5">
        <v>0</v>
      </c>
      <c r="O449" s="5">
        <v>1</v>
      </c>
      <c r="P449" s="5">
        <v>1</v>
      </c>
      <c r="Q449" s="29">
        <f t="shared" si="36"/>
        <v>0.23684210526315791</v>
      </c>
      <c r="R449" s="30" t="str">
        <f t="shared" si="37"/>
        <v>++++ DAY-UP ++++</v>
      </c>
      <c r="S449" s="4">
        <v>12</v>
      </c>
      <c r="T449" s="4">
        <v>17</v>
      </c>
      <c r="U449" s="4">
        <v>13</v>
      </c>
      <c r="V449" s="4">
        <v>8</v>
      </c>
      <c r="W449" s="4">
        <v>5</v>
      </c>
      <c r="X449" s="4">
        <v>1</v>
      </c>
      <c r="Y449" s="4">
        <v>0</v>
      </c>
      <c r="Z449" s="4">
        <v>2</v>
      </c>
      <c r="AA449" s="4">
        <v>0</v>
      </c>
      <c r="AB449" s="4">
        <v>4</v>
      </c>
      <c r="AC449" s="4">
        <v>3</v>
      </c>
      <c r="AD449" s="4">
        <v>2</v>
      </c>
      <c r="AE449" s="38"/>
      <c r="AF449" s="10"/>
      <c r="AG449" s="10"/>
      <c r="AH449" s="10"/>
      <c r="AI449" s="10"/>
      <c r="AJ449" s="10"/>
      <c r="AK449" s="5"/>
      <c r="AL449" s="5"/>
      <c r="AM449" s="5"/>
      <c r="AN449" s="5"/>
      <c r="AO449" s="5"/>
      <c r="AP449" s="5"/>
      <c r="AQ449" s="48" t="str">
        <f t="shared" si="38"/>
        <v/>
      </c>
      <c r="AR449" s="48" t="str">
        <f t="shared" si="39"/>
        <v/>
      </c>
      <c r="AS449" s="48" t="str">
        <f t="shared" si="40"/>
        <v/>
      </c>
      <c r="AT449" s="49" t="str">
        <f t="shared" si="41"/>
        <v/>
      </c>
      <c r="AU449" s="13"/>
    </row>
    <row r="450" spans="1:47">
      <c r="A450">
        <v>638430495</v>
      </c>
      <c r="B450" t="s">
        <v>540</v>
      </c>
      <c r="C450" t="s">
        <v>541</v>
      </c>
      <c r="D450" t="s">
        <v>542</v>
      </c>
      <c r="E450" s="27">
        <v>4</v>
      </c>
      <c r="F450" s="5">
        <v>7</v>
      </c>
      <c r="G450" s="5">
        <v>7</v>
      </c>
      <c r="H450" s="5">
        <v>5</v>
      </c>
      <c r="I450" s="5">
        <v>3</v>
      </c>
      <c r="J450" s="5">
        <v>4</v>
      </c>
      <c r="K450" s="5">
        <v>2</v>
      </c>
      <c r="L450" s="5">
        <v>1</v>
      </c>
      <c r="M450" s="5">
        <v>2</v>
      </c>
      <c r="N450" s="5">
        <v>0</v>
      </c>
      <c r="O450" s="5">
        <v>1</v>
      </c>
      <c r="P450" s="5">
        <v>1</v>
      </c>
      <c r="Q450" s="29">
        <f t="shared" si="36"/>
        <v>0.23333333333333334</v>
      </c>
      <c r="R450" s="30" t="str">
        <f t="shared" si="37"/>
        <v>++++ DAY-UP ++++</v>
      </c>
      <c r="S450" s="4">
        <v>10</v>
      </c>
      <c r="T450" s="4">
        <v>10</v>
      </c>
      <c r="U450" s="4">
        <v>9</v>
      </c>
      <c r="V450" s="4">
        <v>2</v>
      </c>
      <c r="W450" s="4">
        <v>0</v>
      </c>
      <c r="X450" s="4">
        <v>0</v>
      </c>
      <c r="Y450" s="4">
        <v>0</v>
      </c>
      <c r="Z450" s="4">
        <v>1</v>
      </c>
      <c r="AA450" s="4">
        <v>0</v>
      </c>
      <c r="AB450" s="4">
        <v>3</v>
      </c>
      <c r="AC450" s="4">
        <v>4</v>
      </c>
      <c r="AD450" s="4">
        <v>3</v>
      </c>
      <c r="AE450" s="38">
        <v>9</v>
      </c>
      <c r="AF450" s="10">
        <v>5</v>
      </c>
      <c r="AG450" s="10">
        <v>7</v>
      </c>
      <c r="AH450" s="10">
        <v>4</v>
      </c>
      <c r="AI450" s="10">
        <v>3</v>
      </c>
      <c r="AJ450" s="10">
        <v>0</v>
      </c>
      <c r="AK450" s="5">
        <v>10</v>
      </c>
      <c r="AL450" s="5">
        <v>10</v>
      </c>
      <c r="AM450" s="5">
        <v>9</v>
      </c>
      <c r="AN450" s="5">
        <v>7</v>
      </c>
      <c r="AO450" s="5">
        <v>5</v>
      </c>
      <c r="AP450" s="5">
        <v>7</v>
      </c>
      <c r="AQ450" s="48">
        <f t="shared" si="38"/>
        <v>3</v>
      </c>
      <c r="AR450" s="48" t="str">
        <f t="shared" si="39"/>
        <v>++++ DFB-UP ++++</v>
      </c>
      <c r="AS450" s="48">
        <f t="shared" si="40"/>
        <v>2.714285714285714</v>
      </c>
      <c r="AT450" s="49" t="str">
        <f t="shared" si="41"/>
        <v>++++ Low-Fe UP ++++</v>
      </c>
      <c r="AU450" s="13"/>
    </row>
    <row r="451" spans="1:47">
      <c r="A451">
        <v>638434283</v>
      </c>
      <c r="B451" t="s">
        <v>1665</v>
      </c>
      <c r="C451" t="s">
        <v>1666</v>
      </c>
      <c r="D451" t="s">
        <v>1667</v>
      </c>
      <c r="E451" s="27">
        <v>15</v>
      </c>
      <c r="F451" s="5">
        <v>11</v>
      </c>
      <c r="G451" s="5">
        <v>11</v>
      </c>
      <c r="H451" s="5">
        <v>11</v>
      </c>
      <c r="I451" s="5">
        <v>9</v>
      </c>
      <c r="J451" s="5">
        <v>10</v>
      </c>
      <c r="K451" s="5">
        <v>2</v>
      </c>
      <c r="L451" s="5">
        <v>2</v>
      </c>
      <c r="M451" s="5">
        <v>3</v>
      </c>
      <c r="N451" s="5">
        <v>3</v>
      </c>
      <c r="O451" s="5">
        <v>4</v>
      </c>
      <c r="P451" s="5">
        <v>1</v>
      </c>
      <c r="Q451" s="29">
        <f t="shared" si="36"/>
        <v>0.22388059701492538</v>
      </c>
      <c r="R451" s="30" t="str">
        <f t="shared" si="37"/>
        <v>++++ DAY-UP ++++</v>
      </c>
      <c r="S451" s="4">
        <v>17</v>
      </c>
      <c r="T451" s="4">
        <v>20</v>
      </c>
      <c r="U451" s="4">
        <v>16</v>
      </c>
      <c r="V451" s="4">
        <v>12</v>
      </c>
      <c r="W451" s="4">
        <v>8</v>
      </c>
      <c r="X451" s="4">
        <v>2</v>
      </c>
      <c r="Y451" s="4">
        <v>1</v>
      </c>
      <c r="Z451" s="4">
        <v>5</v>
      </c>
      <c r="AA451" s="4">
        <v>2</v>
      </c>
      <c r="AB451" s="4">
        <v>5</v>
      </c>
      <c r="AC451" s="4">
        <v>5</v>
      </c>
      <c r="AD451" s="4">
        <v>5</v>
      </c>
      <c r="AE451" s="38">
        <v>13</v>
      </c>
      <c r="AF451" s="10">
        <v>10</v>
      </c>
      <c r="AG451" s="10">
        <v>12</v>
      </c>
      <c r="AH451" s="10">
        <v>11</v>
      </c>
      <c r="AI451" s="10">
        <v>9</v>
      </c>
      <c r="AJ451" s="10">
        <v>12</v>
      </c>
      <c r="AK451" s="5">
        <v>9</v>
      </c>
      <c r="AL451" s="5">
        <v>12</v>
      </c>
      <c r="AM451" s="5">
        <v>10</v>
      </c>
      <c r="AN451" s="5">
        <v>9</v>
      </c>
      <c r="AO451" s="5">
        <v>8</v>
      </c>
      <c r="AP451" s="5">
        <v>10</v>
      </c>
      <c r="AQ451" s="48">
        <f t="shared" si="38"/>
        <v>1.09375</v>
      </c>
      <c r="AR451" s="48" t="str">
        <f t="shared" si="39"/>
        <v>&lt; 2-fold</v>
      </c>
      <c r="AS451" s="48">
        <f t="shared" si="40"/>
        <v>0.84375</v>
      </c>
      <c r="AT451" s="49" t="str">
        <f t="shared" si="41"/>
        <v>&lt; 2-fold</v>
      </c>
      <c r="AU451" s="13"/>
    </row>
    <row r="452" spans="1:47">
      <c r="A452">
        <v>638431070</v>
      </c>
      <c r="B452" t="s">
        <v>701</v>
      </c>
      <c r="C452" t="s">
        <v>702</v>
      </c>
      <c r="D452" t="s">
        <v>703</v>
      </c>
      <c r="E452" s="27">
        <v>9</v>
      </c>
      <c r="F452" s="5">
        <v>5</v>
      </c>
      <c r="G452" s="5">
        <v>4</v>
      </c>
      <c r="H452" s="5">
        <v>0</v>
      </c>
      <c r="I452" s="5">
        <v>1</v>
      </c>
      <c r="J452" s="5">
        <v>1</v>
      </c>
      <c r="K452" s="5">
        <v>1</v>
      </c>
      <c r="L452" s="5">
        <v>2</v>
      </c>
      <c r="M452" s="5">
        <v>0</v>
      </c>
      <c r="N452" s="5">
        <v>0</v>
      </c>
      <c r="O452" s="5">
        <v>1</v>
      </c>
      <c r="P452" s="5">
        <v>0</v>
      </c>
      <c r="Q452" s="29">
        <f t="shared" ref="Q452:Q515" si="42">IF(SUM(E452:P452)&gt;0.5,AVERAGE(K452:P452)/AVERAGE(E452:J452),"")</f>
        <v>0.19999999999999998</v>
      </c>
      <c r="R452" s="30" t="str">
        <f t="shared" ref="R452:R515" si="43">IF(Q452="","",IF(Q452&gt;1.99,"**** NIGHT-UP ****",IF(Q452&lt;0.5,"++++ DAY-UP ++++","&lt; 2-fold")))</f>
        <v>++++ DAY-UP ++++</v>
      </c>
      <c r="S452" s="4">
        <v>3</v>
      </c>
      <c r="T452" s="4">
        <v>2</v>
      </c>
      <c r="U452" s="4">
        <v>3</v>
      </c>
      <c r="V452" s="4">
        <v>1</v>
      </c>
      <c r="W452" s="4">
        <v>0</v>
      </c>
      <c r="X452" s="4">
        <v>2</v>
      </c>
      <c r="Y452" s="4">
        <v>3</v>
      </c>
      <c r="Z452" s="4">
        <v>4</v>
      </c>
      <c r="AA452" s="4">
        <v>1</v>
      </c>
      <c r="AB452" s="4">
        <v>2</v>
      </c>
      <c r="AC452" s="4">
        <v>8</v>
      </c>
      <c r="AD452" s="4">
        <v>8</v>
      </c>
      <c r="AE452" s="38">
        <v>3</v>
      </c>
      <c r="AF452" s="10">
        <v>2</v>
      </c>
      <c r="AG452" s="10">
        <v>3</v>
      </c>
      <c r="AH452" s="10">
        <v>2</v>
      </c>
      <c r="AI452" s="10">
        <v>2</v>
      </c>
      <c r="AJ452" s="10">
        <v>0</v>
      </c>
      <c r="AK452" s="5">
        <v>2</v>
      </c>
      <c r="AL452" s="5">
        <v>2</v>
      </c>
      <c r="AM452" s="5">
        <v>0</v>
      </c>
      <c r="AN452" s="5">
        <v>2</v>
      </c>
      <c r="AO452" s="5">
        <v>2</v>
      </c>
      <c r="AP452" s="5">
        <v>2</v>
      </c>
      <c r="AQ452" s="48">
        <f t="shared" ref="AQ452:AQ515" si="44">IF(SUM(AE452:AG452)&gt;0.5,AVERAGE(AE452:AG452)/AVERAGE(AH452:AJ452),"")</f>
        <v>2</v>
      </c>
      <c r="AR452" s="48" t="str">
        <f t="shared" ref="AR452:AR515" si="45">IF(AQ452="","",IF(AQ452&gt;1.99,"++++ DFB-UP ++++",IF(AQ452&lt;0.5,"**** DFB-DOWN ****","&lt; 2-fold")))</f>
        <v>++++ DFB-UP ++++</v>
      </c>
      <c r="AS452" s="48">
        <f t="shared" ref="AS452:AS515" si="46">IF(SUM(AH452:AJ452)&gt;0.5,AVERAGE(AN452:AP452)/AVERAGE(AH452:AJ452),"")</f>
        <v>1.5</v>
      </c>
      <c r="AT452" s="49" t="str">
        <f t="shared" ref="AT452:AT515" si="47">IF(AS452="","",IF(AS452&gt;1.99,"++++ Low-Fe UP ++++",IF(AS452&lt;0.5,"** Low-Fe DOWN **","&lt; 2-fold")))</f>
        <v>&lt; 2-fold</v>
      </c>
      <c r="AU452" s="13"/>
    </row>
    <row r="453" spans="1:47">
      <c r="A453">
        <v>638432457</v>
      </c>
      <c r="B453" t="s">
        <v>1200</v>
      </c>
      <c r="C453" t="s">
        <v>1201</v>
      </c>
      <c r="D453" t="s">
        <v>1202</v>
      </c>
      <c r="E453" s="27">
        <v>10</v>
      </c>
      <c r="F453" s="5">
        <v>8</v>
      </c>
      <c r="G453" s="5">
        <v>12</v>
      </c>
      <c r="H453" s="5">
        <v>7</v>
      </c>
      <c r="I453" s="5">
        <v>6</v>
      </c>
      <c r="J453" s="5">
        <v>4</v>
      </c>
      <c r="K453" s="5">
        <v>2</v>
      </c>
      <c r="L453" s="5">
        <v>1</v>
      </c>
      <c r="M453" s="5">
        <v>2</v>
      </c>
      <c r="N453" s="5">
        <v>1</v>
      </c>
      <c r="O453" s="5">
        <v>1</v>
      </c>
      <c r="P453" s="5">
        <v>2</v>
      </c>
      <c r="Q453" s="29">
        <f t="shared" si="42"/>
        <v>0.19148936170212766</v>
      </c>
      <c r="R453" s="30" t="str">
        <f t="shared" si="43"/>
        <v>++++ DAY-UP ++++</v>
      </c>
      <c r="S453" s="4">
        <v>20</v>
      </c>
      <c r="T453" s="4">
        <v>30</v>
      </c>
      <c r="U453" s="4">
        <v>31</v>
      </c>
      <c r="V453" s="4">
        <v>19</v>
      </c>
      <c r="W453" s="4">
        <v>8</v>
      </c>
      <c r="X453" s="4">
        <v>1</v>
      </c>
      <c r="Y453" s="4">
        <v>4</v>
      </c>
      <c r="Z453" s="4">
        <v>7</v>
      </c>
      <c r="AA453" s="4">
        <v>0</v>
      </c>
      <c r="AB453" s="4">
        <v>7</v>
      </c>
      <c r="AC453" s="4">
        <v>10</v>
      </c>
      <c r="AD453" s="4">
        <v>5</v>
      </c>
      <c r="AE453" s="38">
        <v>19</v>
      </c>
      <c r="AF453" s="10">
        <v>20</v>
      </c>
      <c r="AG453" s="10">
        <v>21</v>
      </c>
      <c r="AH453" s="10">
        <v>19</v>
      </c>
      <c r="AI453" s="10">
        <v>19</v>
      </c>
      <c r="AJ453" s="10">
        <v>16</v>
      </c>
      <c r="AK453" s="5">
        <v>19</v>
      </c>
      <c r="AL453" s="5">
        <v>21</v>
      </c>
      <c r="AM453" s="5">
        <v>13</v>
      </c>
      <c r="AN453" s="5">
        <v>15</v>
      </c>
      <c r="AO453" s="5">
        <v>18</v>
      </c>
      <c r="AP453" s="5">
        <v>15</v>
      </c>
      <c r="AQ453" s="48">
        <f t="shared" si="44"/>
        <v>1.1111111111111112</v>
      </c>
      <c r="AR453" s="48" t="str">
        <f t="shared" si="45"/>
        <v>&lt; 2-fold</v>
      </c>
      <c r="AS453" s="48">
        <f t="shared" si="46"/>
        <v>0.88888888888888884</v>
      </c>
      <c r="AT453" s="49" t="str">
        <f t="shared" si="47"/>
        <v>&lt; 2-fold</v>
      </c>
      <c r="AU453" s="13"/>
    </row>
    <row r="454" spans="1:47">
      <c r="A454">
        <v>638431046</v>
      </c>
      <c r="B454" t="s">
        <v>693</v>
      </c>
      <c r="C454" t="s">
        <v>694</v>
      </c>
      <c r="D454" t="s">
        <v>695</v>
      </c>
      <c r="E454" s="27">
        <v>1</v>
      </c>
      <c r="F454" s="5">
        <v>0</v>
      </c>
      <c r="G454" s="5">
        <v>2</v>
      </c>
      <c r="H454" s="5">
        <v>2</v>
      </c>
      <c r="I454" s="5">
        <v>0</v>
      </c>
      <c r="J454" s="5">
        <v>1</v>
      </c>
      <c r="K454" s="5">
        <v>0</v>
      </c>
      <c r="L454" s="5">
        <v>1</v>
      </c>
      <c r="M454" s="5">
        <v>0</v>
      </c>
      <c r="N454" s="5">
        <v>0</v>
      </c>
      <c r="O454" s="5">
        <v>0</v>
      </c>
      <c r="P454" s="5">
        <v>0</v>
      </c>
      <c r="Q454" s="29">
        <f t="shared" si="42"/>
        <v>0.16666666666666666</v>
      </c>
      <c r="R454" s="30" t="str">
        <f t="shared" si="43"/>
        <v>++++ DAY-UP ++++</v>
      </c>
      <c r="S454" s="4">
        <v>2</v>
      </c>
      <c r="T454" s="4">
        <v>1</v>
      </c>
      <c r="U454" s="4">
        <v>8</v>
      </c>
      <c r="V454" s="4">
        <v>5</v>
      </c>
      <c r="W454" s="4">
        <v>1</v>
      </c>
      <c r="X454" s="4">
        <v>1</v>
      </c>
      <c r="Y454" s="4">
        <v>2</v>
      </c>
      <c r="Z454" s="4">
        <v>4</v>
      </c>
      <c r="AA454" s="4">
        <v>0</v>
      </c>
      <c r="AB454" s="4">
        <v>3</v>
      </c>
      <c r="AC454" s="4">
        <v>4</v>
      </c>
      <c r="AD454" s="4">
        <v>5</v>
      </c>
      <c r="AE454" s="38">
        <v>5</v>
      </c>
      <c r="AF454" s="10">
        <v>4</v>
      </c>
      <c r="AG454" s="10">
        <v>5</v>
      </c>
      <c r="AH454" s="10">
        <v>6</v>
      </c>
      <c r="AI454" s="10">
        <v>6</v>
      </c>
      <c r="AJ454" s="10">
        <v>5</v>
      </c>
      <c r="AK454" s="5">
        <v>5</v>
      </c>
      <c r="AL454" s="5">
        <v>5</v>
      </c>
      <c r="AM454" s="5">
        <v>3</v>
      </c>
      <c r="AN454" s="5">
        <v>3</v>
      </c>
      <c r="AO454" s="5">
        <v>3</v>
      </c>
      <c r="AP454" s="5">
        <v>7</v>
      </c>
      <c r="AQ454" s="48">
        <f t="shared" si="44"/>
        <v>0.82352941176470584</v>
      </c>
      <c r="AR454" s="48" t="str">
        <f t="shared" si="45"/>
        <v>&lt; 2-fold</v>
      </c>
      <c r="AS454" s="48">
        <f t="shared" si="46"/>
        <v>0.76470588235294112</v>
      </c>
      <c r="AT454" s="49" t="str">
        <f t="shared" si="47"/>
        <v>&lt; 2-fold</v>
      </c>
      <c r="AU454" s="13"/>
    </row>
    <row r="455" spans="1:47">
      <c r="A455">
        <v>638431040</v>
      </c>
      <c r="B455" t="s">
        <v>690</v>
      </c>
      <c r="C455" t="s">
        <v>691</v>
      </c>
      <c r="D455" t="s">
        <v>692</v>
      </c>
      <c r="E455" s="27">
        <v>5</v>
      </c>
      <c r="F455" s="5">
        <v>3</v>
      </c>
      <c r="G455" s="5">
        <v>4</v>
      </c>
      <c r="H455" s="5">
        <v>4</v>
      </c>
      <c r="I455" s="5">
        <v>5</v>
      </c>
      <c r="J455" s="5">
        <v>5</v>
      </c>
      <c r="K455" s="5">
        <v>1</v>
      </c>
      <c r="L455" s="5">
        <v>1</v>
      </c>
      <c r="M455" s="5">
        <v>1</v>
      </c>
      <c r="N455" s="5">
        <v>0</v>
      </c>
      <c r="O455" s="5">
        <v>0</v>
      </c>
      <c r="P455" s="5">
        <v>0</v>
      </c>
      <c r="Q455" s="29">
        <f t="shared" si="42"/>
        <v>0.11538461538461539</v>
      </c>
      <c r="R455" s="30" t="str">
        <f t="shared" si="43"/>
        <v>++++ DAY-UP ++++</v>
      </c>
      <c r="S455" s="4">
        <v>3</v>
      </c>
      <c r="T455" s="4">
        <v>2</v>
      </c>
      <c r="U455" s="4">
        <v>2</v>
      </c>
      <c r="V455" s="4">
        <v>1</v>
      </c>
      <c r="W455" s="4">
        <v>6</v>
      </c>
      <c r="X455" s="4">
        <v>2</v>
      </c>
      <c r="Y455" s="4">
        <v>3</v>
      </c>
      <c r="Z455" s="4">
        <v>1</v>
      </c>
      <c r="AA455" s="4">
        <v>0</v>
      </c>
      <c r="AB455" s="4">
        <v>4</v>
      </c>
      <c r="AC455" s="4">
        <v>1</v>
      </c>
      <c r="AD455" s="4">
        <v>0</v>
      </c>
      <c r="AE455" s="38">
        <v>4</v>
      </c>
      <c r="AF455" s="10">
        <v>4</v>
      </c>
      <c r="AG455" s="10">
        <v>4</v>
      </c>
      <c r="AH455" s="10">
        <v>6</v>
      </c>
      <c r="AI455" s="10">
        <v>3</v>
      </c>
      <c r="AJ455" s="10">
        <v>2</v>
      </c>
      <c r="AK455" s="5">
        <v>5</v>
      </c>
      <c r="AL455" s="5">
        <v>3</v>
      </c>
      <c r="AM455" s="5">
        <v>4</v>
      </c>
      <c r="AN455" s="5">
        <v>4</v>
      </c>
      <c r="AO455" s="5">
        <v>3</v>
      </c>
      <c r="AP455" s="5">
        <v>3</v>
      </c>
      <c r="AQ455" s="48">
        <f t="shared" si="44"/>
        <v>1.0909090909090911</v>
      </c>
      <c r="AR455" s="48" t="str">
        <f t="shared" si="45"/>
        <v>&lt; 2-fold</v>
      </c>
      <c r="AS455" s="48">
        <f t="shared" si="46"/>
        <v>0.90909090909090917</v>
      </c>
      <c r="AT455" s="49" t="str">
        <f t="shared" si="47"/>
        <v>&lt; 2-fold</v>
      </c>
      <c r="AU455" s="13"/>
    </row>
    <row r="456" spans="1:47">
      <c r="A456">
        <v>638433259</v>
      </c>
      <c r="B456" t="s">
        <v>1399</v>
      </c>
      <c r="C456" t="s">
        <v>1400</v>
      </c>
      <c r="D456" t="s">
        <v>1401</v>
      </c>
      <c r="E456" s="27">
        <v>1</v>
      </c>
      <c r="F456" s="5">
        <v>3</v>
      </c>
      <c r="G456" s="5">
        <v>4</v>
      </c>
      <c r="H456" s="5">
        <v>4</v>
      </c>
      <c r="I456" s="5">
        <v>4</v>
      </c>
      <c r="J456" s="5">
        <v>3</v>
      </c>
      <c r="K456" s="5">
        <v>0</v>
      </c>
      <c r="L456" s="5">
        <v>0</v>
      </c>
      <c r="M456" s="5">
        <v>0</v>
      </c>
      <c r="N456" s="5">
        <v>0</v>
      </c>
      <c r="O456" s="5">
        <v>1</v>
      </c>
      <c r="P456" s="5">
        <v>1</v>
      </c>
      <c r="Q456" s="29">
        <f t="shared" si="42"/>
        <v>0.10526315789473684</v>
      </c>
      <c r="R456" s="30" t="str">
        <f t="shared" si="43"/>
        <v>++++ DAY-UP ++++</v>
      </c>
      <c r="S456" s="4">
        <v>1</v>
      </c>
      <c r="T456" s="4">
        <v>0</v>
      </c>
      <c r="U456" s="4">
        <v>3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1</v>
      </c>
      <c r="AC456" s="4">
        <v>1</v>
      </c>
      <c r="AD456" s="4">
        <v>1</v>
      </c>
      <c r="AE456" s="38">
        <v>3</v>
      </c>
      <c r="AF456" s="10">
        <v>4</v>
      </c>
      <c r="AG456" s="10">
        <v>2</v>
      </c>
      <c r="AH456" s="10">
        <v>4</v>
      </c>
      <c r="AI456" s="10">
        <v>4</v>
      </c>
      <c r="AJ456" s="10">
        <v>0</v>
      </c>
      <c r="AK456" s="5">
        <v>4</v>
      </c>
      <c r="AL456" s="5">
        <v>1</v>
      </c>
      <c r="AM456" s="5">
        <v>2</v>
      </c>
      <c r="AN456" s="5">
        <v>2</v>
      </c>
      <c r="AO456" s="5">
        <v>1</v>
      </c>
      <c r="AP456" s="5">
        <v>2</v>
      </c>
      <c r="AQ456" s="48">
        <f t="shared" si="44"/>
        <v>1.125</v>
      </c>
      <c r="AR456" s="48" t="str">
        <f t="shared" si="45"/>
        <v>&lt; 2-fold</v>
      </c>
      <c r="AS456" s="48">
        <f t="shared" si="46"/>
        <v>0.62500000000000011</v>
      </c>
      <c r="AT456" s="49" t="str">
        <f t="shared" si="47"/>
        <v>&lt; 2-fold</v>
      </c>
      <c r="AU456" s="13"/>
    </row>
    <row r="457" spans="1:47">
      <c r="A457">
        <v>638430350</v>
      </c>
      <c r="B457" t="s">
        <v>501</v>
      </c>
      <c r="C457" t="s">
        <v>502</v>
      </c>
      <c r="D457" t="s">
        <v>503</v>
      </c>
      <c r="E457" s="27">
        <v>3</v>
      </c>
      <c r="F457" s="5">
        <v>1</v>
      </c>
      <c r="G457" s="5">
        <v>4</v>
      </c>
      <c r="H457" s="5">
        <v>2</v>
      </c>
      <c r="I457" s="5">
        <v>2</v>
      </c>
      <c r="J457" s="5">
        <v>2</v>
      </c>
      <c r="K457" s="5">
        <v>0</v>
      </c>
      <c r="L457" s="5">
        <v>0</v>
      </c>
      <c r="M457" s="5">
        <v>0</v>
      </c>
      <c r="N457" s="5">
        <v>0</v>
      </c>
      <c r="O457" s="5">
        <v>0</v>
      </c>
      <c r="P457" s="5">
        <v>1</v>
      </c>
      <c r="Q457" s="29">
        <f t="shared" si="42"/>
        <v>7.1428571428571425E-2</v>
      </c>
      <c r="R457" s="30" t="str">
        <f t="shared" si="43"/>
        <v>++++ DAY-UP ++++</v>
      </c>
      <c r="S457" s="4">
        <v>7</v>
      </c>
      <c r="T457" s="4">
        <v>5</v>
      </c>
      <c r="U457" s="4">
        <v>6</v>
      </c>
      <c r="V457" s="4">
        <v>3</v>
      </c>
      <c r="W457" s="4">
        <v>5</v>
      </c>
      <c r="X457" s="4">
        <v>1</v>
      </c>
      <c r="Y457" s="4">
        <v>2</v>
      </c>
      <c r="Z457" s="4">
        <v>1</v>
      </c>
      <c r="AA457" s="4">
        <v>1</v>
      </c>
      <c r="AB457" s="4">
        <v>2</v>
      </c>
      <c r="AC457" s="4">
        <v>2</v>
      </c>
      <c r="AD457" s="4">
        <v>1</v>
      </c>
      <c r="AE457" s="38">
        <v>4</v>
      </c>
      <c r="AF457" s="10">
        <v>2</v>
      </c>
      <c r="AG457" s="10">
        <v>2</v>
      </c>
      <c r="AH457" s="10">
        <v>1</v>
      </c>
      <c r="AI457" s="10">
        <v>2</v>
      </c>
      <c r="AJ457" s="10">
        <v>0</v>
      </c>
      <c r="AK457" s="5">
        <v>4</v>
      </c>
      <c r="AL457" s="5">
        <v>3</v>
      </c>
      <c r="AM457" s="5">
        <v>3</v>
      </c>
      <c r="AN457" s="5">
        <v>2</v>
      </c>
      <c r="AO457" s="5">
        <v>2</v>
      </c>
      <c r="AP457" s="5">
        <v>2</v>
      </c>
      <c r="AQ457" s="48">
        <f t="shared" si="44"/>
        <v>2.6666666666666665</v>
      </c>
      <c r="AR457" s="48" t="str">
        <f t="shared" si="45"/>
        <v>++++ DFB-UP ++++</v>
      </c>
      <c r="AS457" s="48">
        <f t="shared" si="46"/>
        <v>2</v>
      </c>
      <c r="AT457" s="49" t="str">
        <f t="shared" si="47"/>
        <v>++++ Low-Fe UP ++++</v>
      </c>
      <c r="AU457" s="13"/>
    </row>
    <row r="458" spans="1:47">
      <c r="A458">
        <v>638429567</v>
      </c>
      <c r="B458" t="s">
        <v>264</v>
      </c>
      <c r="C458" t="s">
        <v>265</v>
      </c>
      <c r="D458" t="s">
        <v>18</v>
      </c>
      <c r="E458" s="27">
        <v>14</v>
      </c>
      <c r="F458" s="5">
        <v>9</v>
      </c>
      <c r="G458" s="5">
        <v>10</v>
      </c>
      <c r="H458" s="5">
        <v>7</v>
      </c>
      <c r="I458" s="5">
        <v>12</v>
      </c>
      <c r="J458" s="5">
        <v>7</v>
      </c>
      <c r="K458" s="5">
        <v>1</v>
      </c>
      <c r="L458" s="5">
        <v>0</v>
      </c>
      <c r="M458" s="5">
        <v>1</v>
      </c>
      <c r="N458" s="5">
        <v>1</v>
      </c>
      <c r="O458" s="5">
        <v>0</v>
      </c>
      <c r="P458" s="5">
        <v>1</v>
      </c>
      <c r="Q458" s="29">
        <f t="shared" si="42"/>
        <v>6.7796610169491511E-2</v>
      </c>
      <c r="R458" s="30" t="str">
        <f t="shared" si="43"/>
        <v>++++ DAY-UP ++++</v>
      </c>
      <c r="S458" s="4">
        <v>16</v>
      </c>
      <c r="T458" s="4">
        <v>21</v>
      </c>
      <c r="U458" s="4">
        <v>30</v>
      </c>
      <c r="V458" s="4">
        <v>24</v>
      </c>
      <c r="W458" s="4">
        <v>15</v>
      </c>
      <c r="X458" s="4">
        <v>13</v>
      </c>
      <c r="Y458" s="4">
        <v>14</v>
      </c>
      <c r="Z458" s="4">
        <v>17</v>
      </c>
      <c r="AA458" s="4">
        <v>3</v>
      </c>
      <c r="AB458" s="4">
        <v>3</v>
      </c>
      <c r="AC458" s="4">
        <v>2</v>
      </c>
      <c r="AD458" s="4">
        <v>5</v>
      </c>
      <c r="AE458" s="38">
        <v>3</v>
      </c>
      <c r="AF458" s="10">
        <v>4</v>
      </c>
      <c r="AG458" s="10">
        <v>4</v>
      </c>
      <c r="AH458" s="10">
        <v>5</v>
      </c>
      <c r="AI458" s="10">
        <v>4</v>
      </c>
      <c r="AJ458" s="10">
        <v>4</v>
      </c>
      <c r="AK458" s="5">
        <v>4</v>
      </c>
      <c r="AL458" s="5">
        <v>4</v>
      </c>
      <c r="AM458" s="5">
        <v>2</v>
      </c>
      <c r="AN458" s="5">
        <v>4</v>
      </c>
      <c r="AO458" s="5">
        <v>3</v>
      </c>
      <c r="AP458" s="5">
        <v>2</v>
      </c>
      <c r="AQ458" s="48">
        <f t="shared" si="44"/>
        <v>0.84615384615384615</v>
      </c>
      <c r="AR458" s="48" t="str">
        <f t="shared" si="45"/>
        <v>&lt; 2-fold</v>
      </c>
      <c r="AS458" s="48">
        <f t="shared" si="46"/>
        <v>0.6923076923076924</v>
      </c>
      <c r="AT458" s="49" t="str">
        <f t="shared" si="47"/>
        <v>&lt; 2-fold</v>
      </c>
      <c r="AU458" s="13"/>
    </row>
    <row r="459" spans="1:47">
      <c r="A459">
        <v>638429097</v>
      </c>
      <c r="B459" t="s">
        <v>99</v>
      </c>
      <c r="C459" t="s">
        <v>100</v>
      </c>
      <c r="D459" t="s">
        <v>101</v>
      </c>
      <c r="E459" s="27">
        <v>3</v>
      </c>
      <c r="F459" s="5">
        <v>7</v>
      </c>
      <c r="G459" s="5">
        <v>4</v>
      </c>
      <c r="H459" s="5">
        <v>5</v>
      </c>
      <c r="I459" s="5">
        <v>5</v>
      </c>
      <c r="J459" s="5">
        <v>7</v>
      </c>
      <c r="K459" s="5">
        <v>0</v>
      </c>
      <c r="L459" s="5">
        <v>0</v>
      </c>
      <c r="M459" s="5">
        <v>1</v>
      </c>
      <c r="N459" s="5">
        <v>1</v>
      </c>
      <c r="O459" s="5">
        <v>0</v>
      </c>
      <c r="P459" s="5">
        <v>0</v>
      </c>
      <c r="Q459" s="29">
        <f t="shared" si="42"/>
        <v>6.4516129032258063E-2</v>
      </c>
      <c r="R459" s="30" t="str">
        <f t="shared" si="43"/>
        <v>++++ DAY-UP ++++</v>
      </c>
      <c r="S459" s="4">
        <v>5</v>
      </c>
      <c r="T459" s="4">
        <v>8</v>
      </c>
      <c r="U459" s="4">
        <v>17</v>
      </c>
      <c r="V459" s="4">
        <v>9</v>
      </c>
      <c r="W459" s="4">
        <v>4</v>
      </c>
      <c r="X459" s="4">
        <v>0</v>
      </c>
      <c r="Y459" s="4">
        <v>0</v>
      </c>
      <c r="Z459" s="4">
        <v>0</v>
      </c>
      <c r="AA459" s="4">
        <v>0</v>
      </c>
      <c r="AB459" s="4">
        <v>1</v>
      </c>
      <c r="AC459" s="4">
        <v>2</v>
      </c>
      <c r="AD459" s="4">
        <v>0</v>
      </c>
      <c r="AE459" s="38">
        <v>9</v>
      </c>
      <c r="AF459" s="10">
        <v>11</v>
      </c>
      <c r="AG459" s="10">
        <v>10</v>
      </c>
      <c r="AH459" s="10">
        <v>11</v>
      </c>
      <c r="AI459" s="10">
        <v>8</v>
      </c>
      <c r="AJ459" s="10">
        <v>11</v>
      </c>
      <c r="AK459" s="5">
        <v>9</v>
      </c>
      <c r="AL459" s="5">
        <v>10</v>
      </c>
      <c r="AM459" s="5">
        <v>11</v>
      </c>
      <c r="AN459" s="5">
        <v>9</v>
      </c>
      <c r="AO459" s="5">
        <v>7</v>
      </c>
      <c r="AP459" s="5">
        <v>8</v>
      </c>
      <c r="AQ459" s="48">
        <f t="shared" si="44"/>
        <v>1</v>
      </c>
      <c r="AR459" s="48" t="str">
        <f t="shared" si="45"/>
        <v>&lt; 2-fold</v>
      </c>
      <c r="AS459" s="48">
        <f t="shared" si="46"/>
        <v>0.8</v>
      </c>
      <c r="AT459" s="49" t="str">
        <f t="shared" si="47"/>
        <v>&lt; 2-fold</v>
      </c>
      <c r="AU459" s="13"/>
    </row>
    <row r="460" spans="1:47">
      <c r="A460">
        <v>638430694</v>
      </c>
      <c r="B460" t="s">
        <v>610</v>
      </c>
      <c r="C460" t="s">
        <v>611</v>
      </c>
      <c r="D460" t="s">
        <v>612</v>
      </c>
      <c r="E460" s="27">
        <v>3</v>
      </c>
      <c r="F460" s="5">
        <v>5</v>
      </c>
      <c r="G460" s="5">
        <v>1</v>
      </c>
      <c r="H460" s="5">
        <v>3</v>
      </c>
      <c r="I460" s="5">
        <v>3</v>
      </c>
      <c r="J460" s="5">
        <v>4</v>
      </c>
      <c r="K460" s="5">
        <v>0</v>
      </c>
      <c r="L460" s="5">
        <v>1</v>
      </c>
      <c r="M460" s="5">
        <v>0</v>
      </c>
      <c r="N460" s="5">
        <v>0</v>
      </c>
      <c r="O460" s="5">
        <v>0</v>
      </c>
      <c r="P460" s="5">
        <v>0</v>
      </c>
      <c r="Q460" s="29">
        <f t="shared" si="42"/>
        <v>5.2631578947368418E-2</v>
      </c>
      <c r="R460" s="30" t="str">
        <f t="shared" si="43"/>
        <v>++++ DAY-UP ++++</v>
      </c>
      <c r="S460" s="4">
        <v>0</v>
      </c>
      <c r="T460" s="4">
        <v>4</v>
      </c>
      <c r="U460" s="4">
        <v>2</v>
      </c>
      <c r="V460" s="4">
        <v>1</v>
      </c>
      <c r="W460" s="4">
        <v>0</v>
      </c>
      <c r="X460" s="4">
        <v>0</v>
      </c>
      <c r="Y460" s="4">
        <v>0</v>
      </c>
      <c r="Z460" s="4">
        <v>1</v>
      </c>
      <c r="AA460" s="4">
        <v>0</v>
      </c>
      <c r="AB460" s="4">
        <v>1</v>
      </c>
      <c r="AC460" s="4">
        <v>1</v>
      </c>
      <c r="AD460" s="4">
        <v>4</v>
      </c>
      <c r="AE460" s="38"/>
      <c r="AF460" s="10"/>
      <c r="AG460" s="10"/>
      <c r="AH460" s="10"/>
      <c r="AI460" s="10"/>
      <c r="AJ460" s="10"/>
      <c r="AK460" s="5"/>
      <c r="AL460" s="5"/>
      <c r="AM460" s="5"/>
      <c r="AN460" s="5"/>
      <c r="AO460" s="5"/>
      <c r="AP460" s="5"/>
      <c r="AQ460" s="48" t="str">
        <f t="shared" si="44"/>
        <v/>
      </c>
      <c r="AR460" s="48" t="str">
        <f t="shared" si="45"/>
        <v/>
      </c>
      <c r="AS460" s="48" t="str">
        <f t="shared" si="46"/>
        <v/>
      </c>
      <c r="AT460" s="49" t="str">
        <f t="shared" si="47"/>
        <v/>
      </c>
      <c r="AU460" s="13"/>
    </row>
    <row r="461" spans="1:47">
      <c r="A461">
        <v>638429108</v>
      </c>
      <c r="B461" t="s">
        <v>102</v>
      </c>
      <c r="C461" t="s">
        <v>103</v>
      </c>
      <c r="D461" t="s">
        <v>104</v>
      </c>
      <c r="E461" s="27">
        <v>0</v>
      </c>
      <c r="F461" s="5">
        <v>0</v>
      </c>
      <c r="G461" s="5">
        <v>0</v>
      </c>
      <c r="H461" s="5">
        <v>1</v>
      </c>
      <c r="I461" s="5">
        <v>0</v>
      </c>
      <c r="J461" s="5">
        <v>2</v>
      </c>
      <c r="K461" s="5">
        <v>0</v>
      </c>
      <c r="L461" s="5">
        <v>0</v>
      </c>
      <c r="M461" s="5">
        <v>0</v>
      </c>
      <c r="N461" s="5">
        <v>0</v>
      </c>
      <c r="O461" s="5">
        <v>0</v>
      </c>
      <c r="P461" s="5">
        <v>0</v>
      </c>
      <c r="Q461" s="29">
        <f t="shared" si="42"/>
        <v>0</v>
      </c>
      <c r="R461" s="30" t="str">
        <f t="shared" si="43"/>
        <v>++++ DAY-UP ++++</v>
      </c>
      <c r="S461" s="4">
        <v>0</v>
      </c>
      <c r="T461" s="4">
        <v>1</v>
      </c>
      <c r="U461" s="4">
        <v>3</v>
      </c>
      <c r="V461" s="4">
        <v>0</v>
      </c>
      <c r="W461" s="4">
        <v>0</v>
      </c>
      <c r="X461" s="4">
        <v>2</v>
      </c>
      <c r="Y461" s="4">
        <v>0</v>
      </c>
      <c r="Z461" s="4">
        <v>1</v>
      </c>
      <c r="AA461" s="4">
        <v>0</v>
      </c>
      <c r="AB461" s="4">
        <v>1</v>
      </c>
      <c r="AC461" s="4">
        <v>0</v>
      </c>
      <c r="AD461" s="4">
        <v>0</v>
      </c>
      <c r="AE461" s="38">
        <v>3</v>
      </c>
      <c r="AF461" s="10">
        <v>3</v>
      </c>
      <c r="AG461" s="10">
        <v>5</v>
      </c>
      <c r="AH461" s="10">
        <v>4</v>
      </c>
      <c r="AI461" s="10">
        <v>2</v>
      </c>
      <c r="AJ461" s="10">
        <v>2</v>
      </c>
      <c r="AK461" s="5">
        <v>6</v>
      </c>
      <c r="AL461" s="5">
        <v>1</v>
      </c>
      <c r="AM461" s="5">
        <v>1</v>
      </c>
      <c r="AN461" s="5">
        <v>4</v>
      </c>
      <c r="AO461" s="5">
        <v>3</v>
      </c>
      <c r="AP461" s="5">
        <v>3</v>
      </c>
      <c r="AQ461" s="48">
        <f t="shared" si="44"/>
        <v>1.375</v>
      </c>
      <c r="AR461" s="48" t="str">
        <f t="shared" si="45"/>
        <v>&lt; 2-fold</v>
      </c>
      <c r="AS461" s="48">
        <f t="shared" si="46"/>
        <v>1.2500000000000002</v>
      </c>
      <c r="AT461" s="49" t="str">
        <f t="shared" si="47"/>
        <v>&lt; 2-fold</v>
      </c>
      <c r="AU461" s="13"/>
    </row>
    <row r="462" spans="1:47">
      <c r="A462">
        <v>638431858</v>
      </c>
      <c r="B462" t="s">
        <v>945</v>
      </c>
      <c r="C462" t="s">
        <v>946</v>
      </c>
      <c r="D462" t="s">
        <v>38</v>
      </c>
      <c r="E462" s="27">
        <v>0</v>
      </c>
      <c r="F462" s="5">
        <v>0</v>
      </c>
      <c r="G462" s="5">
        <v>0</v>
      </c>
      <c r="H462" s="5">
        <v>1</v>
      </c>
      <c r="I462" s="5">
        <v>0</v>
      </c>
      <c r="J462" s="5">
        <v>2</v>
      </c>
      <c r="K462" s="5">
        <v>0</v>
      </c>
      <c r="L462" s="5">
        <v>0</v>
      </c>
      <c r="M462" s="5">
        <v>0</v>
      </c>
      <c r="N462" s="5">
        <v>0</v>
      </c>
      <c r="O462" s="5">
        <v>0</v>
      </c>
      <c r="P462" s="5">
        <v>0</v>
      </c>
      <c r="Q462" s="29">
        <f t="shared" si="42"/>
        <v>0</v>
      </c>
      <c r="R462" s="30" t="str">
        <f t="shared" si="43"/>
        <v>++++ DAY-UP ++++</v>
      </c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38"/>
      <c r="AF462" s="10"/>
      <c r="AG462" s="10"/>
      <c r="AH462" s="10"/>
      <c r="AI462" s="10"/>
      <c r="AJ462" s="10"/>
      <c r="AK462" s="5"/>
      <c r="AL462" s="5"/>
      <c r="AM462" s="5"/>
      <c r="AN462" s="5"/>
      <c r="AO462" s="5"/>
      <c r="AP462" s="5"/>
      <c r="AQ462" s="48" t="str">
        <f t="shared" si="44"/>
        <v/>
      </c>
      <c r="AR462" s="48" t="str">
        <f t="shared" si="45"/>
        <v/>
      </c>
      <c r="AS462" s="48" t="str">
        <f t="shared" si="46"/>
        <v/>
      </c>
      <c r="AT462" s="49" t="str">
        <f t="shared" si="47"/>
        <v/>
      </c>
      <c r="AU462" s="13"/>
    </row>
    <row r="463" spans="1:47">
      <c r="A463" s="2">
        <v>638434479</v>
      </c>
      <c r="B463" s="2" t="s">
        <v>1694</v>
      </c>
      <c r="C463" s="2" t="s">
        <v>1695</v>
      </c>
      <c r="D463" s="2" t="s">
        <v>1696</v>
      </c>
      <c r="E463" s="32">
        <v>0</v>
      </c>
      <c r="F463" s="33">
        <v>0</v>
      </c>
      <c r="G463" s="33">
        <v>0</v>
      </c>
      <c r="H463" s="33">
        <v>2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0</v>
      </c>
      <c r="Q463" s="34">
        <f t="shared" si="42"/>
        <v>0</v>
      </c>
      <c r="R463" s="35" t="str">
        <f t="shared" si="43"/>
        <v>++++ DAY-UP ++++</v>
      </c>
      <c r="S463" s="33">
        <v>1</v>
      </c>
      <c r="T463" s="33">
        <v>0</v>
      </c>
      <c r="U463" s="33">
        <v>3</v>
      </c>
      <c r="V463" s="33">
        <v>1</v>
      </c>
      <c r="W463" s="33">
        <v>0</v>
      </c>
      <c r="X463" s="33">
        <v>2</v>
      </c>
      <c r="Y463" s="33">
        <v>0</v>
      </c>
      <c r="Z463" s="33">
        <v>0</v>
      </c>
      <c r="AA463" s="33">
        <v>0</v>
      </c>
      <c r="AB463" s="33">
        <v>1</v>
      </c>
      <c r="AC463" s="4">
        <v>2</v>
      </c>
      <c r="AD463" s="4">
        <v>0</v>
      </c>
      <c r="AE463" s="39">
        <v>0</v>
      </c>
      <c r="AF463" s="2">
        <v>2</v>
      </c>
      <c r="AG463" s="2">
        <v>4</v>
      </c>
      <c r="AH463" s="2">
        <v>3</v>
      </c>
      <c r="AI463" s="2">
        <v>3</v>
      </c>
      <c r="AJ463" s="2">
        <v>1</v>
      </c>
      <c r="AK463" s="33">
        <v>0</v>
      </c>
      <c r="AL463" s="33">
        <v>1</v>
      </c>
      <c r="AM463" s="33">
        <v>1</v>
      </c>
      <c r="AN463" s="33">
        <v>2</v>
      </c>
      <c r="AO463" s="33">
        <v>1</v>
      </c>
      <c r="AP463" s="33">
        <v>1</v>
      </c>
      <c r="AQ463" s="50">
        <f t="shared" si="44"/>
        <v>0.8571428571428571</v>
      </c>
      <c r="AR463" s="50" t="str">
        <f t="shared" si="45"/>
        <v>&lt; 2-fold</v>
      </c>
      <c r="AS463" s="50">
        <f t="shared" si="46"/>
        <v>0.5714285714285714</v>
      </c>
      <c r="AT463" s="51" t="str">
        <f t="shared" si="47"/>
        <v>&lt; 2-fold</v>
      </c>
      <c r="AU463" s="13"/>
    </row>
    <row r="464" spans="1:47">
      <c r="A464">
        <v>638429733</v>
      </c>
      <c r="B464" t="s">
        <v>319</v>
      </c>
      <c r="C464" t="s">
        <v>320</v>
      </c>
      <c r="D464" t="s">
        <v>321</v>
      </c>
      <c r="E464" s="27">
        <v>0</v>
      </c>
      <c r="F464" s="5">
        <v>0</v>
      </c>
      <c r="G464" s="5">
        <v>0</v>
      </c>
      <c r="H464" s="5">
        <v>0</v>
      </c>
      <c r="I464" s="5">
        <v>0</v>
      </c>
      <c r="J464" s="5">
        <v>0</v>
      </c>
      <c r="K464" s="5">
        <v>0</v>
      </c>
      <c r="L464" s="5">
        <v>0</v>
      </c>
      <c r="M464" s="5">
        <v>2</v>
      </c>
      <c r="N464" s="5">
        <v>0</v>
      </c>
      <c r="O464" s="5">
        <v>0</v>
      </c>
      <c r="P464" s="5">
        <v>0</v>
      </c>
      <c r="Q464" s="29" t="e">
        <f t="shared" si="42"/>
        <v>#DIV/0!</v>
      </c>
      <c r="R464" s="30" t="e">
        <f t="shared" si="43"/>
        <v>#DIV/0!</v>
      </c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38">
        <v>1</v>
      </c>
      <c r="AF464" s="10">
        <v>3</v>
      </c>
      <c r="AG464" s="10">
        <v>2</v>
      </c>
      <c r="AH464" s="10">
        <v>3</v>
      </c>
      <c r="AI464" s="10">
        <v>1</v>
      </c>
      <c r="AJ464" s="10">
        <v>2</v>
      </c>
      <c r="AK464" s="5">
        <v>2</v>
      </c>
      <c r="AL464" s="5">
        <v>0</v>
      </c>
      <c r="AM464" s="5">
        <v>5</v>
      </c>
      <c r="AN464" s="5">
        <v>2</v>
      </c>
      <c r="AO464" s="5">
        <v>1</v>
      </c>
      <c r="AP464" s="5">
        <v>1</v>
      </c>
      <c r="AQ464" s="48">
        <f t="shared" si="44"/>
        <v>1</v>
      </c>
      <c r="AR464" s="48" t="str">
        <f t="shared" si="45"/>
        <v>&lt; 2-fold</v>
      </c>
      <c r="AS464" s="48">
        <f t="shared" si="46"/>
        <v>0.66666666666666663</v>
      </c>
      <c r="AT464" s="49" t="str">
        <f t="shared" si="47"/>
        <v>&lt; 2-fold</v>
      </c>
      <c r="AU464" s="13"/>
    </row>
    <row r="465" spans="1:47">
      <c r="A465">
        <v>638429745</v>
      </c>
      <c r="B465" t="s">
        <v>322</v>
      </c>
      <c r="C465" t="s">
        <v>323</v>
      </c>
      <c r="D465" t="s">
        <v>47</v>
      </c>
      <c r="E465" s="27">
        <v>0</v>
      </c>
      <c r="F465" s="5">
        <v>0</v>
      </c>
      <c r="G465" s="5">
        <v>0</v>
      </c>
      <c r="H465" s="5">
        <v>0</v>
      </c>
      <c r="I465" s="5">
        <v>0</v>
      </c>
      <c r="J465" s="5">
        <v>0</v>
      </c>
      <c r="K465" s="5">
        <v>2</v>
      </c>
      <c r="L465" s="5">
        <v>1</v>
      </c>
      <c r="M465" s="5">
        <v>0</v>
      </c>
      <c r="N465" s="5">
        <v>3</v>
      </c>
      <c r="O465" s="5">
        <v>0</v>
      </c>
      <c r="P465" s="5">
        <v>0</v>
      </c>
      <c r="Q465" s="29" t="e">
        <f t="shared" si="42"/>
        <v>#DIV/0!</v>
      </c>
      <c r="R465" s="30" t="e">
        <f t="shared" si="43"/>
        <v>#DIV/0!</v>
      </c>
      <c r="S465" s="4">
        <v>2</v>
      </c>
      <c r="T465" s="4">
        <v>2</v>
      </c>
      <c r="U465" s="4">
        <v>2</v>
      </c>
      <c r="V465" s="4">
        <v>1</v>
      </c>
      <c r="W465" s="4">
        <v>2</v>
      </c>
      <c r="X465" s="4">
        <v>3</v>
      </c>
      <c r="Y465" s="4">
        <v>3</v>
      </c>
      <c r="Z465" s="4">
        <v>4</v>
      </c>
      <c r="AA465" s="4">
        <v>3</v>
      </c>
      <c r="AB465" s="4">
        <v>2</v>
      </c>
      <c r="AC465" s="4">
        <v>1</v>
      </c>
      <c r="AD465" s="4">
        <v>1</v>
      </c>
      <c r="AE465" s="38"/>
      <c r="AF465" s="10"/>
      <c r="AG465" s="10"/>
      <c r="AH465" s="10"/>
      <c r="AI465" s="10"/>
      <c r="AJ465" s="10"/>
      <c r="AK465" s="5"/>
      <c r="AL465" s="5"/>
      <c r="AM465" s="5"/>
      <c r="AN465" s="5"/>
      <c r="AO465" s="5"/>
      <c r="AP465" s="5"/>
      <c r="AQ465" s="48" t="str">
        <f t="shared" si="44"/>
        <v/>
      </c>
      <c r="AR465" s="48" t="str">
        <f t="shared" si="45"/>
        <v/>
      </c>
      <c r="AS465" s="48" t="str">
        <f t="shared" si="46"/>
        <v/>
      </c>
      <c r="AT465" s="49" t="str">
        <f t="shared" si="47"/>
        <v/>
      </c>
      <c r="AU465" s="13"/>
    </row>
    <row r="466" spans="1:47">
      <c r="A466">
        <v>638431411</v>
      </c>
      <c r="B466" t="s">
        <v>796</v>
      </c>
      <c r="C466" t="s">
        <v>797</v>
      </c>
      <c r="D466" t="s">
        <v>798</v>
      </c>
      <c r="E466" s="27">
        <v>0</v>
      </c>
      <c r="F466" s="5">
        <v>0</v>
      </c>
      <c r="G466" s="5">
        <v>0</v>
      </c>
      <c r="H466" s="5">
        <v>0</v>
      </c>
      <c r="I466" s="5">
        <v>0</v>
      </c>
      <c r="J466" s="5">
        <v>0</v>
      </c>
      <c r="K466" s="5">
        <v>3</v>
      </c>
      <c r="L466" s="5">
        <v>2</v>
      </c>
      <c r="M466" s="5">
        <v>0</v>
      </c>
      <c r="N466" s="5">
        <v>0</v>
      </c>
      <c r="O466" s="5">
        <v>0</v>
      </c>
      <c r="P466" s="5">
        <v>0</v>
      </c>
      <c r="Q466" s="29" t="e">
        <f t="shared" si="42"/>
        <v>#DIV/0!</v>
      </c>
      <c r="R466" s="30" t="e">
        <f t="shared" si="43"/>
        <v>#DIV/0!</v>
      </c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38"/>
      <c r="AF466" s="10"/>
      <c r="AG466" s="10"/>
      <c r="AH466" s="10"/>
      <c r="AI466" s="10"/>
      <c r="AJ466" s="10"/>
      <c r="AK466" s="5"/>
      <c r="AL466" s="5"/>
      <c r="AM466" s="5"/>
      <c r="AN466" s="5"/>
      <c r="AO466" s="5"/>
      <c r="AP466" s="5"/>
      <c r="AQ466" s="48" t="str">
        <f t="shared" si="44"/>
        <v/>
      </c>
      <c r="AR466" s="48" t="str">
        <f t="shared" si="45"/>
        <v/>
      </c>
      <c r="AS466" s="48" t="str">
        <f t="shared" si="46"/>
        <v/>
      </c>
      <c r="AT466" s="49" t="str">
        <f t="shared" si="47"/>
        <v/>
      </c>
      <c r="AU466" s="13"/>
    </row>
    <row r="467" spans="1:47">
      <c r="A467">
        <v>638431660</v>
      </c>
      <c r="B467" t="s">
        <v>859</v>
      </c>
      <c r="C467" t="s">
        <v>860</v>
      </c>
      <c r="D467" t="s">
        <v>861</v>
      </c>
      <c r="E467" s="27">
        <v>0</v>
      </c>
      <c r="F467" s="5">
        <v>0</v>
      </c>
      <c r="G467" s="5">
        <v>0</v>
      </c>
      <c r="H467" s="5">
        <v>0</v>
      </c>
      <c r="I467" s="5">
        <v>0</v>
      </c>
      <c r="J467" s="5">
        <v>0</v>
      </c>
      <c r="K467" s="5">
        <v>8</v>
      </c>
      <c r="L467" s="5">
        <v>6</v>
      </c>
      <c r="M467" s="5">
        <v>5</v>
      </c>
      <c r="N467" s="5">
        <v>3</v>
      </c>
      <c r="O467" s="5">
        <v>1</v>
      </c>
      <c r="P467" s="5">
        <v>2</v>
      </c>
      <c r="Q467" s="29" t="e">
        <f t="shared" si="42"/>
        <v>#DIV/0!</v>
      </c>
      <c r="R467" s="80" t="s">
        <v>6852</v>
      </c>
      <c r="S467" s="4">
        <v>1</v>
      </c>
      <c r="T467" s="4">
        <v>0</v>
      </c>
      <c r="U467" s="4">
        <v>2</v>
      </c>
      <c r="V467" s="4">
        <v>0</v>
      </c>
      <c r="W467" s="4">
        <v>7</v>
      </c>
      <c r="X467" s="4">
        <v>6</v>
      </c>
      <c r="Y467" s="4">
        <v>2</v>
      </c>
      <c r="Z467" s="4">
        <v>10</v>
      </c>
      <c r="AA467" s="4">
        <v>6</v>
      </c>
      <c r="AB467" s="4">
        <v>4</v>
      </c>
      <c r="AC467" s="4">
        <v>1</v>
      </c>
      <c r="AD467" s="4">
        <v>1</v>
      </c>
      <c r="AE467" s="38"/>
      <c r="AF467" s="10"/>
      <c r="AG467" s="10"/>
      <c r="AH467" s="10"/>
      <c r="AI467" s="10"/>
      <c r="AJ467" s="10"/>
      <c r="AK467" s="5"/>
      <c r="AL467" s="5"/>
      <c r="AM467" s="5"/>
      <c r="AN467" s="5"/>
      <c r="AO467" s="5"/>
      <c r="AP467" s="5"/>
      <c r="AQ467" s="48" t="str">
        <f t="shared" si="44"/>
        <v/>
      </c>
      <c r="AR467" s="48" t="str">
        <f t="shared" si="45"/>
        <v/>
      </c>
      <c r="AS467" s="48" t="str">
        <f t="shared" si="46"/>
        <v/>
      </c>
      <c r="AT467" s="49" t="str">
        <f t="shared" si="47"/>
        <v/>
      </c>
      <c r="AU467" s="13"/>
    </row>
    <row r="468" spans="1:47">
      <c r="A468">
        <v>638431668</v>
      </c>
      <c r="B468" t="s">
        <v>865</v>
      </c>
      <c r="C468" t="s">
        <v>866</v>
      </c>
      <c r="D468" t="s">
        <v>867</v>
      </c>
      <c r="E468" s="27">
        <v>0</v>
      </c>
      <c r="F468" s="5">
        <v>0</v>
      </c>
      <c r="G468" s="5">
        <v>0</v>
      </c>
      <c r="H468" s="5">
        <v>0</v>
      </c>
      <c r="I468" s="5">
        <v>0</v>
      </c>
      <c r="J468" s="5">
        <v>0</v>
      </c>
      <c r="K468" s="5">
        <v>8</v>
      </c>
      <c r="L468" s="5">
        <v>7</v>
      </c>
      <c r="M468" s="5">
        <v>7</v>
      </c>
      <c r="N468" s="5">
        <v>3</v>
      </c>
      <c r="O468" s="5">
        <v>1</v>
      </c>
      <c r="P468" s="5">
        <v>1</v>
      </c>
      <c r="Q468" s="29" t="e">
        <f t="shared" si="42"/>
        <v>#DIV/0!</v>
      </c>
      <c r="R468" s="80" t="s">
        <v>6852</v>
      </c>
      <c r="S468" s="4">
        <v>0</v>
      </c>
      <c r="T468" s="4">
        <v>0</v>
      </c>
      <c r="U468" s="4">
        <v>0</v>
      </c>
      <c r="V468" s="4">
        <v>0</v>
      </c>
      <c r="W468" s="4">
        <v>1</v>
      </c>
      <c r="X468" s="4">
        <v>2</v>
      </c>
      <c r="Y468" s="4">
        <v>4</v>
      </c>
      <c r="Z468" s="4">
        <v>8</v>
      </c>
      <c r="AA468" s="4">
        <v>0</v>
      </c>
      <c r="AB468" s="4">
        <v>1</v>
      </c>
      <c r="AC468" s="4">
        <v>1</v>
      </c>
      <c r="AD468" s="4">
        <v>0</v>
      </c>
      <c r="AE468" s="38">
        <v>1</v>
      </c>
      <c r="AF468" s="10">
        <v>0</v>
      </c>
      <c r="AG468" s="10">
        <v>0</v>
      </c>
      <c r="AH468" s="10">
        <v>0</v>
      </c>
      <c r="AI468" s="10">
        <v>1</v>
      </c>
      <c r="AJ468" s="10">
        <v>0</v>
      </c>
      <c r="AK468" s="5">
        <v>1</v>
      </c>
      <c r="AL468" s="5">
        <v>2</v>
      </c>
      <c r="AM468" s="5">
        <v>1</v>
      </c>
      <c r="AN468" s="5">
        <v>0</v>
      </c>
      <c r="AO468" s="5">
        <v>0</v>
      </c>
      <c r="AP468" s="5">
        <v>3</v>
      </c>
      <c r="AQ468" s="48">
        <f t="shared" si="44"/>
        <v>1</v>
      </c>
      <c r="AR468" s="48" t="str">
        <f t="shared" si="45"/>
        <v>&lt; 2-fold</v>
      </c>
      <c r="AS468" s="48">
        <f t="shared" si="46"/>
        <v>3</v>
      </c>
      <c r="AT468" s="49" t="str">
        <f t="shared" si="47"/>
        <v>++++ Low-Fe UP ++++</v>
      </c>
      <c r="AU468" s="13"/>
    </row>
    <row r="469" spans="1:47">
      <c r="A469">
        <v>638431671</v>
      </c>
      <c r="B469" t="s">
        <v>874</v>
      </c>
      <c r="C469" t="s">
        <v>875</v>
      </c>
      <c r="D469" t="s">
        <v>876</v>
      </c>
      <c r="E469" s="27">
        <v>0</v>
      </c>
      <c r="F469" s="5">
        <v>0</v>
      </c>
      <c r="G469" s="5">
        <v>0</v>
      </c>
      <c r="H469" s="5">
        <v>0</v>
      </c>
      <c r="I469" s="5">
        <v>0</v>
      </c>
      <c r="J469" s="5">
        <v>0</v>
      </c>
      <c r="K469" s="5">
        <v>40</v>
      </c>
      <c r="L469" s="5">
        <v>32</v>
      </c>
      <c r="M469" s="5">
        <v>42</v>
      </c>
      <c r="N469" s="5">
        <v>32</v>
      </c>
      <c r="O469" s="5">
        <v>27</v>
      </c>
      <c r="P469" s="5">
        <v>32</v>
      </c>
      <c r="Q469" s="29" t="e">
        <f t="shared" si="42"/>
        <v>#DIV/0!</v>
      </c>
      <c r="R469" s="80" t="s">
        <v>6852</v>
      </c>
      <c r="S469" s="4">
        <v>0</v>
      </c>
      <c r="T469" s="4">
        <v>1</v>
      </c>
      <c r="U469" s="4">
        <v>0</v>
      </c>
      <c r="V469" s="4">
        <v>0</v>
      </c>
      <c r="W469" s="4">
        <v>7</v>
      </c>
      <c r="X469" s="4">
        <v>15</v>
      </c>
      <c r="Y469" s="4">
        <v>20</v>
      </c>
      <c r="Z469" s="4">
        <v>30</v>
      </c>
      <c r="AA469" s="4">
        <v>7</v>
      </c>
      <c r="AB469" s="4">
        <v>1</v>
      </c>
      <c r="AC469" s="4">
        <v>0</v>
      </c>
      <c r="AD469" s="4">
        <v>0</v>
      </c>
      <c r="AE469" s="38"/>
      <c r="AF469" s="10"/>
      <c r="AG469" s="10"/>
      <c r="AH469" s="10"/>
      <c r="AI469" s="10"/>
      <c r="AJ469" s="10"/>
      <c r="AK469" s="5"/>
      <c r="AL469" s="5"/>
      <c r="AM469" s="5"/>
      <c r="AN469" s="5"/>
      <c r="AO469" s="5"/>
      <c r="AP469" s="5"/>
      <c r="AQ469" s="48" t="str">
        <f t="shared" si="44"/>
        <v/>
      </c>
      <c r="AR469" s="48" t="str">
        <f t="shared" si="45"/>
        <v/>
      </c>
      <c r="AS469" s="48" t="str">
        <f t="shared" si="46"/>
        <v/>
      </c>
      <c r="AT469" s="49" t="str">
        <f t="shared" si="47"/>
        <v/>
      </c>
      <c r="AU469" s="13"/>
    </row>
    <row r="470" spans="1:47">
      <c r="A470">
        <v>638432650</v>
      </c>
      <c r="B470" t="s">
        <v>1226</v>
      </c>
      <c r="C470" t="s">
        <v>1227</v>
      </c>
      <c r="D470" t="s">
        <v>1228</v>
      </c>
      <c r="E470" s="27">
        <v>0</v>
      </c>
      <c r="F470" s="5">
        <v>0</v>
      </c>
      <c r="G470" s="5">
        <v>0</v>
      </c>
      <c r="H470" s="5">
        <v>0</v>
      </c>
      <c r="I470" s="5">
        <v>0</v>
      </c>
      <c r="J470" s="5">
        <v>0</v>
      </c>
      <c r="K470" s="5">
        <v>3</v>
      </c>
      <c r="L470" s="5">
        <v>0</v>
      </c>
      <c r="M470" s="5">
        <v>0</v>
      </c>
      <c r="N470" s="5">
        <v>0</v>
      </c>
      <c r="O470" s="5">
        <v>1</v>
      </c>
      <c r="P470" s="5">
        <v>0</v>
      </c>
      <c r="Q470" s="29" t="e">
        <f t="shared" si="42"/>
        <v>#DIV/0!</v>
      </c>
      <c r="R470" s="30" t="e">
        <f t="shared" si="43"/>
        <v>#DIV/0!</v>
      </c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38"/>
      <c r="AF470" s="10"/>
      <c r="AG470" s="10"/>
      <c r="AH470" s="10"/>
      <c r="AI470" s="10"/>
      <c r="AJ470" s="10"/>
      <c r="AK470" s="5"/>
      <c r="AL470" s="5"/>
      <c r="AM470" s="5"/>
      <c r="AN470" s="5"/>
      <c r="AO470" s="5"/>
      <c r="AP470" s="5"/>
      <c r="AQ470" s="48" t="str">
        <f t="shared" si="44"/>
        <v/>
      </c>
      <c r="AR470" s="48" t="str">
        <f t="shared" si="45"/>
        <v/>
      </c>
      <c r="AS470" s="48" t="str">
        <f t="shared" si="46"/>
        <v/>
      </c>
      <c r="AT470" s="49" t="str">
        <f t="shared" si="47"/>
        <v/>
      </c>
      <c r="AU470" s="13"/>
    </row>
    <row r="471" spans="1:47">
      <c r="A471">
        <v>638432891</v>
      </c>
      <c r="B471" t="s">
        <v>1277</v>
      </c>
      <c r="C471" t="s">
        <v>1278</v>
      </c>
      <c r="D471" t="s">
        <v>1279</v>
      </c>
      <c r="E471" s="27">
        <v>0</v>
      </c>
      <c r="F471" s="5">
        <v>0</v>
      </c>
      <c r="G471" s="5">
        <v>0</v>
      </c>
      <c r="H471" s="5">
        <v>0</v>
      </c>
      <c r="I471" s="5">
        <v>0</v>
      </c>
      <c r="J471" s="5">
        <v>0</v>
      </c>
      <c r="K471" s="5">
        <v>1</v>
      </c>
      <c r="L471" s="5">
        <v>2</v>
      </c>
      <c r="M471" s="5">
        <v>0</v>
      </c>
      <c r="N471" s="5">
        <v>1</v>
      </c>
      <c r="O471" s="5">
        <v>3</v>
      </c>
      <c r="P471" s="5">
        <v>1</v>
      </c>
      <c r="Q471" s="29" t="e">
        <f t="shared" si="42"/>
        <v>#DIV/0!</v>
      </c>
      <c r="R471" s="30" t="e">
        <f t="shared" si="43"/>
        <v>#DIV/0!</v>
      </c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38"/>
      <c r="AF471" s="10"/>
      <c r="AG471" s="10"/>
      <c r="AH471" s="10"/>
      <c r="AI471" s="10"/>
      <c r="AJ471" s="10"/>
      <c r="AK471" s="5"/>
      <c r="AL471" s="5"/>
      <c r="AM471" s="5"/>
      <c r="AN471" s="5"/>
      <c r="AO471" s="5"/>
      <c r="AP471" s="5"/>
      <c r="AQ471" s="48" t="str">
        <f t="shared" si="44"/>
        <v/>
      </c>
      <c r="AR471" s="48" t="str">
        <f t="shared" si="45"/>
        <v/>
      </c>
      <c r="AS471" s="48" t="str">
        <f t="shared" si="46"/>
        <v/>
      </c>
      <c r="AT471" s="49" t="str">
        <f t="shared" si="47"/>
        <v/>
      </c>
      <c r="AU471" s="13"/>
    </row>
    <row r="472" spans="1:47">
      <c r="A472">
        <v>638433014</v>
      </c>
      <c r="B472" t="s">
        <v>1306</v>
      </c>
      <c r="C472" t="s">
        <v>1307</v>
      </c>
      <c r="D472" t="s">
        <v>47</v>
      </c>
      <c r="E472" s="27">
        <v>0</v>
      </c>
      <c r="F472" s="5">
        <v>0</v>
      </c>
      <c r="G472" s="5">
        <v>0</v>
      </c>
      <c r="H472" s="5">
        <v>0</v>
      </c>
      <c r="I472" s="5">
        <v>0</v>
      </c>
      <c r="J472" s="5">
        <v>0</v>
      </c>
      <c r="K472" s="5">
        <v>5</v>
      </c>
      <c r="L472" s="5">
        <v>5</v>
      </c>
      <c r="M472" s="5">
        <v>4</v>
      </c>
      <c r="N472" s="5">
        <v>4</v>
      </c>
      <c r="O472" s="5">
        <v>5</v>
      </c>
      <c r="P472" s="5">
        <v>6</v>
      </c>
      <c r="Q472" s="29" t="e">
        <f t="shared" si="42"/>
        <v>#DIV/0!</v>
      </c>
      <c r="R472" s="80" t="s">
        <v>6852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2</v>
      </c>
      <c r="Z472" s="4">
        <v>8</v>
      </c>
      <c r="AA472" s="4">
        <v>1</v>
      </c>
      <c r="AB472" s="4">
        <v>0</v>
      </c>
      <c r="AC472" s="4">
        <v>0</v>
      </c>
      <c r="AD472" s="4">
        <v>0</v>
      </c>
      <c r="AE472" s="38"/>
      <c r="AF472" s="10"/>
      <c r="AG472" s="10"/>
      <c r="AH472" s="10"/>
      <c r="AI472" s="10"/>
      <c r="AJ472" s="10"/>
      <c r="AK472" s="5"/>
      <c r="AL472" s="5"/>
      <c r="AM472" s="5"/>
      <c r="AN472" s="5"/>
      <c r="AO472" s="5"/>
      <c r="AP472" s="5"/>
      <c r="AQ472" s="48" t="str">
        <f t="shared" si="44"/>
        <v/>
      </c>
      <c r="AR472" s="48" t="str">
        <f t="shared" si="45"/>
        <v/>
      </c>
      <c r="AS472" s="48" t="str">
        <f t="shared" si="46"/>
        <v/>
      </c>
      <c r="AT472" s="49" t="str">
        <f t="shared" si="47"/>
        <v/>
      </c>
      <c r="AU472" s="13"/>
    </row>
    <row r="473" spans="1:47">
      <c r="A473">
        <v>638433055</v>
      </c>
      <c r="B473" t="s">
        <v>1315</v>
      </c>
      <c r="C473" t="s">
        <v>1316</v>
      </c>
      <c r="D473" t="s">
        <v>1317</v>
      </c>
      <c r="E473" s="27">
        <v>0</v>
      </c>
      <c r="F473" s="5">
        <v>0</v>
      </c>
      <c r="G473" s="5">
        <v>0</v>
      </c>
      <c r="H473" s="5">
        <v>0</v>
      </c>
      <c r="I473" s="5">
        <v>0</v>
      </c>
      <c r="J473" s="5">
        <v>0</v>
      </c>
      <c r="K473" s="5">
        <v>1</v>
      </c>
      <c r="L473" s="5">
        <v>1</v>
      </c>
      <c r="M473" s="5">
        <v>0</v>
      </c>
      <c r="N473" s="5">
        <v>1</v>
      </c>
      <c r="O473" s="5">
        <v>0</v>
      </c>
      <c r="P473" s="5">
        <v>0</v>
      </c>
      <c r="Q473" s="29" t="e">
        <f t="shared" si="42"/>
        <v>#DIV/0!</v>
      </c>
      <c r="R473" s="30" t="e">
        <f t="shared" si="43"/>
        <v>#DIV/0!</v>
      </c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38"/>
      <c r="AF473" s="10"/>
      <c r="AG473" s="10"/>
      <c r="AH473" s="10"/>
      <c r="AI473" s="10"/>
      <c r="AJ473" s="10"/>
      <c r="AK473" s="5"/>
      <c r="AL473" s="5"/>
      <c r="AM473" s="5"/>
      <c r="AN473" s="5"/>
      <c r="AO473" s="5"/>
      <c r="AP473" s="5"/>
      <c r="AQ473" s="48" t="str">
        <f t="shared" si="44"/>
        <v/>
      </c>
      <c r="AR473" s="48" t="str">
        <f t="shared" si="45"/>
        <v/>
      </c>
      <c r="AS473" s="48" t="str">
        <f t="shared" si="46"/>
        <v/>
      </c>
      <c r="AT473" s="49" t="str">
        <f t="shared" si="47"/>
        <v/>
      </c>
      <c r="AU473" s="13"/>
    </row>
    <row r="474" spans="1:47">
      <c r="A474">
        <v>638433233</v>
      </c>
      <c r="B474" t="s">
        <v>1388</v>
      </c>
      <c r="C474" t="s">
        <v>1389</v>
      </c>
      <c r="D474" t="s">
        <v>1390</v>
      </c>
      <c r="E474" s="27">
        <v>0</v>
      </c>
      <c r="F474" s="5">
        <v>0</v>
      </c>
      <c r="G474" s="5">
        <v>0</v>
      </c>
      <c r="H474" s="5">
        <v>0</v>
      </c>
      <c r="I474" s="5">
        <v>0</v>
      </c>
      <c r="J474" s="5">
        <v>0</v>
      </c>
      <c r="K474" s="5">
        <v>6</v>
      </c>
      <c r="L474" s="5">
        <v>8</v>
      </c>
      <c r="M474" s="5">
        <v>7</v>
      </c>
      <c r="N474" s="5">
        <v>2</v>
      </c>
      <c r="O474" s="5">
        <v>7</v>
      </c>
      <c r="P474" s="5">
        <v>6</v>
      </c>
      <c r="Q474" s="29" t="e">
        <f t="shared" si="42"/>
        <v>#DIV/0!</v>
      </c>
      <c r="R474" s="30" t="e">
        <f t="shared" si="43"/>
        <v>#DIV/0!</v>
      </c>
      <c r="S474" s="4">
        <v>1</v>
      </c>
      <c r="T474" s="4">
        <v>0</v>
      </c>
      <c r="U474" s="4">
        <v>0</v>
      </c>
      <c r="V474" s="4">
        <v>2</v>
      </c>
      <c r="W474" s="4">
        <v>2</v>
      </c>
      <c r="X474" s="4">
        <v>5</v>
      </c>
      <c r="Y474" s="4">
        <v>10</v>
      </c>
      <c r="Z474" s="4">
        <v>13</v>
      </c>
      <c r="AA474" s="4">
        <v>7</v>
      </c>
      <c r="AB474" s="4">
        <v>7</v>
      </c>
      <c r="AC474" s="4">
        <v>1</v>
      </c>
      <c r="AD474" s="4">
        <v>0</v>
      </c>
      <c r="AE474" s="38"/>
      <c r="AF474" s="10"/>
      <c r="AG474" s="10"/>
      <c r="AH474" s="10"/>
      <c r="AI474" s="10"/>
      <c r="AJ474" s="10"/>
      <c r="AK474" s="5"/>
      <c r="AL474" s="5"/>
      <c r="AM474" s="5"/>
      <c r="AN474" s="5"/>
      <c r="AO474" s="5"/>
      <c r="AP474" s="5"/>
      <c r="AQ474" s="48" t="str">
        <f t="shared" si="44"/>
        <v/>
      </c>
      <c r="AR474" s="48" t="str">
        <f t="shared" si="45"/>
        <v/>
      </c>
      <c r="AS474" s="48" t="str">
        <f t="shared" si="46"/>
        <v/>
      </c>
      <c r="AT474" s="49" t="str">
        <f t="shared" si="47"/>
        <v/>
      </c>
      <c r="AU474" s="13"/>
    </row>
    <row r="475" spans="1:47">
      <c r="A475">
        <v>638433235</v>
      </c>
      <c r="B475" t="s">
        <v>1391</v>
      </c>
      <c r="C475" t="s">
        <v>1392</v>
      </c>
      <c r="D475" t="s">
        <v>1393</v>
      </c>
      <c r="E475" s="27">
        <v>0</v>
      </c>
      <c r="F475" s="5">
        <v>0</v>
      </c>
      <c r="G475" s="5">
        <v>0</v>
      </c>
      <c r="H475" s="5">
        <v>0</v>
      </c>
      <c r="I475" s="5">
        <v>0</v>
      </c>
      <c r="J475" s="5">
        <v>0</v>
      </c>
      <c r="K475" s="5">
        <v>18</v>
      </c>
      <c r="L475" s="5">
        <v>18</v>
      </c>
      <c r="M475" s="5">
        <v>18</v>
      </c>
      <c r="N475" s="5">
        <v>14</v>
      </c>
      <c r="O475" s="5">
        <v>7</v>
      </c>
      <c r="P475" s="5">
        <v>14</v>
      </c>
      <c r="Q475" s="29" t="e">
        <f t="shared" si="42"/>
        <v>#DIV/0!</v>
      </c>
      <c r="R475" s="80" t="s">
        <v>6852</v>
      </c>
      <c r="S475" s="4">
        <v>4</v>
      </c>
      <c r="T475" s="4">
        <v>0</v>
      </c>
      <c r="U475" s="4">
        <v>0</v>
      </c>
      <c r="V475" s="4">
        <v>1</v>
      </c>
      <c r="W475" s="4">
        <v>9</v>
      </c>
      <c r="X475" s="4">
        <v>12</v>
      </c>
      <c r="Y475" s="4">
        <v>11</v>
      </c>
      <c r="Z475" s="4">
        <v>24</v>
      </c>
      <c r="AA475" s="4">
        <v>3</v>
      </c>
      <c r="AB475" s="4">
        <v>6</v>
      </c>
      <c r="AC475" s="4">
        <v>1</v>
      </c>
      <c r="AD475" s="4">
        <v>0</v>
      </c>
      <c r="AE475" s="38"/>
      <c r="AF475" s="10"/>
      <c r="AG475" s="10"/>
      <c r="AH475" s="10"/>
      <c r="AI475" s="10"/>
      <c r="AJ475" s="10"/>
      <c r="AK475" s="5"/>
      <c r="AL475" s="5"/>
      <c r="AM475" s="5"/>
      <c r="AN475" s="5"/>
      <c r="AO475" s="5"/>
      <c r="AP475" s="5"/>
      <c r="AQ475" s="48" t="str">
        <f t="shared" si="44"/>
        <v/>
      </c>
      <c r="AR475" s="48" t="str">
        <f t="shared" si="45"/>
        <v/>
      </c>
      <c r="AS475" s="48" t="str">
        <f t="shared" si="46"/>
        <v/>
      </c>
      <c r="AT475" s="49" t="str">
        <f t="shared" si="47"/>
        <v/>
      </c>
      <c r="AU475" s="13"/>
    </row>
    <row r="476" spans="1:47">
      <c r="A476">
        <v>638433899</v>
      </c>
      <c r="B476" t="s">
        <v>1559</v>
      </c>
      <c r="C476" t="s">
        <v>1560</v>
      </c>
      <c r="D476" t="s">
        <v>1516</v>
      </c>
      <c r="E476" s="27">
        <v>0</v>
      </c>
      <c r="F476" s="5">
        <v>0</v>
      </c>
      <c r="G476" s="5">
        <v>0</v>
      </c>
      <c r="H476" s="5">
        <v>0</v>
      </c>
      <c r="I476" s="5">
        <v>0</v>
      </c>
      <c r="J476" s="5">
        <v>0</v>
      </c>
      <c r="K476" s="5">
        <v>21</v>
      </c>
      <c r="L476" s="5">
        <v>19</v>
      </c>
      <c r="M476" s="5">
        <v>20</v>
      </c>
      <c r="N476" s="5">
        <v>14</v>
      </c>
      <c r="O476" s="5">
        <v>13</v>
      </c>
      <c r="P476" s="5">
        <v>12</v>
      </c>
      <c r="Q476" s="29" t="e">
        <f t="shared" si="42"/>
        <v>#DIV/0!</v>
      </c>
      <c r="R476" s="80" t="s">
        <v>6852</v>
      </c>
      <c r="S476" s="4">
        <v>4</v>
      </c>
      <c r="T476" s="4">
        <v>0</v>
      </c>
      <c r="U476" s="4">
        <v>0</v>
      </c>
      <c r="V476" s="4">
        <v>3</v>
      </c>
      <c r="W476" s="4">
        <v>11</v>
      </c>
      <c r="X476" s="4">
        <v>12</v>
      </c>
      <c r="Y476" s="4">
        <v>10</v>
      </c>
      <c r="Z476" s="4">
        <v>21</v>
      </c>
      <c r="AA476" s="4">
        <v>5</v>
      </c>
      <c r="AB476" s="4">
        <v>2</v>
      </c>
      <c r="AC476" s="4">
        <v>0</v>
      </c>
      <c r="AD476" s="4">
        <v>0</v>
      </c>
      <c r="AE476" s="38">
        <v>2</v>
      </c>
      <c r="AF476" s="10">
        <v>0</v>
      </c>
      <c r="AG476" s="10">
        <v>0</v>
      </c>
      <c r="AH476" s="10">
        <v>1</v>
      </c>
      <c r="AI476" s="10">
        <v>2</v>
      </c>
      <c r="AJ476" s="10">
        <v>0</v>
      </c>
      <c r="AK476" s="5">
        <v>1</v>
      </c>
      <c r="AL476" s="5">
        <v>0</v>
      </c>
      <c r="AM476" s="5">
        <v>1</v>
      </c>
      <c r="AN476" s="5">
        <v>3</v>
      </c>
      <c r="AO476" s="5">
        <v>4</v>
      </c>
      <c r="AP476" s="5">
        <v>3</v>
      </c>
      <c r="AQ476" s="48">
        <f t="shared" si="44"/>
        <v>0.66666666666666663</v>
      </c>
      <c r="AR476" s="48" t="str">
        <f t="shared" si="45"/>
        <v>&lt; 2-fold</v>
      </c>
      <c r="AS476" s="48">
        <f t="shared" si="46"/>
        <v>3.3333333333333335</v>
      </c>
      <c r="AT476" s="49" t="str">
        <f t="shared" si="47"/>
        <v>++++ Low-Fe UP ++++</v>
      </c>
      <c r="AU476" s="13"/>
    </row>
    <row r="477" spans="1:47">
      <c r="A477">
        <v>638433908</v>
      </c>
      <c r="B477" t="s">
        <v>1565</v>
      </c>
      <c r="C477" t="s">
        <v>1566</v>
      </c>
      <c r="D477" t="s">
        <v>47</v>
      </c>
      <c r="E477" s="27">
        <v>0</v>
      </c>
      <c r="F477" s="5">
        <v>0</v>
      </c>
      <c r="G477" s="5">
        <v>0</v>
      </c>
      <c r="H477" s="5">
        <v>0</v>
      </c>
      <c r="I477" s="5">
        <v>0</v>
      </c>
      <c r="J477" s="5">
        <v>0</v>
      </c>
      <c r="K477" s="5">
        <v>2</v>
      </c>
      <c r="L477" s="5">
        <v>0</v>
      </c>
      <c r="M477" s="5">
        <v>0</v>
      </c>
      <c r="N477" s="5">
        <v>0</v>
      </c>
      <c r="O477" s="5">
        <v>0</v>
      </c>
      <c r="P477" s="5">
        <v>0</v>
      </c>
      <c r="Q477" s="29" t="e">
        <f t="shared" si="42"/>
        <v>#DIV/0!</v>
      </c>
      <c r="R477" s="30" t="e">
        <f t="shared" si="43"/>
        <v>#DIV/0!</v>
      </c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38"/>
      <c r="AF477" s="10"/>
      <c r="AG477" s="10"/>
      <c r="AH477" s="10"/>
      <c r="AI477" s="10"/>
      <c r="AJ477" s="10"/>
      <c r="AK477" s="5"/>
      <c r="AL477" s="5"/>
      <c r="AM477" s="5"/>
      <c r="AN477" s="5"/>
      <c r="AO477" s="5"/>
      <c r="AP477" s="5"/>
      <c r="AQ477" s="48" t="str">
        <f t="shared" si="44"/>
        <v/>
      </c>
      <c r="AR477" s="48" t="str">
        <f t="shared" si="45"/>
        <v/>
      </c>
      <c r="AS477" s="48" t="str">
        <f t="shared" si="46"/>
        <v/>
      </c>
      <c r="AT477" s="49" t="str">
        <f t="shared" si="47"/>
        <v/>
      </c>
      <c r="AU477" s="13"/>
    </row>
    <row r="478" spans="1:47">
      <c r="A478">
        <v>638434101</v>
      </c>
      <c r="B478" t="s">
        <v>1604</v>
      </c>
      <c r="C478" t="s">
        <v>1605</v>
      </c>
      <c r="D478" t="s">
        <v>47</v>
      </c>
      <c r="E478" s="27">
        <v>0</v>
      </c>
      <c r="F478" s="5">
        <v>0</v>
      </c>
      <c r="G478" s="5">
        <v>0</v>
      </c>
      <c r="H478" s="5">
        <v>0</v>
      </c>
      <c r="I478" s="5">
        <v>0</v>
      </c>
      <c r="J478" s="5">
        <v>0</v>
      </c>
      <c r="K478" s="5">
        <v>2</v>
      </c>
      <c r="L478" s="5">
        <v>2</v>
      </c>
      <c r="M478" s="5">
        <v>0</v>
      </c>
      <c r="N478" s="5">
        <v>0</v>
      </c>
      <c r="O478" s="5">
        <v>0</v>
      </c>
      <c r="P478" s="5">
        <v>0</v>
      </c>
      <c r="Q478" s="29" t="e">
        <f t="shared" si="42"/>
        <v>#DIV/0!</v>
      </c>
      <c r="R478" s="30" t="e">
        <f t="shared" si="43"/>
        <v>#DIV/0!</v>
      </c>
      <c r="S478" s="4">
        <v>3</v>
      </c>
      <c r="T478" s="4">
        <v>1</v>
      </c>
      <c r="U478" s="4">
        <v>0</v>
      </c>
      <c r="V478" s="4">
        <v>0</v>
      </c>
      <c r="W478" s="4">
        <v>1</v>
      </c>
      <c r="X478" s="4">
        <v>0</v>
      </c>
      <c r="Y478" s="4">
        <v>0</v>
      </c>
      <c r="Z478" s="4">
        <v>2</v>
      </c>
      <c r="AA478" s="4">
        <v>0</v>
      </c>
      <c r="AB478" s="4">
        <v>4</v>
      </c>
      <c r="AC478" s="4">
        <v>2</v>
      </c>
      <c r="AD478" s="4">
        <v>0</v>
      </c>
      <c r="AE478" s="38"/>
      <c r="AF478" s="10"/>
      <c r="AG478" s="10"/>
      <c r="AH478" s="10"/>
      <c r="AI478" s="10"/>
      <c r="AJ478" s="10"/>
      <c r="AK478" s="5"/>
      <c r="AL478" s="5"/>
      <c r="AM478" s="5"/>
      <c r="AN478" s="5"/>
      <c r="AO478" s="5"/>
      <c r="AP478" s="5"/>
      <c r="AQ478" s="48" t="str">
        <f t="shared" si="44"/>
        <v/>
      </c>
      <c r="AR478" s="48" t="str">
        <f t="shared" si="45"/>
        <v/>
      </c>
      <c r="AS478" s="48" t="str">
        <f t="shared" si="46"/>
        <v/>
      </c>
      <c r="AT478" s="49" t="str">
        <f t="shared" si="47"/>
        <v/>
      </c>
      <c r="AU478" s="13"/>
    </row>
    <row r="479" spans="1:47">
      <c r="A479">
        <v>638434113</v>
      </c>
      <c r="B479" t="s">
        <v>1617</v>
      </c>
      <c r="C479" t="s">
        <v>1618</v>
      </c>
      <c r="D479" t="s">
        <v>1619</v>
      </c>
      <c r="E479" s="27">
        <v>0</v>
      </c>
      <c r="F479" s="5">
        <v>0</v>
      </c>
      <c r="G479" s="5">
        <v>0</v>
      </c>
      <c r="H479" s="5">
        <v>0</v>
      </c>
      <c r="I479" s="5">
        <v>0</v>
      </c>
      <c r="J479" s="5">
        <v>0</v>
      </c>
      <c r="K479" s="5">
        <v>2</v>
      </c>
      <c r="L479" s="5">
        <v>0</v>
      </c>
      <c r="M479" s="5">
        <v>0</v>
      </c>
      <c r="N479" s="5">
        <v>0</v>
      </c>
      <c r="O479" s="5">
        <v>1</v>
      </c>
      <c r="P479" s="5">
        <v>2</v>
      </c>
      <c r="Q479" s="29" t="e">
        <f t="shared" si="42"/>
        <v>#DIV/0!</v>
      </c>
      <c r="R479" s="30" t="e">
        <f t="shared" si="43"/>
        <v>#DIV/0!</v>
      </c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38"/>
      <c r="AF479" s="10"/>
      <c r="AG479" s="10"/>
      <c r="AH479" s="10"/>
      <c r="AI479" s="10"/>
      <c r="AJ479" s="10"/>
      <c r="AK479" s="5"/>
      <c r="AL479" s="5"/>
      <c r="AM479" s="5"/>
      <c r="AN479" s="5"/>
      <c r="AO479" s="5"/>
      <c r="AP479" s="5"/>
      <c r="AQ479" s="48" t="str">
        <f t="shared" si="44"/>
        <v/>
      </c>
      <c r="AR479" s="48" t="str">
        <f t="shared" si="45"/>
        <v/>
      </c>
      <c r="AS479" s="48" t="str">
        <f t="shared" si="46"/>
        <v/>
      </c>
      <c r="AT479" s="49" t="str">
        <f t="shared" si="47"/>
        <v/>
      </c>
      <c r="AU479" s="13"/>
    </row>
    <row r="480" spans="1:47">
      <c r="A480">
        <v>638428777</v>
      </c>
      <c r="B480" t="s">
        <v>16</v>
      </c>
      <c r="C480" t="s">
        <v>17</v>
      </c>
      <c r="D480" t="s">
        <v>18</v>
      </c>
      <c r="E480" s="27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29" t="str">
        <f t="shared" si="42"/>
        <v/>
      </c>
      <c r="R480" s="30" t="str">
        <f t="shared" si="43"/>
        <v/>
      </c>
      <c r="S480" s="4">
        <v>1</v>
      </c>
      <c r="T480" s="4">
        <v>0</v>
      </c>
      <c r="U480" s="4">
        <v>1</v>
      </c>
      <c r="V480" s="4">
        <v>1</v>
      </c>
      <c r="W480" s="4">
        <v>1</v>
      </c>
      <c r="X480" s="4">
        <v>1</v>
      </c>
      <c r="Y480" s="4">
        <v>1</v>
      </c>
      <c r="Z480" s="4">
        <v>1</v>
      </c>
      <c r="AA480" s="4">
        <v>7</v>
      </c>
      <c r="AB480" s="4">
        <v>0</v>
      </c>
      <c r="AC480" s="4">
        <v>0</v>
      </c>
      <c r="AD480" s="4">
        <v>0</v>
      </c>
      <c r="AE480" s="38"/>
      <c r="AF480" s="10"/>
      <c r="AG480" s="10"/>
      <c r="AH480" s="10"/>
      <c r="AI480" s="10"/>
      <c r="AJ480" s="10"/>
      <c r="AK480" s="5"/>
      <c r="AL480" s="5"/>
      <c r="AM480" s="5"/>
      <c r="AN480" s="5"/>
      <c r="AO480" s="5"/>
      <c r="AP480" s="5"/>
      <c r="AQ480" s="48" t="str">
        <f t="shared" si="44"/>
        <v/>
      </c>
      <c r="AR480" s="48" t="str">
        <f t="shared" si="45"/>
        <v/>
      </c>
      <c r="AS480" s="48" t="str">
        <f t="shared" si="46"/>
        <v/>
      </c>
      <c r="AT480" s="49" t="str">
        <f t="shared" si="47"/>
        <v/>
      </c>
      <c r="AU480" s="13"/>
    </row>
    <row r="481" spans="1:47">
      <c r="A481">
        <v>638428807</v>
      </c>
      <c r="B481" t="s">
        <v>25</v>
      </c>
      <c r="C481" t="s">
        <v>26</v>
      </c>
      <c r="D481" t="s">
        <v>18</v>
      </c>
      <c r="E481" s="27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29" t="str">
        <f t="shared" si="42"/>
        <v/>
      </c>
      <c r="R481" s="30" t="str">
        <f t="shared" si="43"/>
        <v/>
      </c>
      <c r="S481" s="4">
        <v>6</v>
      </c>
      <c r="T481" s="4">
        <v>5</v>
      </c>
      <c r="U481" s="4">
        <v>3</v>
      </c>
      <c r="V481" s="4">
        <v>3</v>
      </c>
      <c r="W481" s="4">
        <v>4</v>
      </c>
      <c r="X481" s="4">
        <v>1</v>
      </c>
      <c r="Y481" s="4">
        <v>1</v>
      </c>
      <c r="Z481" s="4">
        <v>2</v>
      </c>
      <c r="AA481" s="4">
        <v>1</v>
      </c>
      <c r="AB481" s="4">
        <v>1</v>
      </c>
      <c r="AC481" s="4">
        <v>1</v>
      </c>
      <c r="AD481" s="4">
        <v>0</v>
      </c>
      <c r="AE481" s="38">
        <v>3</v>
      </c>
      <c r="AF481" s="10">
        <v>0</v>
      </c>
      <c r="AG481" s="10">
        <v>3</v>
      </c>
      <c r="AH481" s="10">
        <v>2</v>
      </c>
      <c r="AI481" s="10">
        <v>1</v>
      </c>
      <c r="AJ481" s="10">
        <v>0</v>
      </c>
      <c r="AK481" s="5">
        <v>6</v>
      </c>
      <c r="AL481" s="5">
        <v>5</v>
      </c>
      <c r="AM481" s="5">
        <v>5</v>
      </c>
      <c r="AN481" s="5">
        <v>1</v>
      </c>
      <c r="AO481" s="5">
        <v>3</v>
      </c>
      <c r="AP481" s="5">
        <v>3</v>
      </c>
      <c r="AQ481" s="48">
        <f t="shared" si="44"/>
        <v>2</v>
      </c>
      <c r="AR481" s="48" t="str">
        <f t="shared" si="45"/>
        <v>++++ DFB-UP ++++</v>
      </c>
      <c r="AS481" s="48">
        <f t="shared" si="46"/>
        <v>2.3333333333333335</v>
      </c>
      <c r="AT481" s="49" t="str">
        <f t="shared" si="47"/>
        <v>++++ Low-Fe UP ++++</v>
      </c>
      <c r="AU481" s="13"/>
    </row>
    <row r="482" spans="1:47">
      <c r="A482">
        <v>638428809</v>
      </c>
      <c r="B482" t="s">
        <v>27</v>
      </c>
      <c r="C482" t="s">
        <v>28</v>
      </c>
      <c r="D482" t="s">
        <v>29</v>
      </c>
      <c r="E482" s="27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29" t="str">
        <f t="shared" si="42"/>
        <v/>
      </c>
      <c r="R482" s="30" t="str">
        <f t="shared" si="43"/>
        <v/>
      </c>
      <c r="S482" s="4">
        <v>6</v>
      </c>
      <c r="T482" s="4">
        <v>2</v>
      </c>
      <c r="U482" s="4">
        <v>3</v>
      </c>
      <c r="V482" s="4">
        <v>6</v>
      </c>
      <c r="W482" s="4">
        <v>2</v>
      </c>
      <c r="X482" s="4">
        <v>4</v>
      </c>
      <c r="Y482" s="4">
        <v>1</v>
      </c>
      <c r="Z482" s="4">
        <v>4</v>
      </c>
      <c r="AA482" s="4">
        <v>0</v>
      </c>
      <c r="AB482" s="4">
        <v>0</v>
      </c>
      <c r="AC482" s="4">
        <v>0</v>
      </c>
      <c r="AD482" s="4">
        <v>0</v>
      </c>
      <c r="AE482" s="38">
        <v>2</v>
      </c>
      <c r="AF482" s="10">
        <v>3</v>
      </c>
      <c r="AG482" s="10">
        <v>4</v>
      </c>
      <c r="AH482" s="10">
        <v>3</v>
      </c>
      <c r="AI482" s="10">
        <v>1</v>
      </c>
      <c r="AJ482" s="10">
        <v>3</v>
      </c>
      <c r="AK482" s="5">
        <v>2</v>
      </c>
      <c r="AL482" s="5">
        <v>3</v>
      </c>
      <c r="AM482" s="5">
        <v>3</v>
      </c>
      <c r="AN482" s="5">
        <v>0</v>
      </c>
      <c r="AO482" s="5">
        <v>0</v>
      </c>
      <c r="AP482" s="5">
        <v>2</v>
      </c>
      <c r="AQ482" s="48">
        <f t="shared" si="44"/>
        <v>1.2857142857142856</v>
      </c>
      <c r="AR482" s="48" t="str">
        <f t="shared" si="45"/>
        <v>&lt; 2-fold</v>
      </c>
      <c r="AS482" s="48">
        <f t="shared" si="46"/>
        <v>0.2857142857142857</v>
      </c>
      <c r="AT482" s="49" t="str">
        <f t="shared" si="47"/>
        <v>** Low-Fe DOWN **</v>
      </c>
      <c r="AU482" s="13"/>
    </row>
    <row r="483" spans="1:47">
      <c r="A483">
        <v>638428816</v>
      </c>
      <c r="B483" t="s">
        <v>30</v>
      </c>
      <c r="C483" t="s">
        <v>31</v>
      </c>
      <c r="D483" t="s">
        <v>32</v>
      </c>
      <c r="E483" s="27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29" t="str">
        <f t="shared" si="42"/>
        <v/>
      </c>
      <c r="R483" s="30" t="str">
        <f t="shared" si="43"/>
        <v/>
      </c>
      <c r="S483" s="4">
        <v>0</v>
      </c>
      <c r="T483" s="4">
        <v>1</v>
      </c>
      <c r="U483" s="4">
        <v>0</v>
      </c>
      <c r="V483" s="4">
        <v>0</v>
      </c>
      <c r="W483" s="4">
        <v>0</v>
      </c>
      <c r="X483" s="4">
        <v>0</v>
      </c>
      <c r="Y483" s="4">
        <v>1</v>
      </c>
      <c r="Z483" s="4">
        <v>1</v>
      </c>
      <c r="AA483" s="4">
        <v>1</v>
      </c>
      <c r="AB483" s="4">
        <v>2</v>
      </c>
      <c r="AC483" s="4">
        <v>1</v>
      </c>
      <c r="AD483" s="4">
        <v>0</v>
      </c>
      <c r="AE483" s="38"/>
      <c r="AF483" s="10"/>
      <c r="AG483" s="10"/>
      <c r="AH483" s="10"/>
      <c r="AI483" s="10"/>
      <c r="AJ483" s="10"/>
      <c r="AK483" s="5"/>
      <c r="AL483" s="5"/>
      <c r="AM483" s="5"/>
      <c r="AN483" s="5"/>
      <c r="AO483" s="5"/>
      <c r="AP483" s="5"/>
      <c r="AQ483" s="48" t="str">
        <f t="shared" si="44"/>
        <v/>
      </c>
      <c r="AR483" s="48" t="str">
        <f t="shared" si="45"/>
        <v/>
      </c>
      <c r="AS483" s="48" t="str">
        <f t="shared" si="46"/>
        <v/>
      </c>
      <c r="AT483" s="49" t="str">
        <f t="shared" si="47"/>
        <v/>
      </c>
      <c r="AU483" s="13"/>
    </row>
    <row r="484" spans="1:47">
      <c r="A484">
        <v>638428818</v>
      </c>
      <c r="B484" t="s">
        <v>33</v>
      </c>
      <c r="C484" t="s">
        <v>34</v>
      </c>
      <c r="D484" t="s">
        <v>35</v>
      </c>
      <c r="E484" s="27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29" t="str">
        <f t="shared" si="42"/>
        <v/>
      </c>
      <c r="R484" s="30" t="str">
        <f t="shared" si="43"/>
        <v/>
      </c>
      <c r="S484" s="4">
        <v>15</v>
      </c>
      <c r="T484" s="4">
        <v>21</v>
      </c>
      <c r="U484" s="4">
        <v>21</v>
      </c>
      <c r="V484" s="4">
        <v>19</v>
      </c>
      <c r="W484" s="4">
        <v>20</v>
      </c>
      <c r="X484" s="4">
        <v>11</v>
      </c>
      <c r="Y484" s="4">
        <v>7</v>
      </c>
      <c r="Z484" s="4">
        <v>12</v>
      </c>
      <c r="AA484" s="4">
        <v>3</v>
      </c>
      <c r="AB484" s="4">
        <v>13</v>
      </c>
      <c r="AC484" s="4">
        <v>11</v>
      </c>
      <c r="AD484" s="4">
        <v>8</v>
      </c>
      <c r="AE484" s="38">
        <v>11</v>
      </c>
      <c r="AF484" s="10">
        <v>10</v>
      </c>
      <c r="AG484" s="10">
        <v>11</v>
      </c>
      <c r="AH484" s="10">
        <v>11</v>
      </c>
      <c r="AI484" s="10">
        <v>12</v>
      </c>
      <c r="AJ484" s="10">
        <v>8</v>
      </c>
      <c r="AK484" s="5">
        <v>8</v>
      </c>
      <c r="AL484" s="5">
        <v>10</v>
      </c>
      <c r="AM484" s="5">
        <v>10</v>
      </c>
      <c r="AN484" s="5">
        <v>8</v>
      </c>
      <c r="AO484" s="5">
        <v>7</v>
      </c>
      <c r="AP484" s="5">
        <v>7</v>
      </c>
      <c r="AQ484" s="48">
        <f t="shared" si="44"/>
        <v>1.032258064516129</v>
      </c>
      <c r="AR484" s="48" t="str">
        <f t="shared" si="45"/>
        <v>&lt; 2-fold</v>
      </c>
      <c r="AS484" s="48">
        <f t="shared" si="46"/>
        <v>0.70967741935483863</v>
      </c>
      <c r="AT484" s="49" t="str">
        <f t="shared" si="47"/>
        <v>&lt; 2-fold</v>
      </c>
      <c r="AU484" s="13"/>
    </row>
    <row r="485" spans="1:47">
      <c r="A485">
        <v>638428821</v>
      </c>
      <c r="B485" t="s">
        <v>36</v>
      </c>
      <c r="C485" t="s">
        <v>37</v>
      </c>
      <c r="D485" t="s">
        <v>38</v>
      </c>
      <c r="E485" s="27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29" t="str">
        <f t="shared" si="42"/>
        <v/>
      </c>
      <c r="R485" s="30" t="str">
        <f t="shared" si="43"/>
        <v/>
      </c>
      <c r="S485" s="4">
        <v>12</v>
      </c>
      <c r="T485" s="4">
        <v>11</v>
      </c>
      <c r="U485" s="4">
        <v>14</v>
      </c>
      <c r="V485" s="4">
        <v>14</v>
      </c>
      <c r="W485" s="4">
        <v>16</v>
      </c>
      <c r="X485" s="4">
        <v>14</v>
      </c>
      <c r="Y485" s="4">
        <v>7</v>
      </c>
      <c r="Z485" s="4">
        <v>15</v>
      </c>
      <c r="AA485" s="4">
        <v>2</v>
      </c>
      <c r="AB485" s="4">
        <v>3</v>
      </c>
      <c r="AC485" s="4">
        <v>0</v>
      </c>
      <c r="AD485" s="4">
        <v>2</v>
      </c>
      <c r="AE485" s="38">
        <v>7</v>
      </c>
      <c r="AF485" s="10">
        <v>6</v>
      </c>
      <c r="AG485" s="10">
        <v>8</v>
      </c>
      <c r="AH485" s="10">
        <v>11</v>
      </c>
      <c r="AI485" s="10">
        <v>12</v>
      </c>
      <c r="AJ485" s="10">
        <v>11</v>
      </c>
      <c r="AK485" s="5">
        <v>16</v>
      </c>
      <c r="AL485" s="5">
        <v>9</v>
      </c>
      <c r="AM485" s="5">
        <v>8</v>
      </c>
      <c r="AN485" s="5">
        <v>9</v>
      </c>
      <c r="AO485" s="5">
        <v>7</v>
      </c>
      <c r="AP485" s="5">
        <v>8</v>
      </c>
      <c r="AQ485" s="48">
        <f t="shared" si="44"/>
        <v>0.61764705882352933</v>
      </c>
      <c r="AR485" s="48" t="str">
        <f t="shared" si="45"/>
        <v>&lt; 2-fold</v>
      </c>
      <c r="AS485" s="48">
        <f t="shared" si="46"/>
        <v>0.70588235294117641</v>
      </c>
      <c r="AT485" s="49" t="str">
        <f t="shared" si="47"/>
        <v>&lt; 2-fold</v>
      </c>
      <c r="AU485" s="13"/>
    </row>
    <row r="486" spans="1:47">
      <c r="A486">
        <v>638428846</v>
      </c>
      <c r="B486" t="s">
        <v>1736</v>
      </c>
      <c r="C486" t="s">
        <v>1737</v>
      </c>
      <c r="D486" t="s">
        <v>47</v>
      </c>
      <c r="E486" s="27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29" t="str">
        <f t="shared" si="42"/>
        <v/>
      </c>
      <c r="R486" s="30" t="str">
        <f t="shared" si="43"/>
        <v/>
      </c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38">
        <v>1</v>
      </c>
      <c r="AF486" s="10">
        <v>2</v>
      </c>
      <c r="AG486" s="10">
        <v>2</v>
      </c>
      <c r="AH486" s="10">
        <v>3</v>
      </c>
      <c r="AI486" s="10">
        <v>2</v>
      </c>
      <c r="AJ486" s="10">
        <v>4</v>
      </c>
      <c r="AK486" s="5">
        <v>1</v>
      </c>
      <c r="AL486" s="5">
        <v>2</v>
      </c>
      <c r="AM486" s="5">
        <v>3</v>
      </c>
      <c r="AN486" s="5">
        <v>2</v>
      </c>
      <c r="AO486" s="5">
        <v>2</v>
      </c>
      <c r="AP486" s="5">
        <v>2</v>
      </c>
      <c r="AQ486" s="48">
        <f t="shared" si="44"/>
        <v>0.55555555555555558</v>
      </c>
      <c r="AR486" s="48" t="str">
        <f t="shared" si="45"/>
        <v>&lt; 2-fold</v>
      </c>
      <c r="AS486" s="48">
        <f t="shared" si="46"/>
        <v>0.66666666666666663</v>
      </c>
      <c r="AT486" s="49" t="str">
        <f t="shared" si="47"/>
        <v>&lt; 2-fold</v>
      </c>
      <c r="AU486" s="13"/>
    </row>
    <row r="487" spans="1:47">
      <c r="A487">
        <v>638428923</v>
      </c>
      <c r="B487" t="s">
        <v>1738</v>
      </c>
      <c r="C487" t="s">
        <v>1739</v>
      </c>
      <c r="D487" t="s">
        <v>1740</v>
      </c>
      <c r="E487" s="27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29" t="str">
        <f t="shared" si="42"/>
        <v/>
      </c>
      <c r="R487" s="30" t="str">
        <f t="shared" si="43"/>
        <v/>
      </c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38">
        <v>3</v>
      </c>
      <c r="AF487" s="10">
        <v>2</v>
      </c>
      <c r="AG487" s="10">
        <v>1</v>
      </c>
      <c r="AH487" s="10">
        <v>2</v>
      </c>
      <c r="AI487" s="10">
        <v>4</v>
      </c>
      <c r="AJ487" s="10">
        <v>5</v>
      </c>
      <c r="AK487" s="5">
        <v>4</v>
      </c>
      <c r="AL487" s="5">
        <v>2</v>
      </c>
      <c r="AM487" s="5">
        <v>2</v>
      </c>
      <c r="AN487" s="5">
        <v>0</v>
      </c>
      <c r="AO487" s="5">
        <v>2</v>
      </c>
      <c r="AP487" s="5">
        <v>0</v>
      </c>
      <c r="AQ487" s="48">
        <f t="shared" si="44"/>
        <v>0.54545454545454553</v>
      </c>
      <c r="AR487" s="48" t="str">
        <f t="shared" si="45"/>
        <v>&lt; 2-fold</v>
      </c>
      <c r="AS487" s="48">
        <f t="shared" si="46"/>
        <v>0.18181818181818182</v>
      </c>
      <c r="AT487" s="49" t="str">
        <f t="shared" si="47"/>
        <v>** Low-Fe DOWN **</v>
      </c>
      <c r="AU487" s="13"/>
    </row>
    <row r="488" spans="1:47">
      <c r="A488">
        <v>638428930</v>
      </c>
      <c r="B488" t="s">
        <v>51</v>
      </c>
      <c r="C488" t="s">
        <v>52</v>
      </c>
      <c r="D488" t="s">
        <v>53</v>
      </c>
      <c r="E488" s="27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29" t="str">
        <f t="shared" si="42"/>
        <v/>
      </c>
      <c r="R488" s="30" t="str">
        <f t="shared" si="43"/>
        <v/>
      </c>
      <c r="S488" s="4">
        <v>2</v>
      </c>
      <c r="T488" s="4">
        <v>0</v>
      </c>
      <c r="U488" s="4">
        <v>0</v>
      </c>
      <c r="V488" s="4">
        <v>0</v>
      </c>
      <c r="W488" s="4">
        <v>0</v>
      </c>
      <c r="X488" s="4">
        <v>3</v>
      </c>
      <c r="Y488" s="4">
        <v>2</v>
      </c>
      <c r="Z488" s="4">
        <v>4</v>
      </c>
      <c r="AA488" s="4">
        <v>0</v>
      </c>
      <c r="AB488" s="4">
        <v>4</v>
      </c>
      <c r="AC488" s="4">
        <v>1</v>
      </c>
      <c r="AD488" s="4">
        <v>0</v>
      </c>
      <c r="AE488" s="38">
        <v>1</v>
      </c>
      <c r="AF488" s="10">
        <v>1</v>
      </c>
      <c r="AG488" s="10">
        <v>0</v>
      </c>
      <c r="AH488" s="10">
        <v>2</v>
      </c>
      <c r="AI488" s="10">
        <v>1</v>
      </c>
      <c r="AJ488" s="10">
        <v>0</v>
      </c>
      <c r="AK488" s="5">
        <v>2</v>
      </c>
      <c r="AL488" s="5">
        <v>1</v>
      </c>
      <c r="AM488" s="5">
        <v>1</v>
      </c>
      <c r="AN488" s="5">
        <v>1</v>
      </c>
      <c r="AO488" s="5">
        <v>0</v>
      </c>
      <c r="AP488" s="5">
        <v>1</v>
      </c>
      <c r="AQ488" s="48">
        <f t="shared" si="44"/>
        <v>0.66666666666666663</v>
      </c>
      <c r="AR488" s="48" t="str">
        <f t="shared" si="45"/>
        <v>&lt; 2-fold</v>
      </c>
      <c r="AS488" s="48">
        <f t="shared" si="46"/>
        <v>0.66666666666666663</v>
      </c>
      <c r="AT488" s="49" t="str">
        <f t="shared" si="47"/>
        <v>&lt; 2-fold</v>
      </c>
      <c r="AU488" s="13"/>
    </row>
    <row r="489" spans="1:47">
      <c r="A489">
        <v>638428984</v>
      </c>
      <c r="B489" t="s">
        <v>66</v>
      </c>
      <c r="C489" t="s">
        <v>67</v>
      </c>
      <c r="D489" t="s">
        <v>68</v>
      </c>
      <c r="E489" s="27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29" t="str">
        <f t="shared" si="42"/>
        <v/>
      </c>
      <c r="R489" s="30" t="str">
        <f t="shared" si="43"/>
        <v/>
      </c>
      <c r="S489" s="4">
        <v>2</v>
      </c>
      <c r="T489" s="4">
        <v>2</v>
      </c>
      <c r="U489" s="4">
        <v>5</v>
      </c>
      <c r="V489" s="4">
        <v>0</v>
      </c>
      <c r="W489" s="4">
        <v>2</v>
      </c>
      <c r="X489" s="4">
        <v>1</v>
      </c>
      <c r="Y489" s="4">
        <v>0</v>
      </c>
      <c r="Z489" s="4">
        <v>0</v>
      </c>
      <c r="AA489" s="4">
        <v>0</v>
      </c>
      <c r="AB489" s="4">
        <v>2</v>
      </c>
      <c r="AC489" s="4">
        <v>1</v>
      </c>
      <c r="AD489" s="4">
        <v>2</v>
      </c>
      <c r="AE489" s="38">
        <v>1</v>
      </c>
      <c r="AF489" s="10">
        <v>1</v>
      </c>
      <c r="AG489" s="10">
        <v>3</v>
      </c>
      <c r="AH489" s="10">
        <v>1</v>
      </c>
      <c r="AI489" s="10">
        <v>2</v>
      </c>
      <c r="AJ489" s="10">
        <v>1</v>
      </c>
      <c r="AK489" s="5">
        <v>1</v>
      </c>
      <c r="AL489" s="5">
        <v>0</v>
      </c>
      <c r="AM489" s="5">
        <v>1</v>
      </c>
      <c r="AN489" s="5">
        <v>1</v>
      </c>
      <c r="AO489" s="5">
        <v>1</v>
      </c>
      <c r="AP489" s="5">
        <v>1</v>
      </c>
      <c r="AQ489" s="48">
        <f t="shared" si="44"/>
        <v>1.2500000000000002</v>
      </c>
      <c r="AR489" s="48" t="str">
        <f t="shared" si="45"/>
        <v>&lt; 2-fold</v>
      </c>
      <c r="AS489" s="48">
        <f t="shared" si="46"/>
        <v>0.75</v>
      </c>
      <c r="AT489" s="49" t="str">
        <f t="shared" si="47"/>
        <v>&lt; 2-fold</v>
      </c>
      <c r="AU489" s="13"/>
    </row>
    <row r="490" spans="1:47">
      <c r="A490">
        <v>638428985</v>
      </c>
      <c r="B490" t="s">
        <v>69</v>
      </c>
      <c r="C490" t="s">
        <v>70</v>
      </c>
      <c r="D490" t="s">
        <v>71</v>
      </c>
      <c r="E490" s="27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29" t="str">
        <f t="shared" si="42"/>
        <v/>
      </c>
      <c r="R490" s="30" t="str">
        <f t="shared" si="43"/>
        <v/>
      </c>
      <c r="S490" s="4">
        <v>4</v>
      </c>
      <c r="T490" s="4">
        <v>2</v>
      </c>
      <c r="U490" s="4">
        <v>2</v>
      </c>
      <c r="V490" s="4">
        <v>0</v>
      </c>
      <c r="W490" s="4">
        <v>2</v>
      </c>
      <c r="X490" s="4">
        <v>1</v>
      </c>
      <c r="Y490" s="4">
        <v>2</v>
      </c>
      <c r="Z490" s="4">
        <v>1</v>
      </c>
      <c r="AA490" s="4">
        <v>2</v>
      </c>
      <c r="AB490" s="4">
        <v>2</v>
      </c>
      <c r="AC490" s="4">
        <v>4</v>
      </c>
      <c r="AD490" s="4">
        <v>3</v>
      </c>
      <c r="AE490" s="38">
        <v>4</v>
      </c>
      <c r="AF490" s="10">
        <v>1</v>
      </c>
      <c r="AG490" s="10">
        <v>1</v>
      </c>
      <c r="AH490" s="10">
        <v>2</v>
      </c>
      <c r="AI490" s="10">
        <v>3</v>
      </c>
      <c r="AJ490" s="10">
        <v>0</v>
      </c>
      <c r="AK490" s="5">
        <v>4</v>
      </c>
      <c r="AL490" s="5">
        <v>3</v>
      </c>
      <c r="AM490" s="5">
        <v>3</v>
      </c>
      <c r="AN490" s="5">
        <v>2</v>
      </c>
      <c r="AO490" s="5">
        <v>3</v>
      </c>
      <c r="AP490" s="5">
        <v>4</v>
      </c>
      <c r="AQ490" s="48">
        <f t="shared" si="44"/>
        <v>1.2</v>
      </c>
      <c r="AR490" s="48" t="str">
        <f t="shared" si="45"/>
        <v>&lt; 2-fold</v>
      </c>
      <c r="AS490" s="48">
        <f t="shared" si="46"/>
        <v>1.7999999999999998</v>
      </c>
      <c r="AT490" s="49" t="str">
        <f t="shared" si="47"/>
        <v>&lt; 2-fold</v>
      </c>
      <c r="AU490" s="13"/>
    </row>
    <row r="491" spans="1:47">
      <c r="A491">
        <v>638428990</v>
      </c>
      <c r="B491" t="s">
        <v>72</v>
      </c>
      <c r="C491" t="s">
        <v>73</v>
      </c>
      <c r="D491" t="s">
        <v>74</v>
      </c>
      <c r="E491" s="27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29" t="str">
        <f t="shared" si="42"/>
        <v/>
      </c>
      <c r="R491" s="30" t="str">
        <f t="shared" si="43"/>
        <v/>
      </c>
      <c r="S491" s="4">
        <v>1</v>
      </c>
      <c r="T491" s="4">
        <v>1</v>
      </c>
      <c r="U491" s="4">
        <v>4</v>
      </c>
      <c r="V491" s="4">
        <v>2</v>
      </c>
      <c r="W491" s="4">
        <v>0</v>
      </c>
      <c r="X491" s="4">
        <v>0</v>
      </c>
      <c r="Y491" s="4">
        <v>1</v>
      </c>
      <c r="Z491" s="4">
        <v>0</v>
      </c>
      <c r="AA491" s="4">
        <v>0</v>
      </c>
      <c r="AB491" s="4">
        <v>1</v>
      </c>
      <c r="AC491" s="4">
        <v>0</v>
      </c>
      <c r="AD491" s="4">
        <v>0</v>
      </c>
      <c r="AE491" s="38">
        <v>4</v>
      </c>
      <c r="AF491" s="10">
        <v>3</v>
      </c>
      <c r="AG491" s="10">
        <v>4</v>
      </c>
      <c r="AH491" s="10">
        <v>5</v>
      </c>
      <c r="AI491" s="10">
        <v>5</v>
      </c>
      <c r="AJ491" s="10">
        <v>4</v>
      </c>
      <c r="AK491" s="5">
        <v>6</v>
      </c>
      <c r="AL491" s="5">
        <v>5</v>
      </c>
      <c r="AM491" s="5">
        <v>2</v>
      </c>
      <c r="AN491" s="5">
        <v>6</v>
      </c>
      <c r="AO491" s="5">
        <v>5</v>
      </c>
      <c r="AP491" s="5">
        <v>5</v>
      </c>
      <c r="AQ491" s="48">
        <f t="shared" si="44"/>
        <v>0.78571428571428559</v>
      </c>
      <c r="AR491" s="48" t="str">
        <f t="shared" si="45"/>
        <v>&lt; 2-fold</v>
      </c>
      <c r="AS491" s="48">
        <f t="shared" si="46"/>
        <v>1.1428571428571428</v>
      </c>
      <c r="AT491" s="49" t="str">
        <f t="shared" si="47"/>
        <v>&lt; 2-fold</v>
      </c>
      <c r="AU491" s="13"/>
    </row>
    <row r="492" spans="1:47">
      <c r="A492">
        <v>638429033</v>
      </c>
      <c r="B492" t="s">
        <v>1741</v>
      </c>
      <c r="C492" t="s">
        <v>1742</v>
      </c>
      <c r="D492" t="s">
        <v>395</v>
      </c>
      <c r="E492" s="27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29" t="str">
        <f t="shared" si="42"/>
        <v/>
      </c>
      <c r="R492" s="30" t="str">
        <f t="shared" si="43"/>
        <v/>
      </c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38">
        <v>0</v>
      </c>
      <c r="AF492" s="10">
        <v>0</v>
      </c>
      <c r="AG492" s="10">
        <v>0</v>
      </c>
      <c r="AH492" s="10">
        <v>1</v>
      </c>
      <c r="AI492" s="10">
        <v>1</v>
      </c>
      <c r="AJ492" s="10">
        <v>0</v>
      </c>
      <c r="AK492" s="5">
        <v>3</v>
      </c>
      <c r="AL492" s="5">
        <v>3</v>
      </c>
      <c r="AM492" s="5">
        <v>1</v>
      </c>
      <c r="AN492" s="5">
        <v>2</v>
      </c>
      <c r="AO492" s="5">
        <v>4</v>
      </c>
      <c r="AP492" s="5">
        <v>0</v>
      </c>
      <c r="AQ492" s="48" t="str">
        <f t="shared" si="44"/>
        <v/>
      </c>
      <c r="AR492" s="48" t="str">
        <f t="shared" si="45"/>
        <v/>
      </c>
      <c r="AS492" s="48">
        <f t="shared" si="46"/>
        <v>3</v>
      </c>
      <c r="AT492" s="49" t="str">
        <f t="shared" si="47"/>
        <v>++++ Low-Fe UP ++++</v>
      </c>
      <c r="AU492" s="13"/>
    </row>
    <row r="493" spans="1:47">
      <c r="A493">
        <v>638429161</v>
      </c>
      <c r="B493" t="s">
        <v>117</v>
      </c>
      <c r="C493" t="s">
        <v>118</v>
      </c>
      <c r="D493" t="s">
        <v>119</v>
      </c>
      <c r="E493" s="27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29" t="str">
        <f t="shared" si="42"/>
        <v/>
      </c>
      <c r="R493" s="30" t="str">
        <f t="shared" si="43"/>
        <v/>
      </c>
      <c r="S493" s="4">
        <v>1</v>
      </c>
      <c r="T493" s="4">
        <v>0</v>
      </c>
      <c r="U493" s="4">
        <v>0</v>
      </c>
      <c r="V493" s="4">
        <v>1</v>
      </c>
      <c r="W493" s="4">
        <v>0</v>
      </c>
      <c r="X493" s="4">
        <v>1</v>
      </c>
      <c r="Y493" s="4">
        <v>1</v>
      </c>
      <c r="Z493" s="4">
        <v>0</v>
      </c>
      <c r="AA493" s="4">
        <v>1</v>
      </c>
      <c r="AB493" s="4">
        <v>0</v>
      </c>
      <c r="AC493" s="4">
        <v>0</v>
      </c>
      <c r="AD493" s="4">
        <v>0</v>
      </c>
      <c r="AE493" s="38"/>
      <c r="AF493" s="10"/>
      <c r="AG493" s="10"/>
      <c r="AH493" s="10"/>
      <c r="AI493" s="10"/>
      <c r="AJ493" s="10"/>
      <c r="AK493" s="5"/>
      <c r="AL493" s="5"/>
      <c r="AM493" s="5"/>
      <c r="AN493" s="5"/>
      <c r="AO493" s="5"/>
      <c r="AP493" s="5"/>
      <c r="AQ493" s="48" t="str">
        <f t="shared" si="44"/>
        <v/>
      </c>
      <c r="AR493" s="48" t="str">
        <f t="shared" si="45"/>
        <v/>
      </c>
      <c r="AS493" s="48" t="str">
        <f t="shared" si="46"/>
        <v/>
      </c>
      <c r="AT493" s="49" t="str">
        <f t="shared" si="47"/>
        <v/>
      </c>
      <c r="AU493" s="13"/>
    </row>
    <row r="494" spans="1:47">
      <c r="A494">
        <v>638429165</v>
      </c>
      <c r="B494" t="s">
        <v>120</v>
      </c>
      <c r="C494" t="s">
        <v>121</v>
      </c>
      <c r="D494" t="s">
        <v>122</v>
      </c>
      <c r="E494" s="27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29" t="str">
        <f t="shared" si="42"/>
        <v/>
      </c>
      <c r="R494" s="30" t="str">
        <f t="shared" si="43"/>
        <v/>
      </c>
      <c r="S494" s="4">
        <v>6</v>
      </c>
      <c r="T494" s="4">
        <v>11</v>
      </c>
      <c r="U494" s="4">
        <v>7</v>
      </c>
      <c r="V494" s="4">
        <v>8</v>
      </c>
      <c r="W494" s="4">
        <v>2</v>
      </c>
      <c r="X494" s="4">
        <v>1</v>
      </c>
      <c r="Y494" s="4">
        <v>0</v>
      </c>
      <c r="Z494" s="4">
        <v>4</v>
      </c>
      <c r="AA494" s="4">
        <v>1</v>
      </c>
      <c r="AB494" s="4">
        <v>4</v>
      </c>
      <c r="AC494" s="4">
        <v>3</v>
      </c>
      <c r="AD494" s="4">
        <v>2</v>
      </c>
      <c r="AE494" s="38">
        <v>11</v>
      </c>
      <c r="AF494" s="10">
        <v>7</v>
      </c>
      <c r="AG494" s="10">
        <v>11</v>
      </c>
      <c r="AH494" s="10">
        <v>10</v>
      </c>
      <c r="AI494" s="10">
        <v>5</v>
      </c>
      <c r="AJ494" s="10">
        <v>7</v>
      </c>
      <c r="AK494" s="5">
        <v>11</v>
      </c>
      <c r="AL494" s="5">
        <v>18</v>
      </c>
      <c r="AM494" s="5">
        <v>10</v>
      </c>
      <c r="AN494" s="5">
        <v>9</v>
      </c>
      <c r="AO494" s="5">
        <v>14</v>
      </c>
      <c r="AP494" s="5">
        <v>18</v>
      </c>
      <c r="AQ494" s="48">
        <f t="shared" si="44"/>
        <v>1.3181818181818181</v>
      </c>
      <c r="AR494" s="48" t="str">
        <f t="shared" si="45"/>
        <v>&lt; 2-fold</v>
      </c>
      <c r="AS494" s="48">
        <f t="shared" si="46"/>
        <v>1.8636363636363635</v>
      </c>
      <c r="AT494" s="49" t="str">
        <f t="shared" si="47"/>
        <v>&lt; 2-fold</v>
      </c>
      <c r="AU494" s="13"/>
    </row>
    <row r="495" spans="1:47">
      <c r="A495">
        <v>638429167</v>
      </c>
      <c r="B495" t="s">
        <v>1743</v>
      </c>
      <c r="C495" t="s">
        <v>1744</v>
      </c>
      <c r="D495" t="s">
        <v>1745</v>
      </c>
      <c r="E495" s="27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29" t="str">
        <f t="shared" si="42"/>
        <v/>
      </c>
      <c r="R495" s="30" t="str">
        <f t="shared" si="43"/>
        <v/>
      </c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38">
        <v>2</v>
      </c>
      <c r="AF495" s="10">
        <v>2</v>
      </c>
      <c r="AG495" s="10">
        <v>4</v>
      </c>
      <c r="AH495" s="10">
        <v>2</v>
      </c>
      <c r="AI495" s="10">
        <v>5</v>
      </c>
      <c r="AJ495" s="10">
        <v>3</v>
      </c>
      <c r="AK495" s="5">
        <v>2</v>
      </c>
      <c r="AL495" s="5">
        <v>3</v>
      </c>
      <c r="AM495" s="5">
        <v>2</v>
      </c>
      <c r="AN495" s="5">
        <v>4</v>
      </c>
      <c r="AO495" s="5">
        <v>6</v>
      </c>
      <c r="AP495" s="5">
        <v>4</v>
      </c>
      <c r="AQ495" s="48">
        <f t="shared" si="44"/>
        <v>0.79999999999999993</v>
      </c>
      <c r="AR495" s="48" t="str">
        <f t="shared" si="45"/>
        <v>&lt; 2-fold</v>
      </c>
      <c r="AS495" s="48">
        <f t="shared" si="46"/>
        <v>1.4000000000000001</v>
      </c>
      <c r="AT495" s="49" t="str">
        <f t="shared" si="47"/>
        <v>&lt; 2-fold</v>
      </c>
      <c r="AU495" s="13"/>
    </row>
    <row r="496" spans="1:47">
      <c r="A496">
        <v>638429190</v>
      </c>
      <c r="B496" t="s">
        <v>123</v>
      </c>
      <c r="C496" t="s">
        <v>124</v>
      </c>
      <c r="D496" t="s">
        <v>125</v>
      </c>
      <c r="E496" s="27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29" t="str">
        <f t="shared" si="42"/>
        <v/>
      </c>
      <c r="R496" s="30" t="str">
        <f t="shared" si="43"/>
        <v/>
      </c>
      <c r="S496" s="4">
        <v>2</v>
      </c>
      <c r="T496" s="4">
        <v>3</v>
      </c>
      <c r="U496" s="4">
        <v>4</v>
      </c>
      <c r="V496" s="4">
        <v>6</v>
      </c>
      <c r="W496" s="4">
        <v>6</v>
      </c>
      <c r="X496" s="4">
        <v>4</v>
      </c>
      <c r="Y496" s="4">
        <v>3</v>
      </c>
      <c r="Z496" s="4">
        <v>6</v>
      </c>
      <c r="AA496" s="4">
        <v>2</v>
      </c>
      <c r="AB496" s="4">
        <v>2</v>
      </c>
      <c r="AC496" s="4">
        <v>5</v>
      </c>
      <c r="AD496" s="4">
        <v>2</v>
      </c>
      <c r="AE496" s="38">
        <v>3</v>
      </c>
      <c r="AF496" s="10">
        <v>1</v>
      </c>
      <c r="AG496" s="10">
        <v>1</v>
      </c>
      <c r="AH496" s="10">
        <v>5</v>
      </c>
      <c r="AI496" s="10">
        <v>5</v>
      </c>
      <c r="AJ496" s="10">
        <v>0</v>
      </c>
      <c r="AK496" s="5">
        <v>4</v>
      </c>
      <c r="AL496" s="5">
        <v>3</v>
      </c>
      <c r="AM496" s="5">
        <v>4</v>
      </c>
      <c r="AN496" s="5">
        <v>2</v>
      </c>
      <c r="AO496" s="5">
        <v>2</v>
      </c>
      <c r="AP496" s="5">
        <v>2</v>
      </c>
      <c r="AQ496" s="48">
        <f t="shared" si="44"/>
        <v>0.5</v>
      </c>
      <c r="AR496" s="48" t="str">
        <f t="shared" si="45"/>
        <v>&lt; 2-fold</v>
      </c>
      <c r="AS496" s="48">
        <f t="shared" si="46"/>
        <v>0.6</v>
      </c>
      <c r="AT496" s="49" t="str">
        <f t="shared" si="47"/>
        <v>&lt; 2-fold</v>
      </c>
      <c r="AU496" s="13"/>
    </row>
    <row r="497" spans="1:47">
      <c r="A497">
        <v>638429209</v>
      </c>
      <c r="B497" t="s">
        <v>132</v>
      </c>
      <c r="C497" t="s">
        <v>133</v>
      </c>
      <c r="D497" t="s">
        <v>134</v>
      </c>
      <c r="E497" s="27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29" t="str">
        <f t="shared" si="42"/>
        <v/>
      </c>
      <c r="R497" s="30" t="str">
        <f t="shared" si="43"/>
        <v/>
      </c>
      <c r="S497" s="4">
        <v>1</v>
      </c>
      <c r="T497" s="4">
        <v>1</v>
      </c>
      <c r="U497" s="4">
        <v>1</v>
      </c>
      <c r="V497" s="4">
        <v>1</v>
      </c>
      <c r="W497" s="4">
        <v>3</v>
      </c>
      <c r="X497" s="4">
        <v>1</v>
      </c>
      <c r="Y497" s="4">
        <v>0</v>
      </c>
      <c r="Z497" s="4">
        <v>0</v>
      </c>
      <c r="AA497" s="4">
        <v>0</v>
      </c>
      <c r="AB497" s="4">
        <v>1</v>
      </c>
      <c r="AC497" s="4">
        <v>1</v>
      </c>
      <c r="AD497" s="4">
        <v>0</v>
      </c>
      <c r="AE497" s="38"/>
      <c r="AF497" s="10"/>
      <c r="AG497" s="10"/>
      <c r="AH497" s="10"/>
      <c r="AI497" s="10"/>
      <c r="AJ497" s="10"/>
      <c r="AK497" s="5"/>
      <c r="AL497" s="5"/>
      <c r="AM497" s="5"/>
      <c r="AN497" s="5"/>
      <c r="AO497" s="5"/>
      <c r="AP497" s="5"/>
      <c r="AQ497" s="48" t="str">
        <f t="shared" si="44"/>
        <v/>
      </c>
      <c r="AR497" s="48" t="str">
        <f t="shared" si="45"/>
        <v/>
      </c>
      <c r="AS497" s="48" t="str">
        <f t="shared" si="46"/>
        <v/>
      </c>
      <c r="AT497" s="49" t="str">
        <f t="shared" si="47"/>
        <v/>
      </c>
      <c r="AU497" s="13"/>
    </row>
    <row r="498" spans="1:47">
      <c r="A498">
        <v>638429217</v>
      </c>
      <c r="B498" t="s">
        <v>1746</v>
      </c>
      <c r="C498" t="s">
        <v>1747</v>
      </c>
      <c r="D498" t="s">
        <v>1748</v>
      </c>
      <c r="E498" s="27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29" t="str">
        <f t="shared" si="42"/>
        <v/>
      </c>
      <c r="R498" s="30" t="str">
        <f t="shared" si="43"/>
        <v/>
      </c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38">
        <v>2</v>
      </c>
      <c r="AF498" s="10">
        <v>1</v>
      </c>
      <c r="AG498" s="10">
        <v>0</v>
      </c>
      <c r="AH498" s="10">
        <v>2</v>
      </c>
      <c r="AI498" s="10">
        <v>2</v>
      </c>
      <c r="AJ498" s="10">
        <v>2</v>
      </c>
      <c r="AK498" s="5">
        <v>2</v>
      </c>
      <c r="AL498" s="5">
        <v>3</v>
      </c>
      <c r="AM498" s="5">
        <v>1</v>
      </c>
      <c r="AN498" s="5">
        <v>4</v>
      </c>
      <c r="AO498" s="5">
        <v>4</v>
      </c>
      <c r="AP498" s="5">
        <v>2</v>
      </c>
      <c r="AQ498" s="48">
        <f t="shared" si="44"/>
        <v>0.5</v>
      </c>
      <c r="AR498" s="48" t="str">
        <f t="shared" si="45"/>
        <v>&lt; 2-fold</v>
      </c>
      <c r="AS498" s="48">
        <f t="shared" si="46"/>
        <v>1.6666666666666667</v>
      </c>
      <c r="AT498" s="49" t="str">
        <f t="shared" si="47"/>
        <v>&lt; 2-fold</v>
      </c>
      <c r="AU498" s="13"/>
    </row>
    <row r="499" spans="1:47">
      <c r="A499">
        <v>638429255</v>
      </c>
      <c r="B499" t="s">
        <v>1749</v>
      </c>
      <c r="C499" t="s">
        <v>1750</v>
      </c>
      <c r="D499" t="s">
        <v>1751</v>
      </c>
      <c r="E499" s="27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29" t="str">
        <f t="shared" si="42"/>
        <v/>
      </c>
      <c r="R499" s="30" t="str">
        <f t="shared" si="43"/>
        <v/>
      </c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38">
        <v>5</v>
      </c>
      <c r="AF499" s="10">
        <v>5</v>
      </c>
      <c r="AG499" s="10">
        <v>3</v>
      </c>
      <c r="AH499" s="10">
        <v>2</v>
      </c>
      <c r="AI499" s="10">
        <v>3</v>
      </c>
      <c r="AJ499" s="10">
        <v>0</v>
      </c>
      <c r="AK499" s="5">
        <v>6</v>
      </c>
      <c r="AL499" s="5">
        <v>5</v>
      </c>
      <c r="AM499" s="5">
        <v>5</v>
      </c>
      <c r="AN499" s="5">
        <v>5</v>
      </c>
      <c r="AO499" s="5">
        <v>3</v>
      </c>
      <c r="AP499" s="5">
        <v>5</v>
      </c>
      <c r="AQ499" s="48">
        <f t="shared" si="44"/>
        <v>2.5999999999999996</v>
      </c>
      <c r="AR499" s="48" t="str">
        <f t="shared" si="45"/>
        <v>++++ DFB-UP ++++</v>
      </c>
      <c r="AS499" s="48">
        <f t="shared" si="46"/>
        <v>2.5999999999999996</v>
      </c>
      <c r="AT499" s="49" t="str">
        <f t="shared" si="47"/>
        <v>++++ Low-Fe UP ++++</v>
      </c>
      <c r="AU499" s="13"/>
    </row>
    <row r="500" spans="1:47">
      <c r="A500">
        <v>638429295</v>
      </c>
      <c r="B500" t="s">
        <v>166</v>
      </c>
      <c r="C500" t="s">
        <v>167</v>
      </c>
      <c r="D500" t="s">
        <v>168</v>
      </c>
      <c r="E500" s="27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29" t="str">
        <f t="shared" si="42"/>
        <v/>
      </c>
      <c r="R500" s="30" t="str">
        <f t="shared" si="43"/>
        <v/>
      </c>
      <c r="S500" s="4">
        <v>10</v>
      </c>
      <c r="T500" s="4">
        <v>9</v>
      </c>
      <c r="U500" s="4">
        <v>14</v>
      </c>
      <c r="V500" s="4">
        <v>12</v>
      </c>
      <c r="W500" s="4">
        <v>7</v>
      </c>
      <c r="X500" s="4">
        <v>8</v>
      </c>
      <c r="Y500" s="4">
        <v>8</v>
      </c>
      <c r="Z500" s="4">
        <v>12</v>
      </c>
      <c r="AA500" s="4">
        <v>1</v>
      </c>
      <c r="AB500" s="4">
        <v>8</v>
      </c>
      <c r="AC500" s="4">
        <v>2</v>
      </c>
      <c r="AD500" s="4">
        <v>5</v>
      </c>
      <c r="AE500" s="38">
        <v>15</v>
      </c>
      <c r="AF500" s="10">
        <v>10</v>
      </c>
      <c r="AG500" s="10">
        <v>15</v>
      </c>
      <c r="AH500" s="10">
        <v>10</v>
      </c>
      <c r="AI500" s="10">
        <v>10</v>
      </c>
      <c r="AJ500" s="10">
        <v>11</v>
      </c>
      <c r="AK500" s="5">
        <v>11</v>
      </c>
      <c r="AL500" s="5">
        <v>10</v>
      </c>
      <c r="AM500" s="5">
        <v>7</v>
      </c>
      <c r="AN500" s="5">
        <v>12</v>
      </c>
      <c r="AO500" s="5">
        <v>10</v>
      </c>
      <c r="AP500" s="5">
        <v>13</v>
      </c>
      <c r="AQ500" s="48">
        <f t="shared" si="44"/>
        <v>1.2903225806451613</v>
      </c>
      <c r="AR500" s="48" t="str">
        <f t="shared" si="45"/>
        <v>&lt; 2-fold</v>
      </c>
      <c r="AS500" s="48">
        <f t="shared" si="46"/>
        <v>1.129032258064516</v>
      </c>
      <c r="AT500" s="49" t="str">
        <f t="shared" si="47"/>
        <v>&lt; 2-fold</v>
      </c>
      <c r="AU500" s="13"/>
    </row>
    <row r="501" spans="1:47">
      <c r="A501">
        <v>638429323</v>
      </c>
      <c r="B501" t="s">
        <v>1752</v>
      </c>
      <c r="C501" t="s">
        <v>1753</v>
      </c>
      <c r="D501" t="s">
        <v>1754</v>
      </c>
      <c r="E501" s="27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29" t="str">
        <f t="shared" si="42"/>
        <v/>
      </c>
      <c r="R501" s="30" t="str">
        <f t="shared" si="43"/>
        <v/>
      </c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38">
        <v>0</v>
      </c>
      <c r="AF501" s="10">
        <v>0</v>
      </c>
      <c r="AG501" s="10">
        <v>0</v>
      </c>
      <c r="AH501" s="10">
        <v>1</v>
      </c>
      <c r="AI501" s="10">
        <v>1</v>
      </c>
      <c r="AJ501" s="10">
        <v>0</v>
      </c>
      <c r="AK501" s="5">
        <v>1</v>
      </c>
      <c r="AL501" s="5">
        <v>0</v>
      </c>
      <c r="AM501" s="5">
        <v>2</v>
      </c>
      <c r="AN501" s="5">
        <v>0</v>
      </c>
      <c r="AO501" s="5">
        <v>0</v>
      </c>
      <c r="AP501" s="5">
        <v>1</v>
      </c>
      <c r="AQ501" s="48" t="str">
        <f t="shared" si="44"/>
        <v/>
      </c>
      <c r="AR501" s="48" t="str">
        <f t="shared" si="45"/>
        <v/>
      </c>
      <c r="AS501" s="48">
        <f t="shared" si="46"/>
        <v>0.5</v>
      </c>
      <c r="AT501" s="49" t="str">
        <f t="shared" si="47"/>
        <v>&lt; 2-fold</v>
      </c>
      <c r="AU501" s="13"/>
    </row>
    <row r="502" spans="1:47">
      <c r="A502">
        <v>638429335</v>
      </c>
      <c r="B502" t="s">
        <v>1755</v>
      </c>
      <c r="C502" t="s">
        <v>1756</v>
      </c>
      <c r="D502" t="s">
        <v>1757</v>
      </c>
      <c r="E502" s="27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29" t="str">
        <f t="shared" si="42"/>
        <v/>
      </c>
      <c r="R502" s="30" t="str">
        <f t="shared" si="43"/>
        <v/>
      </c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38">
        <v>2</v>
      </c>
      <c r="AF502" s="10">
        <v>0</v>
      </c>
      <c r="AG502" s="10">
        <v>0</v>
      </c>
      <c r="AH502" s="10">
        <v>0</v>
      </c>
      <c r="AI502" s="10">
        <v>0</v>
      </c>
      <c r="AJ502" s="10">
        <v>0</v>
      </c>
      <c r="AK502" s="5">
        <v>0</v>
      </c>
      <c r="AL502" s="5">
        <v>0</v>
      </c>
      <c r="AM502" s="5">
        <v>0</v>
      </c>
      <c r="AN502" s="5">
        <v>0</v>
      </c>
      <c r="AO502" s="5">
        <v>0</v>
      </c>
      <c r="AP502" s="5">
        <v>0</v>
      </c>
      <c r="AQ502" s="48" t="e">
        <f t="shared" si="44"/>
        <v>#DIV/0!</v>
      </c>
      <c r="AR502" s="48" t="e">
        <f t="shared" si="45"/>
        <v>#DIV/0!</v>
      </c>
      <c r="AS502" s="48" t="str">
        <f t="shared" si="46"/>
        <v/>
      </c>
      <c r="AT502" s="49" t="str">
        <f t="shared" si="47"/>
        <v/>
      </c>
      <c r="AU502" s="13"/>
    </row>
    <row r="503" spans="1:47">
      <c r="A503">
        <v>638429347</v>
      </c>
      <c r="B503" t="s">
        <v>175</v>
      </c>
      <c r="C503" t="s">
        <v>176</v>
      </c>
      <c r="D503" t="s">
        <v>177</v>
      </c>
      <c r="E503" s="27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29" t="str">
        <f t="shared" si="42"/>
        <v/>
      </c>
      <c r="R503" s="30" t="str">
        <f t="shared" si="43"/>
        <v/>
      </c>
      <c r="S503" s="4">
        <v>2</v>
      </c>
      <c r="T503" s="4">
        <v>3</v>
      </c>
      <c r="U503" s="4">
        <v>7</v>
      </c>
      <c r="V503" s="4">
        <v>7</v>
      </c>
      <c r="W503" s="4">
        <v>3</v>
      </c>
      <c r="X503" s="4">
        <v>9</v>
      </c>
      <c r="Y503" s="4">
        <v>3</v>
      </c>
      <c r="Z503" s="4">
        <v>3</v>
      </c>
      <c r="AA503" s="4">
        <v>0</v>
      </c>
      <c r="AB503" s="4">
        <v>2</v>
      </c>
      <c r="AC503" s="4">
        <v>2</v>
      </c>
      <c r="AD503" s="4">
        <v>1</v>
      </c>
      <c r="AE503" s="38">
        <v>10</v>
      </c>
      <c r="AF503" s="10">
        <v>7</v>
      </c>
      <c r="AG503" s="10">
        <v>9</v>
      </c>
      <c r="AH503" s="10">
        <v>8</v>
      </c>
      <c r="AI503" s="10">
        <v>8</v>
      </c>
      <c r="AJ503" s="10">
        <v>9</v>
      </c>
      <c r="AK503" s="5">
        <v>8</v>
      </c>
      <c r="AL503" s="5">
        <v>9</v>
      </c>
      <c r="AM503" s="5">
        <v>7</v>
      </c>
      <c r="AN503" s="5">
        <v>12</v>
      </c>
      <c r="AO503" s="5">
        <v>8</v>
      </c>
      <c r="AP503" s="5">
        <v>10</v>
      </c>
      <c r="AQ503" s="48">
        <f t="shared" si="44"/>
        <v>1.0399999999999998</v>
      </c>
      <c r="AR503" s="48" t="str">
        <f t="shared" si="45"/>
        <v>&lt; 2-fold</v>
      </c>
      <c r="AS503" s="48">
        <f t="shared" si="46"/>
        <v>1.2</v>
      </c>
      <c r="AT503" s="49" t="str">
        <f t="shared" si="47"/>
        <v>&lt; 2-fold</v>
      </c>
      <c r="AU503" s="13"/>
    </row>
    <row r="504" spans="1:47">
      <c r="A504">
        <v>638429379</v>
      </c>
      <c r="B504" t="s">
        <v>183</v>
      </c>
      <c r="C504" t="s">
        <v>184</v>
      </c>
      <c r="D504" t="s">
        <v>185</v>
      </c>
      <c r="E504" s="27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29" t="str">
        <f t="shared" si="42"/>
        <v/>
      </c>
      <c r="R504" s="30" t="str">
        <f t="shared" si="43"/>
        <v/>
      </c>
      <c r="S504" s="4">
        <v>11</v>
      </c>
      <c r="T504" s="4">
        <v>14</v>
      </c>
      <c r="U504" s="4">
        <v>14</v>
      </c>
      <c r="V504" s="4">
        <v>13</v>
      </c>
      <c r="W504" s="4">
        <v>17</v>
      </c>
      <c r="X504" s="4">
        <v>11</v>
      </c>
      <c r="Y504" s="4">
        <v>9</v>
      </c>
      <c r="Z504" s="4">
        <v>10</v>
      </c>
      <c r="AA504" s="4">
        <v>6</v>
      </c>
      <c r="AB504" s="4">
        <v>3</v>
      </c>
      <c r="AC504" s="4">
        <v>2</v>
      </c>
      <c r="AD504" s="4">
        <v>2</v>
      </c>
      <c r="AE504" s="38">
        <v>11</v>
      </c>
      <c r="AF504" s="10">
        <v>11</v>
      </c>
      <c r="AG504" s="10">
        <v>9</v>
      </c>
      <c r="AH504" s="10">
        <v>12</v>
      </c>
      <c r="AI504" s="10">
        <v>13</v>
      </c>
      <c r="AJ504" s="10">
        <v>9</v>
      </c>
      <c r="AK504" s="5">
        <v>12</v>
      </c>
      <c r="AL504" s="5">
        <v>11</v>
      </c>
      <c r="AM504" s="5">
        <v>7</v>
      </c>
      <c r="AN504" s="5">
        <v>11</v>
      </c>
      <c r="AO504" s="5">
        <v>11</v>
      </c>
      <c r="AP504" s="5">
        <v>8</v>
      </c>
      <c r="AQ504" s="48">
        <f t="shared" si="44"/>
        <v>0.91176470588235292</v>
      </c>
      <c r="AR504" s="48" t="str">
        <f t="shared" si="45"/>
        <v>&lt; 2-fold</v>
      </c>
      <c r="AS504" s="48">
        <f t="shared" si="46"/>
        <v>0.88235294117647056</v>
      </c>
      <c r="AT504" s="49" t="str">
        <f t="shared" si="47"/>
        <v>&lt; 2-fold</v>
      </c>
      <c r="AU504" s="13"/>
    </row>
    <row r="505" spans="1:47">
      <c r="A505">
        <v>638429408</v>
      </c>
      <c r="B505" t="s">
        <v>192</v>
      </c>
      <c r="C505" t="s">
        <v>193</v>
      </c>
      <c r="D505" t="s">
        <v>18</v>
      </c>
      <c r="E505" s="27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29" t="str">
        <f t="shared" si="42"/>
        <v/>
      </c>
      <c r="R505" s="30" t="str">
        <f t="shared" si="43"/>
        <v/>
      </c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38">
        <v>2</v>
      </c>
      <c r="AF505" s="10">
        <v>2</v>
      </c>
      <c r="AG505" s="10">
        <v>0</v>
      </c>
      <c r="AH505" s="10">
        <v>3</v>
      </c>
      <c r="AI505" s="10">
        <v>2</v>
      </c>
      <c r="AJ505" s="10">
        <v>3</v>
      </c>
      <c r="AK505" s="5">
        <v>1</v>
      </c>
      <c r="AL505" s="5">
        <v>2</v>
      </c>
      <c r="AM505" s="5">
        <v>2</v>
      </c>
      <c r="AN505" s="5">
        <v>2</v>
      </c>
      <c r="AO505" s="5">
        <v>0</v>
      </c>
      <c r="AP505" s="5">
        <v>3</v>
      </c>
      <c r="AQ505" s="48">
        <f t="shared" si="44"/>
        <v>0.5</v>
      </c>
      <c r="AR505" s="48" t="str">
        <f t="shared" si="45"/>
        <v>&lt; 2-fold</v>
      </c>
      <c r="AS505" s="48">
        <f t="shared" si="46"/>
        <v>0.62500000000000011</v>
      </c>
      <c r="AT505" s="49" t="str">
        <f t="shared" si="47"/>
        <v>&lt; 2-fold</v>
      </c>
      <c r="AU505" s="13"/>
    </row>
    <row r="506" spans="1:47">
      <c r="A506">
        <v>638429413</v>
      </c>
      <c r="B506" t="s">
        <v>197</v>
      </c>
      <c r="C506" t="s">
        <v>198</v>
      </c>
      <c r="D506" t="s">
        <v>199</v>
      </c>
      <c r="E506" s="27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29" t="str">
        <f t="shared" si="42"/>
        <v/>
      </c>
      <c r="R506" s="30" t="str">
        <f t="shared" si="43"/>
        <v/>
      </c>
      <c r="S506" s="4">
        <v>8</v>
      </c>
      <c r="T506" s="4">
        <v>11</v>
      </c>
      <c r="U506" s="4">
        <v>10</v>
      </c>
      <c r="V506" s="4">
        <v>7</v>
      </c>
      <c r="W506" s="4">
        <v>11</v>
      </c>
      <c r="X506" s="4">
        <v>4</v>
      </c>
      <c r="Y506" s="4">
        <v>6</v>
      </c>
      <c r="Z506" s="4">
        <v>7</v>
      </c>
      <c r="AA506" s="4">
        <v>0</v>
      </c>
      <c r="AB506" s="4">
        <v>1</v>
      </c>
      <c r="AC506" s="4">
        <v>0</v>
      </c>
      <c r="AD506" s="4">
        <v>0</v>
      </c>
      <c r="AE506" s="38">
        <v>9</v>
      </c>
      <c r="AF506" s="10">
        <v>6</v>
      </c>
      <c r="AG506" s="10">
        <v>8</v>
      </c>
      <c r="AH506" s="10">
        <v>6</v>
      </c>
      <c r="AI506" s="10">
        <v>6</v>
      </c>
      <c r="AJ506" s="10">
        <v>10</v>
      </c>
      <c r="AK506" s="5">
        <v>9</v>
      </c>
      <c r="AL506" s="5">
        <v>8</v>
      </c>
      <c r="AM506" s="5">
        <v>4</v>
      </c>
      <c r="AN506" s="5">
        <v>7</v>
      </c>
      <c r="AO506" s="5">
        <v>10</v>
      </c>
      <c r="AP506" s="5">
        <v>3</v>
      </c>
      <c r="AQ506" s="48">
        <f t="shared" si="44"/>
        <v>1.0454545454545456</v>
      </c>
      <c r="AR506" s="48" t="str">
        <f t="shared" si="45"/>
        <v>&lt; 2-fold</v>
      </c>
      <c r="AS506" s="48">
        <f t="shared" si="46"/>
        <v>0.90909090909090917</v>
      </c>
      <c r="AT506" s="49" t="str">
        <f t="shared" si="47"/>
        <v>&lt; 2-fold</v>
      </c>
      <c r="AU506" s="13"/>
    </row>
    <row r="507" spans="1:47">
      <c r="A507">
        <v>638429437</v>
      </c>
      <c r="B507" t="s">
        <v>1758</v>
      </c>
      <c r="C507" t="s">
        <v>1759</v>
      </c>
      <c r="D507" t="s">
        <v>18</v>
      </c>
      <c r="E507" s="27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29" t="str">
        <f t="shared" si="42"/>
        <v/>
      </c>
      <c r="R507" s="30" t="str">
        <f t="shared" si="43"/>
        <v/>
      </c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38">
        <v>0</v>
      </c>
      <c r="AF507" s="10">
        <v>0</v>
      </c>
      <c r="AG507" s="10">
        <v>0</v>
      </c>
      <c r="AH507" s="10">
        <v>0</v>
      </c>
      <c r="AI507" s="10">
        <v>0</v>
      </c>
      <c r="AJ507" s="10">
        <v>0</v>
      </c>
      <c r="AK507" s="5">
        <v>1</v>
      </c>
      <c r="AL507" s="5">
        <v>1</v>
      </c>
      <c r="AM507" s="5">
        <v>3</v>
      </c>
      <c r="AN507" s="5">
        <v>0</v>
      </c>
      <c r="AO507" s="5">
        <v>0</v>
      </c>
      <c r="AP507" s="5">
        <v>0</v>
      </c>
      <c r="AQ507" s="48" t="str">
        <f t="shared" si="44"/>
        <v/>
      </c>
      <c r="AR507" s="48" t="str">
        <f t="shared" si="45"/>
        <v/>
      </c>
      <c r="AS507" s="48" t="str">
        <f t="shared" si="46"/>
        <v/>
      </c>
      <c r="AT507" s="49" t="str">
        <f t="shared" si="47"/>
        <v/>
      </c>
      <c r="AU507" s="13"/>
    </row>
    <row r="508" spans="1:47">
      <c r="A508">
        <v>638429454</v>
      </c>
      <c r="B508" t="s">
        <v>211</v>
      </c>
      <c r="C508" t="s">
        <v>212</v>
      </c>
      <c r="D508" t="s">
        <v>213</v>
      </c>
      <c r="E508" s="27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29" t="str">
        <f t="shared" si="42"/>
        <v/>
      </c>
      <c r="R508" s="30" t="str">
        <f t="shared" si="43"/>
        <v/>
      </c>
      <c r="S508" s="4">
        <v>20</v>
      </c>
      <c r="T508" s="4">
        <v>17</v>
      </c>
      <c r="U508" s="4">
        <v>16</v>
      </c>
      <c r="V508" s="4">
        <v>11</v>
      </c>
      <c r="W508" s="4">
        <v>15</v>
      </c>
      <c r="X508" s="4">
        <v>9</v>
      </c>
      <c r="Y508" s="4">
        <v>15</v>
      </c>
      <c r="Z508" s="4">
        <v>20</v>
      </c>
      <c r="AA508" s="4">
        <v>4</v>
      </c>
      <c r="AB508" s="4">
        <v>9</v>
      </c>
      <c r="AC508" s="4">
        <v>7</v>
      </c>
      <c r="AD508" s="4">
        <v>8</v>
      </c>
      <c r="AE508" s="38">
        <v>14</v>
      </c>
      <c r="AF508" s="10">
        <v>12</v>
      </c>
      <c r="AG508" s="10">
        <v>17</v>
      </c>
      <c r="AH508" s="10">
        <v>14</v>
      </c>
      <c r="AI508" s="10">
        <v>19</v>
      </c>
      <c r="AJ508" s="10">
        <v>11</v>
      </c>
      <c r="AK508" s="5">
        <v>16</v>
      </c>
      <c r="AL508" s="5">
        <v>12</v>
      </c>
      <c r="AM508" s="5">
        <v>13</v>
      </c>
      <c r="AN508" s="5">
        <v>12</v>
      </c>
      <c r="AO508" s="5">
        <v>12</v>
      </c>
      <c r="AP508" s="5">
        <v>13</v>
      </c>
      <c r="AQ508" s="48">
        <f t="shared" si="44"/>
        <v>0.9772727272727274</v>
      </c>
      <c r="AR508" s="48" t="str">
        <f t="shared" si="45"/>
        <v>&lt; 2-fold</v>
      </c>
      <c r="AS508" s="48">
        <f t="shared" si="46"/>
        <v>0.84090909090909094</v>
      </c>
      <c r="AT508" s="49" t="str">
        <f t="shared" si="47"/>
        <v>&lt; 2-fold</v>
      </c>
      <c r="AU508" s="13"/>
    </row>
    <row r="509" spans="1:47">
      <c r="A509">
        <v>638429507</v>
      </c>
      <c r="B509" t="s">
        <v>230</v>
      </c>
      <c r="C509" t="s">
        <v>231</v>
      </c>
      <c r="D509" t="s">
        <v>53</v>
      </c>
      <c r="E509" s="27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29" t="str">
        <f t="shared" si="42"/>
        <v/>
      </c>
      <c r="R509" s="30" t="str">
        <f t="shared" si="43"/>
        <v/>
      </c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38"/>
      <c r="AF509" s="10"/>
      <c r="AG509" s="10"/>
      <c r="AH509" s="10"/>
      <c r="AI509" s="10"/>
      <c r="AJ509" s="10"/>
      <c r="AK509" s="5"/>
      <c r="AL509" s="5"/>
      <c r="AM509" s="5"/>
      <c r="AN509" s="5"/>
      <c r="AO509" s="5"/>
      <c r="AP509" s="5"/>
      <c r="AQ509" s="48" t="str">
        <f t="shared" si="44"/>
        <v/>
      </c>
      <c r="AR509" s="48" t="str">
        <f t="shared" si="45"/>
        <v/>
      </c>
      <c r="AS509" s="48" t="str">
        <f t="shared" si="46"/>
        <v/>
      </c>
      <c r="AT509" s="49" t="str">
        <f t="shared" si="47"/>
        <v/>
      </c>
      <c r="AU509" s="13"/>
    </row>
    <row r="510" spans="1:47">
      <c r="A510">
        <v>638429523</v>
      </c>
      <c r="B510" t="s">
        <v>243</v>
      </c>
      <c r="C510" t="s">
        <v>244</v>
      </c>
      <c r="D510" t="s">
        <v>245</v>
      </c>
      <c r="E510" s="27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29" t="str">
        <f t="shared" si="42"/>
        <v/>
      </c>
      <c r="R510" s="30" t="str">
        <f t="shared" si="43"/>
        <v/>
      </c>
      <c r="S510" s="4">
        <v>11</v>
      </c>
      <c r="T510" s="4">
        <v>14</v>
      </c>
      <c r="U510" s="4">
        <v>15</v>
      </c>
      <c r="V510" s="4">
        <v>15</v>
      </c>
      <c r="W510" s="4">
        <v>9</v>
      </c>
      <c r="X510" s="4">
        <v>11</v>
      </c>
      <c r="Y510" s="4">
        <v>12</v>
      </c>
      <c r="Z510" s="4">
        <v>11</v>
      </c>
      <c r="AA510" s="4">
        <v>3</v>
      </c>
      <c r="AB510" s="4">
        <v>7</v>
      </c>
      <c r="AC510" s="4">
        <v>6</v>
      </c>
      <c r="AD510" s="4">
        <v>6</v>
      </c>
      <c r="AE510" s="38">
        <v>63</v>
      </c>
      <c r="AF510" s="10">
        <v>50</v>
      </c>
      <c r="AG510" s="10">
        <v>58</v>
      </c>
      <c r="AH510" s="10">
        <v>67</v>
      </c>
      <c r="AI510" s="10">
        <v>67</v>
      </c>
      <c r="AJ510" s="10">
        <v>0</v>
      </c>
      <c r="AK510" s="5">
        <v>52</v>
      </c>
      <c r="AL510" s="5">
        <v>55</v>
      </c>
      <c r="AM510" s="5">
        <v>46</v>
      </c>
      <c r="AN510" s="5">
        <v>46</v>
      </c>
      <c r="AO510" s="5">
        <v>49</v>
      </c>
      <c r="AP510" s="5">
        <v>51</v>
      </c>
      <c r="AQ510" s="48">
        <f t="shared" si="44"/>
        <v>1.2761194029850746</v>
      </c>
      <c r="AR510" s="48" t="str">
        <f t="shared" si="45"/>
        <v>&lt; 2-fold</v>
      </c>
      <c r="AS510" s="48">
        <f t="shared" si="46"/>
        <v>1.0895522388059702</v>
      </c>
      <c r="AT510" s="49" t="str">
        <f t="shared" si="47"/>
        <v>&lt; 2-fold</v>
      </c>
      <c r="AU510" s="13"/>
    </row>
    <row r="511" spans="1:47">
      <c r="A511">
        <v>638429564</v>
      </c>
      <c r="B511" t="s">
        <v>1760</v>
      </c>
      <c r="C511" t="s">
        <v>1761</v>
      </c>
      <c r="D511" t="s">
        <v>1762</v>
      </c>
      <c r="E511" s="27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29" t="str">
        <f t="shared" si="42"/>
        <v/>
      </c>
      <c r="R511" s="30" t="str">
        <f t="shared" si="43"/>
        <v/>
      </c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38">
        <v>1</v>
      </c>
      <c r="AF511" s="10">
        <v>2</v>
      </c>
      <c r="AG511" s="10">
        <v>1</v>
      </c>
      <c r="AH511" s="10">
        <v>1</v>
      </c>
      <c r="AI511" s="10">
        <v>2</v>
      </c>
      <c r="AJ511" s="10">
        <v>2</v>
      </c>
      <c r="AK511" s="5">
        <v>2</v>
      </c>
      <c r="AL511" s="5">
        <v>1</v>
      </c>
      <c r="AM511" s="5">
        <v>0</v>
      </c>
      <c r="AN511" s="5">
        <v>1</v>
      </c>
      <c r="AO511" s="5">
        <v>2</v>
      </c>
      <c r="AP511" s="5">
        <v>1</v>
      </c>
      <c r="AQ511" s="48">
        <f t="shared" si="44"/>
        <v>0.79999999999999993</v>
      </c>
      <c r="AR511" s="48" t="str">
        <f t="shared" si="45"/>
        <v>&lt; 2-fold</v>
      </c>
      <c r="AS511" s="48">
        <f t="shared" si="46"/>
        <v>0.79999999999999993</v>
      </c>
      <c r="AT511" s="49" t="str">
        <f t="shared" si="47"/>
        <v>&lt; 2-fold</v>
      </c>
      <c r="AU511" s="13"/>
    </row>
    <row r="512" spans="1:47">
      <c r="A512">
        <v>638429570</v>
      </c>
      <c r="B512" t="s">
        <v>266</v>
      </c>
      <c r="C512" t="s">
        <v>267</v>
      </c>
      <c r="D512" t="s">
        <v>268</v>
      </c>
      <c r="E512" s="27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29" t="str">
        <f t="shared" si="42"/>
        <v/>
      </c>
      <c r="R512" s="30" t="str">
        <f t="shared" si="43"/>
        <v/>
      </c>
      <c r="S512" s="4">
        <v>4</v>
      </c>
      <c r="T512" s="4">
        <v>6</v>
      </c>
      <c r="U512" s="4">
        <v>4</v>
      </c>
      <c r="V512" s="4">
        <v>5</v>
      </c>
      <c r="W512" s="4">
        <v>4</v>
      </c>
      <c r="X512" s="4">
        <v>5</v>
      </c>
      <c r="Y512" s="4">
        <v>3</v>
      </c>
      <c r="Z512" s="4">
        <v>8</v>
      </c>
      <c r="AA512" s="4">
        <v>0</v>
      </c>
      <c r="AB512" s="4">
        <v>5</v>
      </c>
      <c r="AC512" s="4">
        <v>4</v>
      </c>
      <c r="AD512" s="4">
        <v>3</v>
      </c>
      <c r="AE512" s="38">
        <v>6</v>
      </c>
      <c r="AF512" s="10">
        <v>7</v>
      </c>
      <c r="AG512" s="10">
        <v>7</v>
      </c>
      <c r="AH512" s="10">
        <v>6</v>
      </c>
      <c r="AI512" s="10">
        <v>7</v>
      </c>
      <c r="AJ512" s="10">
        <v>7</v>
      </c>
      <c r="AK512" s="5">
        <v>6</v>
      </c>
      <c r="AL512" s="5">
        <v>6</v>
      </c>
      <c r="AM512" s="5">
        <v>5</v>
      </c>
      <c r="AN512" s="5">
        <v>6</v>
      </c>
      <c r="AO512" s="5">
        <v>7</v>
      </c>
      <c r="AP512" s="5">
        <v>5</v>
      </c>
      <c r="AQ512" s="48">
        <f t="shared" si="44"/>
        <v>1</v>
      </c>
      <c r="AR512" s="48" t="str">
        <f t="shared" si="45"/>
        <v>&lt; 2-fold</v>
      </c>
      <c r="AS512" s="48">
        <f t="shared" si="46"/>
        <v>0.89999999999999991</v>
      </c>
      <c r="AT512" s="49" t="str">
        <f t="shared" si="47"/>
        <v>&lt; 2-fold</v>
      </c>
      <c r="AU512" s="13"/>
    </row>
    <row r="513" spans="1:47">
      <c r="A513">
        <v>638429585</v>
      </c>
      <c r="B513" t="s">
        <v>272</v>
      </c>
      <c r="C513" t="s">
        <v>273</v>
      </c>
      <c r="D513" t="s">
        <v>274</v>
      </c>
      <c r="E513" s="27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29" t="str">
        <f t="shared" si="42"/>
        <v/>
      </c>
      <c r="R513" s="30" t="str">
        <f t="shared" si="43"/>
        <v/>
      </c>
      <c r="S513" s="4">
        <v>2</v>
      </c>
      <c r="T513" s="4">
        <v>2</v>
      </c>
      <c r="U513" s="4">
        <v>1</v>
      </c>
      <c r="V513" s="4">
        <v>1</v>
      </c>
      <c r="W513" s="4">
        <v>1</v>
      </c>
      <c r="X513" s="4">
        <v>1</v>
      </c>
      <c r="Y513" s="4">
        <v>0</v>
      </c>
      <c r="Z513" s="4">
        <v>2</v>
      </c>
      <c r="AA513" s="4">
        <v>0</v>
      </c>
      <c r="AB513" s="4">
        <v>1</v>
      </c>
      <c r="AC513" s="4">
        <v>3</v>
      </c>
      <c r="AD513" s="4">
        <v>3</v>
      </c>
      <c r="AE513" s="38">
        <v>7</v>
      </c>
      <c r="AF513" s="10">
        <v>3</v>
      </c>
      <c r="AG513" s="10">
        <v>6</v>
      </c>
      <c r="AH513" s="10">
        <v>5</v>
      </c>
      <c r="AI513" s="10">
        <v>5</v>
      </c>
      <c r="AJ513" s="10">
        <v>6</v>
      </c>
      <c r="AK513" s="5">
        <v>4</v>
      </c>
      <c r="AL513" s="5">
        <v>4</v>
      </c>
      <c r="AM513" s="5">
        <v>6</v>
      </c>
      <c r="AN513" s="5">
        <v>4</v>
      </c>
      <c r="AO513" s="5">
        <v>4</v>
      </c>
      <c r="AP513" s="5">
        <v>6</v>
      </c>
      <c r="AQ513" s="48">
        <f t="shared" si="44"/>
        <v>1</v>
      </c>
      <c r="AR513" s="48" t="str">
        <f t="shared" si="45"/>
        <v>&lt; 2-fold</v>
      </c>
      <c r="AS513" s="48">
        <f t="shared" si="46"/>
        <v>0.87500000000000011</v>
      </c>
      <c r="AT513" s="49" t="str">
        <f t="shared" si="47"/>
        <v>&lt; 2-fold</v>
      </c>
      <c r="AU513" s="13"/>
    </row>
    <row r="514" spans="1:47">
      <c r="A514">
        <v>638429601</v>
      </c>
      <c r="B514" t="s">
        <v>277</v>
      </c>
      <c r="C514" t="s">
        <v>278</v>
      </c>
      <c r="D514" t="s">
        <v>279</v>
      </c>
      <c r="E514" s="27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29" t="str">
        <f t="shared" si="42"/>
        <v/>
      </c>
      <c r="R514" s="30" t="str">
        <f t="shared" si="43"/>
        <v/>
      </c>
      <c r="S514" s="4">
        <v>2</v>
      </c>
      <c r="T514" s="4">
        <v>1</v>
      </c>
      <c r="U514" s="4">
        <v>0</v>
      </c>
      <c r="V514" s="4">
        <v>0</v>
      </c>
      <c r="W514" s="4">
        <v>1</v>
      </c>
      <c r="X514" s="4">
        <v>1</v>
      </c>
      <c r="Y514" s="4">
        <v>1</v>
      </c>
      <c r="Z514" s="4">
        <v>1</v>
      </c>
      <c r="AA514" s="4">
        <v>2</v>
      </c>
      <c r="AB514" s="4">
        <v>4</v>
      </c>
      <c r="AC514" s="4">
        <v>2</v>
      </c>
      <c r="AD514" s="4">
        <v>0</v>
      </c>
      <c r="AE514" s="38">
        <v>1</v>
      </c>
      <c r="AF514" s="10">
        <v>3</v>
      </c>
      <c r="AG514" s="10">
        <v>4</v>
      </c>
      <c r="AH514" s="10">
        <v>2</v>
      </c>
      <c r="AI514" s="10">
        <v>1</v>
      </c>
      <c r="AJ514" s="10">
        <v>1</v>
      </c>
      <c r="AK514" s="5">
        <v>3</v>
      </c>
      <c r="AL514" s="5">
        <v>3</v>
      </c>
      <c r="AM514" s="5">
        <v>2</v>
      </c>
      <c r="AN514" s="5">
        <v>3</v>
      </c>
      <c r="AO514" s="5">
        <v>3</v>
      </c>
      <c r="AP514" s="5">
        <v>1</v>
      </c>
      <c r="AQ514" s="48">
        <f t="shared" si="44"/>
        <v>2</v>
      </c>
      <c r="AR514" s="48" t="str">
        <f t="shared" si="45"/>
        <v>++++ DFB-UP ++++</v>
      </c>
      <c r="AS514" s="48">
        <f t="shared" si="46"/>
        <v>1.7500000000000002</v>
      </c>
      <c r="AT514" s="49" t="str">
        <f t="shared" si="47"/>
        <v>&lt; 2-fold</v>
      </c>
      <c r="AU514" s="13"/>
    </row>
    <row r="515" spans="1:47">
      <c r="A515">
        <v>638429603</v>
      </c>
      <c r="B515" t="s">
        <v>280</v>
      </c>
      <c r="C515" t="s">
        <v>281</v>
      </c>
      <c r="D515" t="s">
        <v>101</v>
      </c>
      <c r="E515" s="27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29" t="str">
        <f t="shared" si="42"/>
        <v/>
      </c>
      <c r="R515" s="30" t="str">
        <f t="shared" si="43"/>
        <v/>
      </c>
      <c r="S515" s="4">
        <v>3</v>
      </c>
      <c r="T515" s="4">
        <v>4</v>
      </c>
      <c r="U515" s="4">
        <v>6</v>
      </c>
      <c r="V515" s="4">
        <v>2</v>
      </c>
      <c r="W515" s="4">
        <v>1</v>
      </c>
      <c r="X515" s="4">
        <v>2</v>
      </c>
      <c r="Y515" s="4">
        <v>2</v>
      </c>
      <c r="Z515" s="4">
        <v>2</v>
      </c>
      <c r="AA515" s="4">
        <v>0</v>
      </c>
      <c r="AB515" s="4">
        <v>1</v>
      </c>
      <c r="AC515" s="4">
        <v>3</v>
      </c>
      <c r="AD515" s="4">
        <v>1</v>
      </c>
      <c r="AE515" s="38">
        <v>2</v>
      </c>
      <c r="AF515" s="10">
        <v>4</v>
      </c>
      <c r="AG515" s="10">
        <v>3</v>
      </c>
      <c r="AH515" s="10">
        <v>3</v>
      </c>
      <c r="AI515" s="10">
        <v>3</v>
      </c>
      <c r="AJ515" s="10">
        <v>3</v>
      </c>
      <c r="AK515" s="5">
        <v>2</v>
      </c>
      <c r="AL515" s="5">
        <v>2</v>
      </c>
      <c r="AM515" s="5">
        <v>4</v>
      </c>
      <c r="AN515" s="5">
        <v>2</v>
      </c>
      <c r="AO515" s="5">
        <v>3</v>
      </c>
      <c r="AP515" s="5">
        <v>3</v>
      </c>
      <c r="AQ515" s="48">
        <f t="shared" si="44"/>
        <v>1</v>
      </c>
      <c r="AR515" s="48" t="str">
        <f t="shared" si="45"/>
        <v>&lt; 2-fold</v>
      </c>
      <c r="AS515" s="48">
        <f t="shared" si="46"/>
        <v>0.88888888888888884</v>
      </c>
      <c r="AT515" s="49" t="str">
        <f t="shared" si="47"/>
        <v>&lt; 2-fold</v>
      </c>
      <c r="AU515" s="13"/>
    </row>
    <row r="516" spans="1:47">
      <c r="A516">
        <v>638429618</v>
      </c>
      <c r="B516" t="s">
        <v>1763</v>
      </c>
      <c r="C516" t="s">
        <v>1764</v>
      </c>
      <c r="D516" t="s">
        <v>1765</v>
      </c>
      <c r="E516" s="27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29" t="str">
        <f t="shared" ref="Q516:Q579" si="48">IF(SUM(E516:P516)&gt;0.5,AVERAGE(K516:P516)/AVERAGE(E516:J516),"")</f>
        <v/>
      </c>
      <c r="R516" s="30" t="str">
        <f t="shared" ref="R516:R579" si="49">IF(Q516="","",IF(Q516&gt;1.99,"**** NIGHT-UP ****",IF(Q516&lt;0.5,"++++ DAY-UP ++++","&lt; 2-fold")))</f>
        <v/>
      </c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38">
        <v>0</v>
      </c>
      <c r="AF516" s="10">
        <v>1</v>
      </c>
      <c r="AG516" s="10">
        <v>1</v>
      </c>
      <c r="AH516" s="10">
        <v>3</v>
      </c>
      <c r="AI516" s="10">
        <v>0</v>
      </c>
      <c r="AJ516" s="10">
        <v>0</v>
      </c>
      <c r="AK516" s="5">
        <v>1</v>
      </c>
      <c r="AL516" s="5">
        <v>1</v>
      </c>
      <c r="AM516" s="5">
        <v>0</v>
      </c>
      <c r="AN516" s="5">
        <v>0</v>
      </c>
      <c r="AO516" s="5">
        <v>1</v>
      </c>
      <c r="AP516" s="5">
        <v>0</v>
      </c>
      <c r="AQ516" s="48">
        <f t="shared" ref="AQ516:AQ579" si="50">IF(SUM(AE516:AG516)&gt;0.5,AVERAGE(AE516:AG516)/AVERAGE(AH516:AJ516),"")</f>
        <v>0.66666666666666663</v>
      </c>
      <c r="AR516" s="48" t="str">
        <f t="shared" ref="AR516:AR579" si="51">IF(AQ516="","",IF(AQ516&gt;1.99,"++++ DFB-UP ++++",IF(AQ516&lt;0.5,"**** DFB-DOWN ****","&lt; 2-fold")))</f>
        <v>&lt; 2-fold</v>
      </c>
      <c r="AS516" s="48">
        <f t="shared" ref="AS516:AS579" si="52">IF(SUM(AH516:AJ516)&gt;0.5,AVERAGE(AN516:AP516)/AVERAGE(AH516:AJ516),"")</f>
        <v>0.33333333333333331</v>
      </c>
      <c r="AT516" s="49" t="str">
        <f t="shared" ref="AT516:AT579" si="53">IF(AS516="","",IF(AS516&gt;1.99,"++++ Low-Fe UP ++++",IF(AS516&lt;0.5,"** Low-Fe DOWN **","&lt; 2-fold")))</f>
        <v>** Low-Fe DOWN **</v>
      </c>
      <c r="AU516" s="13"/>
    </row>
    <row r="517" spans="1:47">
      <c r="A517">
        <v>638429630</v>
      </c>
      <c r="B517" t="s">
        <v>284</v>
      </c>
      <c r="C517" t="s">
        <v>285</v>
      </c>
      <c r="D517" t="s">
        <v>44</v>
      </c>
      <c r="E517" s="27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29" t="str">
        <f t="shared" si="48"/>
        <v/>
      </c>
      <c r="R517" s="30" t="str">
        <f t="shared" si="49"/>
        <v/>
      </c>
      <c r="S517" s="4">
        <v>12</v>
      </c>
      <c r="T517" s="4">
        <v>11</v>
      </c>
      <c r="U517" s="4">
        <v>12</v>
      </c>
      <c r="V517" s="4">
        <v>11</v>
      </c>
      <c r="W517" s="4">
        <v>13</v>
      </c>
      <c r="X517" s="4">
        <v>8</v>
      </c>
      <c r="Y517" s="4">
        <v>6</v>
      </c>
      <c r="Z517" s="4">
        <v>13</v>
      </c>
      <c r="AA517" s="4">
        <v>0</v>
      </c>
      <c r="AB517" s="4">
        <v>6</v>
      </c>
      <c r="AC517" s="4">
        <v>1</v>
      </c>
      <c r="AD517" s="4">
        <v>0</v>
      </c>
      <c r="AE517" s="38"/>
      <c r="AF517" s="10"/>
      <c r="AG517" s="10"/>
      <c r="AH517" s="10"/>
      <c r="AI517" s="10"/>
      <c r="AJ517" s="10"/>
      <c r="AK517" s="5"/>
      <c r="AL517" s="5"/>
      <c r="AM517" s="5"/>
      <c r="AN517" s="5"/>
      <c r="AO517" s="5"/>
      <c r="AP517" s="5"/>
      <c r="AQ517" s="48" t="str">
        <f t="shared" si="50"/>
        <v/>
      </c>
      <c r="AR517" s="48" t="str">
        <f t="shared" si="51"/>
        <v/>
      </c>
      <c r="AS517" s="48" t="str">
        <f t="shared" si="52"/>
        <v/>
      </c>
      <c r="AT517" s="49" t="str">
        <f t="shared" si="53"/>
        <v/>
      </c>
      <c r="AU517" s="13"/>
    </row>
    <row r="518" spans="1:47">
      <c r="A518">
        <v>638429642</v>
      </c>
      <c r="B518" t="s">
        <v>286</v>
      </c>
      <c r="C518" t="s">
        <v>287</v>
      </c>
      <c r="D518" t="s">
        <v>288</v>
      </c>
      <c r="E518" s="27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29" t="str">
        <f t="shared" si="48"/>
        <v/>
      </c>
      <c r="R518" s="30" t="str">
        <f t="shared" si="49"/>
        <v/>
      </c>
      <c r="S518" s="4">
        <v>4</v>
      </c>
      <c r="T518" s="4">
        <v>1</v>
      </c>
      <c r="U518" s="4">
        <v>5</v>
      </c>
      <c r="V518" s="4">
        <v>1</v>
      </c>
      <c r="W518" s="4">
        <v>2</v>
      </c>
      <c r="X518" s="4">
        <v>0</v>
      </c>
      <c r="Y518" s="4">
        <v>1</v>
      </c>
      <c r="Z518" s="4">
        <v>1</v>
      </c>
      <c r="AA518" s="4">
        <v>0</v>
      </c>
      <c r="AB518" s="4">
        <v>0</v>
      </c>
      <c r="AC518" s="4">
        <v>0</v>
      </c>
      <c r="AD518" s="4">
        <v>0</v>
      </c>
      <c r="AE518" s="38"/>
      <c r="AF518" s="10"/>
      <c r="AG518" s="10"/>
      <c r="AH518" s="10"/>
      <c r="AI518" s="10"/>
      <c r="AJ518" s="10"/>
      <c r="AK518" s="5"/>
      <c r="AL518" s="5"/>
      <c r="AM518" s="5"/>
      <c r="AN518" s="5"/>
      <c r="AO518" s="5"/>
      <c r="AP518" s="5"/>
      <c r="AQ518" s="48" t="str">
        <f t="shared" si="50"/>
        <v/>
      </c>
      <c r="AR518" s="48" t="str">
        <f t="shared" si="51"/>
        <v/>
      </c>
      <c r="AS518" s="48" t="str">
        <f t="shared" si="52"/>
        <v/>
      </c>
      <c r="AT518" s="49" t="str">
        <f t="shared" si="53"/>
        <v/>
      </c>
      <c r="AU518" s="13"/>
    </row>
    <row r="519" spans="1:47">
      <c r="A519">
        <v>638429656</v>
      </c>
      <c r="B519" t="s">
        <v>1766</v>
      </c>
      <c r="C519" t="s">
        <v>1767</v>
      </c>
      <c r="D519" t="s">
        <v>18</v>
      </c>
      <c r="E519" s="27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29" t="str">
        <f t="shared" si="48"/>
        <v/>
      </c>
      <c r="R519" s="30" t="str">
        <f t="shared" si="49"/>
        <v/>
      </c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38">
        <v>4</v>
      </c>
      <c r="AF519" s="10">
        <v>4</v>
      </c>
      <c r="AG519" s="10">
        <v>5</v>
      </c>
      <c r="AH519" s="10">
        <v>5</v>
      </c>
      <c r="AI519" s="10">
        <v>3</v>
      </c>
      <c r="AJ519" s="10">
        <v>2</v>
      </c>
      <c r="AK519" s="5">
        <v>3</v>
      </c>
      <c r="AL519" s="5">
        <v>5</v>
      </c>
      <c r="AM519" s="5">
        <v>4</v>
      </c>
      <c r="AN519" s="5">
        <v>3</v>
      </c>
      <c r="AO519" s="5">
        <v>3</v>
      </c>
      <c r="AP519" s="5">
        <v>5</v>
      </c>
      <c r="AQ519" s="48">
        <f t="shared" si="50"/>
        <v>1.2999999999999998</v>
      </c>
      <c r="AR519" s="48" t="str">
        <f t="shared" si="51"/>
        <v>&lt; 2-fold</v>
      </c>
      <c r="AS519" s="48">
        <f t="shared" si="52"/>
        <v>1.0999999999999999</v>
      </c>
      <c r="AT519" s="49" t="str">
        <f t="shared" si="53"/>
        <v>&lt; 2-fold</v>
      </c>
      <c r="AU519" s="13"/>
    </row>
    <row r="520" spans="1:47">
      <c r="A520">
        <v>638429696</v>
      </c>
      <c r="B520" t="s">
        <v>302</v>
      </c>
      <c r="C520" t="s">
        <v>303</v>
      </c>
      <c r="D520" t="s">
        <v>89</v>
      </c>
      <c r="E520" s="27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29" t="str">
        <f t="shared" si="48"/>
        <v/>
      </c>
      <c r="R520" s="30" t="str">
        <f t="shared" si="49"/>
        <v/>
      </c>
      <c r="S520" s="4">
        <v>20</v>
      </c>
      <c r="T520" s="4">
        <v>9</v>
      </c>
      <c r="U520" s="4">
        <v>10</v>
      </c>
      <c r="V520" s="4">
        <v>10</v>
      </c>
      <c r="W520" s="4">
        <v>15</v>
      </c>
      <c r="X520" s="4">
        <v>8</v>
      </c>
      <c r="Y520" s="4">
        <v>5</v>
      </c>
      <c r="Z520" s="4">
        <v>10</v>
      </c>
      <c r="AA520" s="4">
        <v>8</v>
      </c>
      <c r="AB520" s="4">
        <v>13</v>
      </c>
      <c r="AC520" s="4">
        <v>5</v>
      </c>
      <c r="AD520" s="4">
        <v>0</v>
      </c>
      <c r="AE520" s="38"/>
      <c r="AF520" s="10"/>
      <c r="AG520" s="10"/>
      <c r="AH520" s="10"/>
      <c r="AI520" s="10"/>
      <c r="AJ520" s="10"/>
      <c r="AK520" s="5"/>
      <c r="AL520" s="5"/>
      <c r="AM520" s="5"/>
      <c r="AN520" s="5"/>
      <c r="AO520" s="5"/>
      <c r="AP520" s="5"/>
      <c r="AQ520" s="48" t="str">
        <f t="shared" si="50"/>
        <v/>
      </c>
      <c r="AR520" s="48" t="str">
        <f t="shared" si="51"/>
        <v/>
      </c>
      <c r="AS520" s="48" t="str">
        <f t="shared" si="52"/>
        <v/>
      </c>
      <c r="AT520" s="49" t="str">
        <f t="shared" si="53"/>
        <v/>
      </c>
      <c r="AU520" s="13"/>
    </row>
    <row r="521" spans="1:47">
      <c r="A521">
        <v>638429703</v>
      </c>
      <c r="B521" t="s">
        <v>307</v>
      </c>
      <c r="C521" t="s">
        <v>308</v>
      </c>
      <c r="D521" t="s">
        <v>309</v>
      </c>
      <c r="E521" s="27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29" t="str">
        <f t="shared" si="48"/>
        <v/>
      </c>
      <c r="R521" s="30" t="str">
        <f t="shared" si="49"/>
        <v/>
      </c>
      <c r="S521" s="4">
        <v>0</v>
      </c>
      <c r="T521" s="4">
        <v>0</v>
      </c>
      <c r="U521" s="4">
        <v>0</v>
      </c>
      <c r="V521" s="4">
        <v>0</v>
      </c>
      <c r="W521" s="4">
        <v>3</v>
      </c>
      <c r="X521" s="4">
        <v>1</v>
      </c>
      <c r="Y521" s="4">
        <v>0</v>
      </c>
      <c r="Z521" s="4">
        <v>0</v>
      </c>
      <c r="AA521" s="4">
        <v>0</v>
      </c>
      <c r="AB521" s="4">
        <v>0</v>
      </c>
      <c r="AC521" s="4">
        <v>0</v>
      </c>
      <c r="AD521" s="4">
        <v>0</v>
      </c>
      <c r="AE521" s="38">
        <v>9</v>
      </c>
      <c r="AF521" s="10">
        <v>8</v>
      </c>
      <c r="AG521" s="10">
        <v>7</v>
      </c>
      <c r="AH521" s="10">
        <v>11</v>
      </c>
      <c r="AI521" s="10">
        <v>12</v>
      </c>
      <c r="AJ521" s="10">
        <v>9</v>
      </c>
      <c r="AK521" s="5">
        <v>6</v>
      </c>
      <c r="AL521" s="5">
        <v>9</v>
      </c>
      <c r="AM521" s="5">
        <v>10</v>
      </c>
      <c r="AN521" s="5">
        <v>8</v>
      </c>
      <c r="AO521" s="5">
        <v>9</v>
      </c>
      <c r="AP521" s="5">
        <v>9</v>
      </c>
      <c r="AQ521" s="48">
        <f t="shared" si="50"/>
        <v>0.75</v>
      </c>
      <c r="AR521" s="48" t="str">
        <f t="shared" si="51"/>
        <v>&lt; 2-fold</v>
      </c>
      <c r="AS521" s="48">
        <f t="shared" si="52"/>
        <v>0.8125</v>
      </c>
      <c r="AT521" s="49" t="str">
        <f t="shared" si="53"/>
        <v>&lt; 2-fold</v>
      </c>
      <c r="AU521" s="13"/>
    </row>
    <row r="522" spans="1:47">
      <c r="A522">
        <v>638429706</v>
      </c>
      <c r="B522" t="s">
        <v>1768</v>
      </c>
      <c r="C522" t="s">
        <v>1769</v>
      </c>
      <c r="D522" t="s">
        <v>47</v>
      </c>
      <c r="E522" s="27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29" t="str">
        <f t="shared" si="48"/>
        <v/>
      </c>
      <c r="R522" s="30" t="str">
        <f t="shared" si="49"/>
        <v/>
      </c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38">
        <v>2</v>
      </c>
      <c r="AF522" s="10">
        <v>2</v>
      </c>
      <c r="AG522" s="10">
        <v>1</v>
      </c>
      <c r="AH522" s="10">
        <v>2</v>
      </c>
      <c r="AI522" s="10">
        <v>1</v>
      </c>
      <c r="AJ522" s="10">
        <v>1</v>
      </c>
      <c r="AK522" s="5">
        <v>1</v>
      </c>
      <c r="AL522" s="5">
        <v>4</v>
      </c>
      <c r="AM522" s="5">
        <v>2</v>
      </c>
      <c r="AN522" s="5">
        <v>1</v>
      </c>
      <c r="AO522" s="5">
        <v>0</v>
      </c>
      <c r="AP522" s="5">
        <v>0</v>
      </c>
      <c r="AQ522" s="48">
        <f t="shared" si="50"/>
        <v>1.2500000000000002</v>
      </c>
      <c r="AR522" s="48" t="str">
        <f t="shared" si="51"/>
        <v>&lt; 2-fold</v>
      </c>
      <c r="AS522" s="48">
        <f t="shared" si="52"/>
        <v>0.25</v>
      </c>
      <c r="AT522" s="49" t="str">
        <f t="shared" si="53"/>
        <v>** Low-Fe DOWN **</v>
      </c>
      <c r="AU522" s="13"/>
    </row>
    <row r="523" spans="1:47">
      <c r="A523">
        <v>638429769</v>
      </c>
      <c r="B523" t="s">
        <v>337</v>
      </c>
      <c r="C523" t="s">
        <v>338</v>
      </c>
      <c r="D523" t="s">
        <v>339</v>
      </c>
      <c r="E523" s="27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29" t="str">
        <f t="shared" si="48"/>
        <v/>
      </c>
      <c r="R523" s="30" t="str">
        <f t="shared" si="49"/>
        <v/>
      </c>
      <c r="S523" s="4">
        <v>4</v>
      </c>
      <c r="T523" s="4">
        <v>8</v>
      </c>
      <c r="U523" s="4">
        <v>11</v>
      </c>
      <c r="V523" s="4">
        <v>8</v>
      </c>
      <c r="W523" s="4">
        <v>2</v>
      </c>
      <c r="X523" s="4">
        <v>8</v>
      </c>
      <c r="Y523" s="4">
        <v>6</v>
      </c>
      <c r="Z523" s="4">
        <v>18</v>
      </c>
      <c r="AA523" s="4">
        <v>2</v>
      </c>
      <c r="AB523" s="4">
        <v>6</v>
      </c>
      <c r="AC523" s="4">
        <v>18</v>
      </c>
      <c r="AD523" s="4">
        <v>0</v>
      </c>
      <c r="AE523" s="38">
        <v>35</v>
      </c>
      <c r="AF523" s="10">
        <v>28</v>
      </c>
      <c r="AG523" s="10">
        <v>30</v>
      </c>
      <c r="AH523" s="10">
        <v>50</v>
      </c>
      <c r="AI523" s="10">
        <v>41</v>
      </c>
      <c r="AJ523" s="10">
        <v>33</v>
      </c>
      <c r="AK523" s="5">
        <v>34</v>
      </c>
      <c r="AL523" s="5">
        <v>37</v>
      </c>
      <c r="AM523" s="5">
        <v>34</v>
      </c>
      <c r="AN523" s="5">
        <v>35</v>
      </c>
      <c r="AO523" s="5">
        <v>36</v>
      </c>
      <c r="AP523" s="5">
        <v>37</v>
      </c>
      <c r="AQ523" s="48">
        <f t="shared" si="50"/>
        <v>0.75</v>
      </c>
      <c r="AR523" s="48" t="str">
        <f t="shared" si="51"/>
        <v>&lt; 2-fold</v>
      </c>
      <c r="AS523" s="48">
        <f t="shared" si="52"/>
        <v>0.87096774193548387</v>
      </c>
      <c r="AT523" s="49" t="str">
        <f t="shared" si="53"/>
        <v>&lt; 2-fold</v>
      </c>
      <c r="AU523" s="13"/>
    </row>
    <row r="524" spans="1:47">
      <c r="A524">
        <v>638429773</v>
      </c>
      <c r="B524" t="s">
        <v>1770</v>
      </c>
      <c r="C524" t="s">
        <v>1771</v>
      </c>
      <c r="D524" t="s">
        <v>1772</v>
      </c>
      <c r="E524" s="27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29" t="str">
        <f t="shared" si="48"/>
        <v/>
      </c>
      <c r="R524" s="30" t="str">
        <f t="shared" si="49"/>
        <v/>
      </c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38">
        <v>0</v>
      </c>
      <c r="AF524" s="10">
        <v>0</v>
      </c>
      <c r="AG524" s="10">
        <v>0</v>
      </c>
      <c r="AH524" s="10">
        <v>1</v>
      </c>
      <c r="AI524" s="10">
        <v>0</v>
      </c>
      <c r="AJ524" s="10">
        <v>0</v>
      </c>
      <c r="AK524" s="5">
        <v>2</v>
      </c>
      <c r="AL524" s="5">
        <v>3</v>
      </c>
      <c r="AM524" s="5">
        <v>0</v>
      </c>
      <c r="AN524" s="5">
        <v>0</v>
      </c>
      <c r="AO524" s="5">
        <v>0</v>
      </c>
      <c r="AP524" s="5">
        <v>1</v>
      </c>
      <c r="AQ524" s="48" t="str">
        <f t="shared" si="50"/>
        <v/>
      </c>
      <c r="AR524" s="48" t="str">
        <f t="shared" si="51"/>
        <v/>
      </c>
      <c r="AS524" s="48">
        <f t="shared" si="52"/>
        <v>1</v>
      </c>
      <c r="AT524" s="49" t="str">
        <f t="shared" si="53"/>
        <v>&lt; 2-fold</v>
      </c>
      <c r="AU524" s="13"/>
    </row>
    <row r="525" spans="1:47">
      <c r="A525">
        <v>638429774</v>
      </c>
      <c r="B525" t="s">
        <v>1773</v>
      </c>
      <c r="C525" t="s">
        <v>1774</v>
      </c>
      <c r="D525" t="s">
        <v>18</v>
      </c>
      <c r="E525" s="27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29" t="str">
        <f t="shared" si="48"/>
        <v/>
      </c>
      <c r="R525" s="30" t="str">
        <f t="shared" si="49"/>
        <v/>
      </c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38">
        <v>3</v>
      </c>
      <c r="AF525" s="10">
        <v>2</v>
      </c>
      <c r="AG525" s="10">
        <v>4</v>
      </c>
      <c r="AH525" s="10">
        <v>2</v>
      </c>
      <c r="AI525" s="10">
        <v>1</v>
      </c>
      <c r="AJ525" s="10">
        <v>2</v>
      </c>
      <c r="AK525" s="5">
        <v>2</v>
      </c>
      <c r="AL525" s="5">
        <v>3</v>
      </c>
      <c r="AM525" s="5">
        <v>2</v>
      </c>
      <c r="AN525" s="5">
        <v>1</v>
      </c>
      <c r="AO525" s="5">
        <v>4</v>
      </c>
      <c r="AP525" s="5">
        <v>0</v>
      </c>
      <c r="AQ525" s="48">
        <f t="shared" si="50"/>
        <v>1.7999999999999998</v>
      </c>
      <c r="AR525" s="48" t="str">
        <f t="shared" si="51"/>
        <v>&lt; 2-fold</v>
      </c>
      <c r="AS525" s="48">
        <f t="shared" si="52"/>
        <v>1</v>
      </c>
      <c r="AT525" s="49" t="str">
        <f t="shared" si="53"/>
        <v>&lt; 2-fold</v>
      </c>
      <c r="AU525" s="13"/>
    </row>
    <row r="526" spans="1:47">
      <c r="A526">
        <v>638429775</v>
      </c>
      <c r="B526" t="s">
        <v>343</v>
      </c>
      <c r="C526" t="s">
        <v>344</v>
      </c>
      <c r="D526" t="s">
        <v>18</v>
      </c>
      <c r="E526" s="27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29" t="str">
        <f t="shared" si="48"/>
        <v/>
      </c>
      <c r="R526" s="30" t="str">
        <f t="shared" si="49"/>
        <v/>
      </c>
      <c r="S526" s="4">
        <v>6</v>
      </c>
      <c r="T526" s="4">
        <v>5</v>
      </c>
      <c r="U526" s="4">
        <v>4</v>
      </c>
      <c r="V526" s="4">
        <v>4</v>
      </c>
      <c r="W526" s="4">
        <v>6</v>
      </c>
      <c r="X526" s="4">
        <v>3</v>
      </c>
      <c r="Y526" s="4">
        <v>4</v>
      </c>
      <c r="Z526" s="4">
        <v>2</v>
      </c>
      <c r="AA526" s="4">
        <v>2</v>
      </c>
      <c r="AB526" s="4">
        <v>0</v>
      </c>
      <c r="AC526" s="4">
        <v>2</v>
      </c>
      <c r="AD526" s="4">
        <v>1</v>
      </c>
      <c r="AE526" s="38"/>
      <c r="AF526" s="10"/>
      <c r="AG526" s="10"/>
      <c r="AH526" s="10"/>
      <c r="AI526" s="10"/>
      <c r="AJ526" s="10"/>
      <c r="AK526" s="5"/>
      <c r="AL526" s="5"/>
      <c r="AM526" s="5"/>
      <c r="AN526" s="5"/>
      <c r="AO526" s="5"/>
      <c r="AP526" s="5"/>
      <c r="AQ526" s="48" t="str">
        <f t="shared" si="50"/>
        <v/>
      </c>
      <c r="AR526" s="48" t="str">
        <f t="shared" si="51"/>
        <v/>
      </c>
      <c r="AS526" s="48" t="str">
        <f t="shared" si="52"/>
        <v/>
      </c>
      <c r="AT526" s="49" t="str">
        <f t="shared" si="53"/>
        <v/>
      </c>
      <c r="AU526" s="13"/>
    </row>
    <row r="527" spans="1:47">
      <c r="A527">
        <v>638429776</v>
      </c>
      <c r="B527" t="s">
        <v>345</v>
      </c>
      <c r="C527" t="s">
        <v>346</v>
      </c>
      <c r="D527" t="s">
        <v>347</v>
      </c>
      <c r="E527" s="27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29" t="str">
        <f t="shared" si="48"/>
        <v/>
      </c>
      <c r="R527" s="30" t="str">
        <f t="shared" si="49"/>
        <v/>
      </c>
      <c r="S527" s="4">
        <v>5</v>
      </c>
      <c r="T527" s="4">
        <v>3</v>
      </c>
      <c r="U527" s="4">
        <v>4</v>
      </c>
      <c r="V527" s="4">
        <v>4</v>
      </c>
      <c r="W527" s="4">
        <v>2</v>
      </c>
      <c r="X527" s="4">
        <v>1</v>
      </c>
      <c r="Y527" s="4">
        <v>4</v>
      </c>
      <c r="Z527" s="4">
        <v>3</v>
      </c>
      <c r="AA527" s="4">
        <v>1</v>
      </c>
      <c r="AB527" s="4">
        <v>2</v>
      </c>
      <c r="AC527" s="4">
        <v>3</v>
      </c>
      <c r="AD527" s="4">
        <v>0</v>
      </c>
      <c r="AE527" s="38"/>
      <c r="AF527" s="10"/>
      <c r="AG527" s="10"/>
      <c r="AH527" s="10"/>
      <c r="AI527" s="10"/>
      <c r="AJ527" s="10"/>
      <c r="AK527" s="5"/>
      <c r="AL527" s="5"/>
      <c r="AM527" s="5"/>
      <c r="AN527" s="5"/>
      <c r="AO527" s="5"/>
      <c r="AP527" s="5"/>
      <c r="AQ527" s="48" t="str">
        <f t="shared" si="50"/>
        <v/>
      </c>
      <c r="AR527" s="48" t="str">
        <f t="shared" si="51"/>
        <v/>
      </c>
      <c r="AS527" s="48" t="str">
        <f t="shared" si="52"/>
        <v/>
      </c>
      <c r="AT527" s="49" t="str">
        <f t="shared" si="53"/>
        <v/>
      </c>
      <c r="AU527" s="13"/>
    </row>
    <row r="528" spans="1:47">
      <c r="A528">
        <v>638429777</v>
      </c>
      <c r="B528" t="s">
        <v>348</v>
      </c>
      <c r="C528" t="s">
        <v>349</v>
      </c>
      <c r="D528" t="s">
        <v>350</v>
      </c>
      <c r="E528" s="27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29" t="str">
        <f t="shared" si="48"/>
        <v/>
      </c>
      <c r="R528" s="30" t="str">
        <f t="shared" si="49"/>
        <v/>
      </c>
      <c r="S528" s="4">
        <v>0</v>
      </c>
      <c r="T528" s="4">
        <v>1</v>
      </c>
      <c r="U528" s="4">
        <v>3</v>
      </c>
      <c r="V528" s="4">
        <v>1</v>
      </c>
      <c r="W528" s="4">
        <v>1</v>
      </c>
      <c r="X528" s="4">
        <v>1</v>
      </c>
      <c r="Y528" s="4">
        <v>3</v>
      </c>
      <c r="Z528" s="4">
        <v>3</v>
      </c>
      <c r="AA528" s="4">
        <v>0</v>
      </c>
      <c r="AB528" s="4">
        <v>0</v>
      </c>
      <c r="AC528" s="4">
        <v>1</v>
      </c>
      <c r="AD528" s="4">
        <v>2</v>
      </c>
      <c r="AE528" s="38"/>
      <c r="AF528" s="10"/>
      <c r="AG528" s="10"/>
      <c r="AH528" s="10"/>
      <c r="AI528" s="10"/>
      <c r="AJ528" s="10"/>
      <c r="AK528" s="5"/>
      <c r="AL528" s="5"/>
      <c r="AM528" s="5"/>
      <c r="AN528" s="5"/>
      <c r="AO528" s="5"/>
      <c r="AP528" s="5"/>
      <c r="AQ528" s="48" t="str">
        <f t="shared" si="50"/>
        <v/>
      </c>
      <c r="AR528" s="48" t="str">
        <f t="shared" si="51"/>
        <v/>
      </c>
      <c r="AS528" s="48" t="str">
        <f t="shared" si="52"/>
        <v/>
      </c>
      <c r="AT528" s="49" t="str">
        <f t="shared" si="53"/>
        <v/>
      </c>
      <c r="AU528" s="13"/>
    </row>
    <row r="529" spans="1:47">
      <c r="A529">
        <v>638429781</v>
      </c>
      <c r="B529" t="s">
        <v>1775</v>
      </c>
      <c r="C529" t="s">
        <v>1776</v>
      </c>
      <c r="D529" t="s">
        <v>431</v>
      </c>
      <c r="E529" s="27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29" t="str">
        <f t="shared" si="48"/>
        <v/>
      </c>
      <c r="R529" s="30" t="str">
        <f t="shared" si="49"/>
        <v/>
      </c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38">
        <v>2</v>
      </c>
      <c r="AF529" s="10">
        <v>1</v>
      </c>
      <c r="AG529" s="10">
        <v>2</v>
      </c>
      <c r="AH529" s="10">
        <v>4</v>
      </c>
      <c r="AI529" s="10">
        <v>1</v>
      </c>
      <c r="AJ529" s="10">
        <v>2</v>
      </c>
      <c r="AK529" s="5">
        <v>4</v>
      </c>
      <c r="AL529" s="5">
        <v>3</v>
      </c>
      <c r="AM529" s="5">
        <v>0</v>
      </c>
      <c r="AN529" s="5">
        <v>5</v>
      </c>
      <c r="AO529" s="5">
        <v>0</v>
      </c>
      <c r="AP529" s="5">
        <v>3</v>
      </c>
      <c r="AQ529" s="48">
        <f t="shared" si="50"/>
        <v>0.7142857142857143</v>
      </c>
      <c r="AR529" s="48" t="str">
        <f t="shared" si="51"/>
        <v>&lt; 2-fold</v>
      </c>
      <c r="AS529" s="48">
        <f t="shared" si="52"/>
        <v>1.1428571428571428</v>
      </c>
      <c r="AT529" s="49" t="str">
        <f t="shared" si="53"/>
        <v>&lt; 2-fold</v>
      </c>
      <c r="AU529" s="13"/>
    </row>
    <row r="530" spans="1:47">
      <c r="A530">
        <v>638429860</v>
      </c>
      <c r="B530" t="s">
        <v>375</v>
      </c>
      <c r="C530" t="s">
        <v>376</v>
      </c>
      <c r="D530" t="s">
        <v>377</v>
      </c>
      <c r="E530" s="27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29" t="str">
        <f t="shared" si="48"/>
        <v/>
      </c>
      <c r="R530" s="30" t="str">
        <f t="shared" si="49"/>
        <v/>
      </c>
      <c r="S530" s="4">
        <v>2</v>
      </c>
      <c r="T530" s="4">
        <v>1</v>
      </c>
      <c r="U530" s="4">
        <v>6</v>
      </c>
      <c r="V530" s="4">
        <v>2</v>
      </c>
      <c r="W530" s="4">
        <v>0</v>
      </c>
      <c r="X530" s="4">
        <v>0</v>
      </c>
      <c r="Y530" s="4">
        <v>2</v>
      </c>
      <c r="Z530" s="4">
        <v>3</v>
      </c>
      <c r="AA530" s="4">
        <v>0</v>
      </c>
      <c r="AB530" s="4">
        <v>1</v>
      </c>
      <c r="AC530" s="4">
        <v>0</v>
      </c>
      <c r="AD530" s="4">
        <v>0</v>
      </c>
      <c r="AE530" s="38">
        <v>1</v>
      </c>
      <c r="AF530" s="10">
        <v>1</v>
      </c>
      <c r="AG530" s="10">
        <v>2</v>
      </c>
      <c r="AH530" s="10">
        <v>4</v>
      </c>
      <c r="AI530" s="10">
        <v>2</v>
      </c>
      <c r="AJ530" s="10">
        <v>3</v>
      </c>
      <c r="AK530" s="5">
        <v>4</v>
      </c>
      <c r="AL530" s="5">
        <v>3</v>
      </c>
      <c r="AM530" s="5">
        <v>0</v>
      </c>
      <c r="AN530" s="5">
        <v>0</v>
      </c>
      <c r="AO530" s="5">
        <v>2</v>
      </c>
      <c r="AP530" s="5">
        <v>5</v>
      </c>
      <c r="AQ530" s="48">
        <f t="shared" si="50"/>
        <v>0.44444444444444442</v>
      </c>
      <c r="AR530" s="48" t="str">
        <f t="shared" si="51"/>
        <v>**** DFB-DOWN ****</v>
      </c>
      <c r="AS530" s="48">
        <f t="shared" si="52"/>
        <v>0.77777777777777779</v>
      </c>
      <c r="AT530" s="49" t="str">
        <f t="shared" si="53"/>
        <v>&lt; 2-fold</v>
      </c>
      <c r="AU530" s="13"/>
    </row>
    <row r="531" spans="1:47">
      <c r="A531">
        <v>638429877</v>
      </c>
      <c r="B531" t="s">
        <v>378</v>
      </c>
      <c r="C531" t="s">
        <v>379</v>
      </c>
      <c r="D531" t="s">
        <v>177</v>
      </c>
      <c r="E531" s="27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29" t="str">
        <f t="shared" si="48"/>
        <v/>
      </c>
      <c r="R531" s="30" t="str">
        <f t="shared" si="49"/>
        <v/>
      </c>
      <c r="AE531" s="38">
        <v>7</v>
      </c>
      <c r="AF531" s="10">
        <v>4</v>
      </c>
      <c r="AG531" s="10">
        <v>7</v>
      </c>
      <c r="AH531" s="10">
        <v>9</v>
      </c>
      <c r="AI531" s="10">
        <v>8</v>
      </c>
      <c r="AJ531" s="10">
        <v>5</v>
      </c>
      <c r="AK531" s="5">
        <v>7</v>
      </c>
      <c r="AL531" s="5">
        <v>7</v>
      </c>
      <c r="AM531" s="5">
        <v>5</v>
      </c>
      <c r="AN531" s="5">
        <v>7</v>
      </c>
      <c r="AO531" s="5">
        <v>7</v>
      </c>
      <c r="AP531" s="5">
        <v>7</v>
      </c>
      <c r="AQ531" s="48">
        <f t="shared" si="50"/>
        <v>0.81818181818181823</v>
      </c>
      <c r="AR531" s="48" t="str">
        <f t="shared" si="51"/>
        <v>&lt; 2-fold</v>
      </c>
      <c r="AS531" s="48">
        <f t="shared" si="52"/>
        <v>0.95454545454545459</v>
      </c>
      <c r="AT531" s="49" t="str">
        <f t="shared" si="53"/>
        <v>&lt; 2-fold</v>
      </c>
      <c r="AU531" s="13"/>
    </row>
    <row r="532" spans="1:47">
      <c r="A532">
        <v>638429951</v>
      </c>
      <c r="B532" t="s">
        <v>390</v>
      </c>
      <c r="C532" t="s">
        <v>391</v>
      </c>
      <c r="D532" t="s">
        <v>392</v>
      </c>
      <c r="E532" s="27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29" t="str">
        <f t="shared" si="48"/>
        <v/>
      </c>
      <c r="R532" s="30" t="str">
        <f t="shared" si="49"/>
        <v/>
      </c>
      <c r="S532" s="4">
        <v>5</v>
      </c>
      <c r="T532" s="4">
        <v>3</v>
      </c>
      <c r="U532" s="4">
        <v>3</v>
      </c>
      <c r="V532" s="4">
        <v>2</v>
      </c>
      <c r="W532" s="4">
        <v>2</v>
      </c>
      <c r="X532" s="4">
        <v>1</v>
      </c>
      <c r="Y532" s="4">
        <v>0</v>
      </c>
      <c r="Z532" s="4">
        <v>0</v>
      </c>
      <c r="AA532" s="4">
        <v>1</v>
      </c>
      <c r="AB532" s="4">
        <v>0</v>
      </c>
      <c r="AC532" s="4">
        <v>0</v>
      </c>
      <c r="AD532" s="4">
        <v>0</v>
      </c>
      <c r="AE532" s="38">
        <v>1</v>
      </c>
      <c r="AF532" s="10">
        <v>3</v>
      </c>
      <c r="AG532" s="10">
        <v>2</v>
      </c>
      <c r="AH532" s="10">
        <v>4</v>
      </c>
      <c r="AI532" s="10">
        <v>3</v>
      </c>
      <c r="AJ532" s="10">
        <v>3</v>
      </c>
      <c r="AK532" s="5">
        <v>3</v>
      </c>
      <c r="AL532" s="5">
        <v>2</v>
      </c>
      <c r="AM532" s="5">
        <v>2</v>
      </c>
      <c r="AN532" s="5">
        <v>2</v>
      </c>
      <c r="AO532" s="5">
        <v>1</v>
      </c>
      <c r="AP532" s="5">
        <v>2</v>
      </c>
      <c r="AQ532" s="48">
        <f t="shared" si="50"/>
        <v>0.6</v>
      </c>
      <c r="AR532" s="48" t="str">
        <f t="shared" si="51"/>
        <v>&lt; 2-fold</v>
      </c>
      <c r="AS532" s="48">
        <f t="shared" si="52"/>
        <v>0.5</v>
      </c>
      <c r="AT532" s="49" t="str">
        <f t="shared" si="53"/>
        <v>&lt; 2-fold</v>
      </c>
      <c r="AU532" s="13"/>
    </row>
    <row r="533" spans="1:47">
      <c r="A533">
        <v>638429953</v>
      </c>
      <c r="B533" t="s">
        <v>393</v>
      </c>
      <c r="C533" t="s">
        <v>394</v>
      </c>
      <c r="D533" t="s">
        <v>395</v>
      </c>
      <c r="E533" s="27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29" t="str">
        <f t="shared" si="48"/>
        <v/>
      </c>
      <c r="R533" s="30" t="str">
        <f t="shared" si="49"/>
        <v/>
      </c>
      <c r="S533" s="4">
        <v>1</v>
      </c>
      <c r="T533" s="4">
        <v>4</v>
      </c>
      <c r="U533" s="4">
        <v>3</v>
      </c>
      <c r="V533" s="4">
        <v>3</v>
      </c>
      <c r="W533" s="4">
        <v>2</v>
      </c>
      <c r="X533" s="4">
        <v>1</v>
      </c>
      <c r="Y533" s="4">
        <v>1</v>
      </c>
      <c r="Z533" s="4">
        <v>5</v>
      </c>
      <c r="AA533" s="4">
        <v>0</v>
      </c>
      <c r="AB533" s="4">
        <v>2</v>
      </c>
      <c r="AC533" s="4">
        <v>0</v>
      </c>
      <c r="AD533" s="4">
        <v>2</v>
      </c>
      <c r="AE533" s="38"/>
      <c r="AF533" s="10"/>
      <c r="AG533" s="10"/>
      <c r="AH533" s="10"/>
      <c r="AI533" s="10"/>
      <c r="AJ533" s="10"/>
      <c r="AK533" s="5"/>
      <c r="AL533" s="5"/>
      <c r="AM533" s="5"/>
      <c r="AN533" s="5"/>
      <c r="AO533" s="5"/>
      <c r="AP533" s="5"/>
      <c r="AQ533" s="48" t="str">
        <f t="shared" si="50"/>
        <v/>
      </c>
      <c r="AR533" s="48" t="str">
        <f t="shared" si="51"/>
        <v/>
      </c>
      <c r="AS533" s="48" t="str">
        <f t="shared" si="52"/>
        <v/>
      </c>
      <c r="AT533" s="49" t="str">
        <f t="shared" si="53"/>
        <v/>
      </c>
      <c r="AU533" s="13"/>
    </row>
    <row r="534" spans="1:47">
      <c r="A534">
        <v>638429967</v>
      </c>
      <c r="B534" t="s">
        <v>399</v>
      </c>
      <c r="C534" t="s">
        <v>400</v>
      </c>
      <c r="D534" t="s">
        <v>401</v>
      </c>
      <c r="E534" s="27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29" t="str">
        <f t="shared" si="48"/>
        <v/>
      </c>
      <c r="R534" s="30" t="str">
        <f t="shared" si="49"/>
        <v/>
      </c>
      <c r="S534" s="4">
        <v>1</v>
      </c>
      <c r="T534" s="4">
        <v>2</v>
      </c>
      <c r="U534" s="4">
        <v>1</v>
      </c>
      <c r="V534" s="4">
        <v>1</v>
      </c>
      <c r="W534" s="4">
        <v>1</v>
      </c>
      <c r="X534" s="4">
        <v>2</v>
      </c>
      <c r="Y534" s="4">
        <v>0</v>
      </c>
      <c r="Z534" s="4">
        <v>3</v>
      </c>
      <c r="AA534" s="4">
        <v>1</v>
      </c>
      <c r="AB534" s="4">
        <v>2</v>
      </c>
      <c r="AC534" s="4">
        <v>0</v>
      </c>
      <c r="AD534" s="4">
        <v>3</v>
      </c>
      <c r="AE534" s="38">
        <v>2</v>
      </c>
      <c r="AF534" s="10">
        <v>2</v>
      </c>
      <c r="AG534" s="10">
        <v>2</v>
      </c>
      <c r="AH534" s="10">
        <v>2</v>
      </c>
      <c r="AI534" s="10">
        <v>2</v>
      </c>
      <c r="AJ534" s="10">
        <v>2</v>
      </c>
      <c r="AK534" s="5">
        <v>1</v>
      </c>
      <c r="AL534" s="5">
        <v>2</v>
      </c>
      <c r="AM534" s="5">
        <v>3</v>
      </c>
      <c r="AN534" s="5">
        <v>6</v>
      </c>
      <c r="AO534" s="5">
        <v>5</v>
      </c>
      <c r="AP534" s="5">
        <v>2</v>
      </c>
      <c r="AQ534" s="48">
        <f t="shared" si="50"/>
        <v>1</v>
      </c>
      <c r="AR534" s="48" t="str">
        <f t="shared" si="51"/>
        <v>&lt; 2-fold</v>
      </c>
      <c r="AS534" s="48">
        <f t="shared" si="52"/>
        <v>2.1666666666666665</v>
      </c>
      <c r="AT534" s="49" t="str">
        <f t="shared" si="53"/>
        <v>++++ Low-Fe UP ++++</v>
      </c>
      <c r="AU534" s="13"/>
    </row>
    <row r="535" spans="1:47">
      <c r="A535">
        <v>638430048</v>
      </c>
      <c r="B535" t="s">
        <v>423</v>
      </c>
      <c r="C535" t="s">
        <v>424</v>
      </c>
      <c r="D535" t="s">
        <v>425</v>
      </c>
      <c r="E535" s="27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29" t="str">
        <f t="shared" si="48"/>
        <v/>
      </c>
      <c r="R535" s="30" t="str">
        <f t="shared" si="49"/>
        <v/>
      </c>
      <c r="S535" s="4">
        <v>5</v>
      </c>
      <c r="T535" s="4">
        <v>2</v>
      </c>
      <c r="U535" s="4">
        <v>5</v>
      </c>
      <c r="V535" s="4">
        <v>0</v>
      </c>
      <c r="W535" s="4">
        <v>3</v>
      </c>
      <c r="X535" s="4">
        <v>8</v>
      </c>
      <c r="Y535" s="4">
        <v>7</v>
      </c>
      <c r="Z535" s="4">
        <v>6</v>
      </c>
      <c r="AA535" s="4">
        <v>4</v>
      </c>
      <c r="AB535" s="4">
        <v>3</v>
      </c>
      <c r="AC535" s="4">
        <v>6</v>
      </c>
      <c r="AD535" s="4">
        <v>3</v>
      </c>
      <c r="AE535" s="38">
        <v>2</v>
      </c>
      <c r="AF535" s="10">
        <v>2</v>
      </c>
      <c r="AG535" s="10">
        <v>2</v>
      </c>
      <c r="AH535" s="10">
        <v>2</v>
      </c>
      <c r="AI535" s="10">
        <v>1</v>
      </c>
      <c r="AJ535" s="10">
        <v>0</v>
      </c>
      <c r="AK535" s="5">
        <v>3</v>
      </c>
      <c r="AL535" s="5">
        <v>1</v>
      </c>
      <c r="AM535" s="5">
        <v>1</v>
      </c>
      <c r="AN535" s="5">
        <v>1</v>
      </c>
      <c r="AO535" s="5">
        <v>1</v>
      </c>
      <c r="AP535" s="5">
        <v>1</v>
      </c>
      <c r="AQ535" s="48">
        <f t="shared" si="50"/>
        <v>2</v>
      </c>
      <c r="AR535" s="48" t="str">
        <f t="shared" si="51"/>
        <v>++++ DFB-UP ++++</v>
      </c>
      <c r="AS535" s="48">
        <f t="shared" si="52"/>
        <v>1</v>
      </c>
      <c r="AT535" s="49" t="str">
        <f t="shared" si="53"/>
        <v>&lt; 2-fold</v>
      </c>
      <c r="AU535" s="13"/>
    </row>
    <row r="536" spans="1:47">
      <c r="A536">
        <v>638430062</v>
      </c>
      <c r="B536" t="s">
        <v>1777</v>
      </c>
      <c r="C536" t="s">
        <v>1778</v>
      </c>
      <c r="D536" t="s">
        <v>1779</v>
      </c>
      <c r="E536" s="27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29" t="str">
        <f t="shared" si="48"/>
        <v/>
      </c>
      <c r="R536" s="30" t="str">
        <f t="shared" si="49"/>
        <v/>
      </c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38">
        <v>2</v>
      </c>
      <c r="AF536" s="10">
        <v>2</v>
      </c>
      <c r="AG536" s="10">
        <v>2</v>
      </c>
      <c r="AH536" s="10">
        <v>5</v>
      </c>
      <c r="AI536" s="10">
        <v>2</v>
      </c>
      <c r="AJ536" s="10">
        <v>0</v>
      </c>
      <c r="AK536" s="5">
        <v>2</v>
      </c>
      <c r="AL536" s="5">
        <v>2</v>
      </c>
      <c r="AM536" s="5">
        <v>2</v>
      </c>
      <c r="AN536" s="5">
        <v>2</v>
      </c>
      <c r="AO536" s="5">
        <v>3</v>
      </c>
      <c r="AP536" s="5">
        <v>2</v>
      </c>
      <c r="AQ536" s="48">
        <f t="shared" si="50"/>
        <v>0.8571428571428571</v>
      </c>
      <c r="AR536" s="48" t="str">
        <f t="shared" si="51"/>
        <v>&lt; 2-fold</v>
      </c>
      <c r="AS536" s="48">
        <f t="shared" si="52"/>
        <v>1</v>
      </c>
      <c r="AT536" s="49" t="str">
        <f t="shared" si="53"/>
        <v>&lt; 2-fold</v>
      </c>
      <c r="AU536" s="13"/>
    </row>
    <row r="537" spans="1:47">
      <c r="A537">
        <v>638430065</v>
      </c>
      <c r="B537" t="s">
        <v>1780</v>
      </c>
      <c r="C537" t="s">
        <v>1781</v>
      </c>
      <c r="D537" t="s">
        <v>1782</v>
      </c>
      <c r="E537" s="27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29" t="str">
        <f t="shared" si="48"/>
        <v/>
      </c>
      <c r="R537" s="30" t="str">
        <f t="shared" si="49"/>
        <v/>
      </c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38">
        <v>2</v>
      </c>
      <c r="AF537" s="10">
        <v>2</v>
      </c>
      <c r="AG537" s="10">
        <v>2</v>
      </c>
      <c r="AH537" s="10">
        <v>2</v>
      </c>
      <c r="AI537" s="10">
        <v>1</v>
      </c>
      <c r="AJ537" s="10">
        <v>3</v>
      </c>
      <c r="AK537" s="5">
        <v>3</v>
      </c>
      <c r="AL537" s="5">
        <v>2</v>
      </c>
      <c r="AM537" s="5">
        <v>0</v>
      </c>
      <c r="AN537" s="5">
        <v>3</v>
      </c>
      <c r="AO537" s="5">
        <v>1</v>
      </c>
      <c r="AP537" s="5">
        <v>1</v>
      </c>
      <c r="AQ537" s="48">
        <f t="shared" si="50"/>
        <v>1</v>
      </c>
      <c r="AR537" s="48" t="str">
        <f t="shared" si="51"/>
        <v>&lt; 2-fold</v>
      </c>
      <c r="AS537" s="48">
        <f t="shared" si="52"/>
        <v>0.83333333333333337</v>
      </c>
      <c r="AT537" s="49" t="str">
        <f t="shared" si="53"/>
        <v>&lt; 2-fold</v>
      </c>
      <c r="AU537" s="13"/>
    </row>
    <row r="538" spans="1:47">
      <c r="A538">
        <v>638430113</v>
      </c>
      <c r="B538" t="s">
        <v>432</v>
      </c>
      <c r="C538" t="s">
        <v>433</v>
      </c>
      <c r="D538" t="s">
        <v>434</v>
      </c>
      <c r="E538" s="27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29" t="str">
        <f t="shared" si="48"/>
        <v/>
      </c>
      <c r="R538" s="30" t="str">
        <f t="shared" si="49"/>
        <v/>
      </c>
      <c r="S538" s="4">
        <v>3</v>
      </c>
      <c r="T538" s="4">
        <v>2</v>
      </c>
      <c r="U538" s="4">
        <v>1</v>
      </c>
      <c r="V538" s="4">
        <v>2</v>
      </c>
      <c r="W538" s="4">
        <v>1</v>
      </c>
      <c r="X538" s="4">
        <v>4</v>
      </c>
      <c r="Y538" s="4">
        <v>1</v>
      </c>
      <c r="Z538" s="4">
        <v>1</v>
      </c>
      <c r="AA538" s="4">
        <v>0</v>
      </c>
      <c r="AB538" s="4">
        <v>4</v>
      </c>
      <c r="AC538" s="4">
        <v>4</v>
      </c>
      <c r="AD538" s="4">
        <v>2</v>
      </c>
      <c r="AE538" s="38">
        <v>2</v>
      </c>
      <c r="AF538" s="10">
        <v>2</v>
      </c>
      <c r="AG538" s="10">
        <v>2</v>
      </c>
      <c r="AH538" s="10">
        <v>2</v>
      </c>
      <c r="AI538" s="10">
        <v>3</v>
      </c>
      <c r="AJ538" s="10">
        <v>3</v>
      </c>
      <c r="AK538" s="5">
        <v>2</v>
      </c>
      <c r="AL538" s="5">
        <v>4</v>
      </c>
      <c r="AM538" s="5">
        <v>2</v>
      </c>
      <c r="AN538" s="5">
        <v>2</v>
      </c>
      <c r="AO538" s="5">
        <v>2</v>
      </c>
      <c r="AP538" s="5">
        <v>4</v>
      </c>
      <c r="AQ538" s="48">
        <f t="shared" si="50"/>
        <v>0.75</v>
      </c>
      <c r="AR538" s="48" t="str">
        <f t="shared" si="51"/>
        <v>&lt; 2-fold</v>
      </c>
      <c r="AS538" s="48">
        <f t="shared" si="52"/>
        <v>1</v>
      </c>
      <c r="AT538" s="49" t="str">
        <f t="shared" si="53"/>
        <v>&lt; 2-fold</v>
      </c>
      <c r="AU538" s="13"/>
    </row>
    <row r="539" spans="1:47">
      <c r="A539">
        <v>638430142</v>
      </c>
      <c r="B539" t="s">
        <v>450</v>
      </c>
      <c r="C539" t="s">
        <v>451</v>
      </c>
      <c r="D539" t="s">
        <v>449</v>
      </c>
      <c r="E539" s="27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29" t="str">
        <f t="shared" si="48"/>
        <v/>
      </c>
      <c r="R539" s="30" t="str">
        <f t="shared" si="49"/>
        <v/>
      </c>
      <c r="S539" s="4">
        <v>7</v>
      </c>
      <c r="T539" s="4">
        <v>7</v>
      </c>
      <c r="U539" s="4">
        <v>12</v>
      </c>
      <c r="V539" s="4">
        <v>7</v>
      </c>
      <c r="W539" s="4">
        <v>8</v>
      </c>
      <c r="X539" s="4">
        <v>7</v>
      </c>
      <c r="Y539" s="4">
        <v>7</v>
      </c>
      <c r="Z539" s="4">
        <v>7</v>
      </c>
      <c r="AA539" s="4">
        <v>5</v>
      </c>
      <c r="AB539" s="4">
        <v>8</v>
      </c>
      <c r="AC539" s="4">
        <v>5</v>
      </c>
      <c r="AD539" s="4">
        <v>2</v>
      </c>
      <c r="AE539" s="38">
        <v>11</v>
      </c>
      <c r="AF539" s="10">
        <v>7</v>
      </c>
      <c r="AG539" s="10">
        <v>9</v>
      </c>
      <c r="AH539" s="10">
        <v>11</v>
      </c>
      <c r="AI539" s="10">
        <v>12</v>
      </c>
      <c r="AJ539" s="10">
        <v>10</v>
      </c>
      <c r="AK539" s="5">
        <v>8</v>
      </c>
      <c r="AL539" s="5">
        <v>8</v>
      </c>
      <c r="AM539" s="5">
        <v>7</v>
      </c>
      <c r="AN539" s="5">
        <v>11</v>
      </c>
      <c r="AO539" s="5">
        <v>10</v>
      </c>
      <c r="AP539" s="5">
        <v>8</v>
      </c>
      <c r="AQ539" s="48">
        <f t="shared" si="50"/>
        <v>0.81818181818181823</v>
      </c>
      <c r="AR539" s="48" t="str">
        <f t="shared" si="51"/>
        <v>&lt; 2-fold</v>
      </c>
      <c r="AS539" s="48">
        <f t="shared" si="52"/>
        <v>0.87878787878787878</v>
      </c>
      <c r="AT539" s="49" t="str">
        <f t="shared" si="53"/>
        <v>&lt; 2-fold</v>
      </c>
      <c r="AU539" s="13"/>
    </row>
    <row r="540" spans="1:47">
      <c r="A540">
        <v>638430150</v>
      </c>
      <c r="B540" t="s">
        <v>1783</v>
      </c>
      <c r="C540" t="s">
        <v>1784</v>
      </c>
      <c r="D540" t="s">
        <v>1785</v>
      </c>
      <c r="E540" s="27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29" t="str">
        <f t="shared" si="48"/>
        <v/>
      </c>
      <c r="R540" s="30" t="str">
        <f t="shared" si="49"/>
        <v/>
      </c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38">
        <v>0</v>
      </c>
      <c r="AF540" s="10">
        <v>0</v>
      </c>
      <c r="AG540" s="10">
        <v>0</v>
      </c>
      <c r="AH540" s="10">
        <v>0</v>
      </c>
      <c r="AI540" s="10">
        <v>0</v>
      </c>
      <c r="AJ540" s="10">
        <v>2</v>
      </c>
      <c r="AK540" s="5">
        <v>3</v>
      </c>
      <c r="AL540" s="5">
        <v>1</v>
      </c>
      <c r="AM540" s="5">
        <v>1</v>
      </c>
      <c r="AN540" s="5">
        <v>1</v>
      </c>
      <c r="AO540" s="5">
        <v>2</v>
      </c>
      <c r="AP540" s="5">
        <v>1</v>
      </c>
      <c r="AQ540" s="48" t="str">
        <f t="shared" si="50"/>
        <v/>
      </c>
      <c r="AR540" s="48" t="str">
        <f t="shared" si="51"/>
        <v/>
      </c>
      <c r="AS540" s="48">
        <f t="shared" si="52"/>
        <v>2</v>
      </c>
      <c r="AT540" s="49" t="str">
        <f t="shared" si="53"/>
        <v>++++ Low-Fe UP ++++</v>
      </c>
      <c r="AU540" s="13"/>
    </row>
    <row r="541" spans="1:47">
      <c r="A541">
        <v>638430154</v>
      </c>
      <c r="B541" t="s">
        <v>454</v>
      </c>
      <c r="C541" t="s">
        <v>455</v>
      </c>
      <c r="D541" t="s">
        <v>456</v>
      </c>
      <c r="E541" s="27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29" t="str">
        <f t="shared" si="48"/>
        <v/>
      </c>
      <c r="R541" s="30" t="str">
        <f t="shared" si="49"/>
        <v/>
      </c>
      <c r="S541" s="4">
        <v>0</v>
      </c>
      <c r="T541" s="4">
        <v>0</v>
      </c>
      <c r="U541" s="4">
        <v>0</v>
      </c>
      <c r="V541" s="4">
        <v>2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1</v>
      </c>
      <c r="AD541" s="4">
        <v>0</v>
      </c>
      <c r="AE541" s="38"/>
      <c r="AF541" s="10"/>
      <c r="AG541" s="10"/>
      <c r="AH541" s="10"/>
      <c r="AI541" s="10"/>
      <c r="AJ541" s="10"/>
      <c r="AK541" s="5"/>
      <c r="AL541" s="5"/>
      <c r="AM541" s="5"/>
      <c r="AN541" s="5"/>
      <c r="AO541" s="5"/>
      <c r="AP541" s="5"/>
      <c r="AQ541" s="48" t="str">
        <f t="shared" si="50"/>
        <v/>
      </c>
      <c r="AR541" s="48" t="str">
        <f t="shared" si="51"/>
        <v/>
      </c>
      <c r="AS541" s="48" t="str">
        <f t="shared" si="52"/>
        <v/>
      </c>
      <c r="AT541" s="49" t="str">
        <f t="shared" si="53"/>
        <v/>
      </c>
      <c r="AU541" s="13"/>
    </row>
    <row r="542" spans="1:47">
      <c r="A542">
        <v>638430167</v>
      </c>
      <c r="B542" t="s">
        <v>460</v>
      </c>
      <c r="C542" t="s">
        <v>461</v>
      </c>
      <c r="D542" t="s">
        <v>462</v>
      </c>
      <c r="E542" s="27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29" t="str">
        <f t="shared" si="48"/>
        <v/>
      </c>
      <c r="R542" s="30" t="str">
        <f t="shared" si="49"/>
        <v/>
      </c>
      <c r="S542" s="4">
        <v>0</v>
      </c>
      <c r="T542" s="4">
        <v>1</v>
      </c>
      <c r="U542" s="4">
        <v>4</v>
      </c>
      <c r="V542" s="4">
        <v>1</v>
      </c>
      <c r="W542" s="4">
        <v>0</v>
      </c>
      <c r="X542" s="4">
        <v>1</v>
      </c>
      <c r="Y542" s="4">
        <v>1</v>
      </c>
      <c r="Z542" s="4">
        <v>3</v>
      </c>
      <c r="AA542" s="4">
        <v>0</v>
      </c>
      <c r="AB542" s="4">
        <v>3</v>
      </c>
      <c r="AC542" s="4">
        <v>4</v>
      </c>
      <c r="AD542" s="4">
        <v>0</v>
      </c>
      <c r="AE542" s="38">
        <v>1</v>
      </c>
      <c r="AF542" s="10">
        <v>1</v>
      </c>
      <c r="AG542" s="10">
        <v>0</v>
      </c>
      <c r="AH542" s="10">
        <v>0</v>
      </c>
      <c r="AI542" s="10">
        <v>2</v>
      </c>
      <c r="AJ542" s="10">
        <v>0</v>
      </c>
      <c r="AK542" s="5">
        <v>0</v>
      </c>
      <c r="AL542" s="5">
        <v>2</v>
      </c>
      <c r="AM542" s="5">
        <v>1</v>
      </c>
      <c r="AN542" s="5">
        <v>2</v>
      </c>
      <c r="AO542" s="5">
        <v>2</v>
      </c>
      <c r="AP542" s="5">
        <v>3</v>
      </c>
      <c r="AQ542" s="48">
        <f t="shared" si="50"/>
        <v>1</v>
      </c>
      <c r="AR542" s="48" t="str">
        <f t="shared" si="51"/>
        <v>&lt; 2-fold</v>
      </c>
      <c r="AS542" s="48">
        <f t="shared" si="52"/>
        <v>3.5000000000000004</v>
      </c>
      <c r="AT542" s="49" t="str">
        <f t="shared" si="53"/>
        <v>++++ Low-Fe UP ++++</v>
      </c>
      <c r="AU542" s="13"/>
    </row>
    <row r="543" spans="1:47">
      <c r="A543">
        <v>638430205</v>
      </c>
      <c r="B543" t="s">
        <v>1786</v>
      </c>
      <c r="C543" t="s">
        <v>1787</v>
      </c>
      <c r="D543" t="s">
        <v>1788</v>
      </c>
      <c r="E543" s="27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29" t="str">
        <f t="shared" si="48"/>
        <v/>
      </c>
      <c r="R543" s="30" t="str">
        <f t="shared" si="49"/>
        <v/>
      </c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38">
        <v>3</v>
      </c>
      <c r="AF543" s="10">
        <v>2</v>
      </c>
      <c r="AG543" s="10">
        <v>1</v>
      </c>
      <c r="AH543" s="10">
        <v>1</v>
      </c>
      <c r="AI543" s="10">
        <v>3</v>
      </c>
      <c r="AJ543" s="10">
        <v>3</v>
      </c>
      <c r="AK543" s="5">
        <v>1</v>
      </c>
      <c r="AL543" s="5">
        <v>3</v>
      </c>
      <c r="AM543" s="5">
        <v>1</v>
      </c>
      <c r="AN543" s="5">
        <v>2</v>
      </c>
      <c r="AO543" s="5">
        <v>2</v>
      </c>
      <c r="AP543" s="5">
        <v>2</v>
      </c>
      <c r="AQ543" s="48">
        <f t="shared" si="50"/>
        <v>0.8571428571428571</v>
      </c>
      <c r="AR543" s="48" t="str">
        <f t="shared" si="51"/>
        <v>&lt; 2-fold</v>
      </c>
      <c r="AS543" s="48">
        <f t="shared" si="52"/>
        <v>0.8571428571428571</v>
      </c>
      <c r="AT543" s="49" t="str">
        <f t="shared" si="53"/>
        <v>&lt; 2-fold</v>
      </c>
      <c r="AU543" s="13"/>
    </row>
    <row r="544" spans="1:47">
      <c r="A544">
        <v>638430247</v>
      </c>
      <c r="B544" t="s">
        <v>1789</v>
      </c>
      <c r="C544" t="s">
        <v>1790</v>
      </c>
      <c r="D544" t="s">
        <v>1791</v>
      </c>
      <c r="E544" s="27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29" t="str">
        <f t="shared" si="48"/>
        <v/>
      </c>
      <c r="R544" s="30" t="str">
        <f t="shared" si="49"/>
        <v/>
      </c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38">
        <v>1</v>
      </c>
      <c r="AF544" s="10">
        <v>1</v>
      </c>
      <c r="AG544" s="10">
        <v>1</v>
      </c>
      <c r="AH544" s="10">
        <v>1</v>
      </c>
      <c r="AI544" s="10">
        <v>1</v>
      </c>
      <c r="AJ544" s="10">
        <v>0</v>
      </c>
      <c r="AK544" s="5">
        <v>3</v>
      </c>
      <c r="AL544" s="5">
        <v>1</v>
      </c>
      <c r="AM544" s="5">
        <v>0</v>
      </c>
      <c r="AN544" s="5">
        <v>1</v>
      </c>
      <c r="AO544" s="5">
        <v>0</v>
      </c>
      <c r="AP544" s="5">
        <v>1</v>
      </c>
      <c r="AQ544" s="48">
        <f t="shared" si="50"/>
        <v>1.5</v>
      </c>
      <c r="AR544" s="48" t="str">
        <f t="shared" si="51"/>
        <v>&lt; 2-fold</v>
      </c>
      <c r="AS544" s="48">
        <f t="shared" si="52"/>
        <v>1</v>
      </c>
      <c r="AT544" s="49" t="str">
        <f t="shared" si="53"/>
        <v>&lt; 2-fold</v>
      </c>
      <c r="AU544" s="13"/>
    </row>
    <row r="545" spans="1:47">
      <c r="A545">
        <v>638430279</v>
      </c>
      <c r="B545" t="s">
        <v>493</v>
      </c>
      <c r="C545" t="s">
        <v>494</v>
      </c>
      <c r="D545" t="s">
        <v>495</v>
      </c>
      <c r="E545" s="27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29" t="str">
        <f t="shared" si="48"/>
        <v/>
      </c>
      <c r="R545" s="30" t="str">
        <f t="shared" si="49"/>
        <v/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2</v>
      </c>
      <c r="Z545" s="4">
        <v>1</v>
      </c>
      <c r="AA545" s="4">
        <v>0</v>
      </c>
      <c r="AB545" s="4">
        <v>1</v>
      </c>
      <c r="AC545" s="4">
        <v>1</v>
      </c>
      <c r="AD545" s="4">
        <v>0</v>
      </c>
      <c r="AE545" s="38"/>
      <c r="AF545" s="10"/>
      <c r="AG545" s="10"/>
      <c r="AH545" s="10"/>
      <c r="AI545" s="10"/>
      <c r="AJ545" s="10"/>
      <c r="AK545" s="5"/>
      <c r="AL545" s="5"/>
      <c r="AM545" s="5"/>
      <c r="AN545" s="5"/>
      <c r="AO545" s="5"/>
      <c r="AP545" s="5"/>
      <c r="AQ545" s="48" t="str">
        <f t="shared" si="50"/>
        <v/>
      </c>
      <c r="AR545" s="48" t="str">
        <f t="shared" si="51"/>
        <v/>
      </c>
      <c r="AS545" s="48" t="str">
        <f t="shared" si="52"/>
        <v/>
      </c>
      <c r="AT545" s="49" t="str">
        <f t="shared" si="53"/>
        <v/>
      </c>
      <c r="AU545" s="13"/>
    </row>
    <row r="546" spans="1:47">
      <c r="A546">
        <v>638430280</v>
      </c>
      <c r="B546" t="s">
        <v>1792</v>
      </c>
      <c r="C546" t="s">
        <v>1793</v>
      </c>
      <c r="D546" t="s">
        <v>18</v>
      </c>
      <c r="E546" s="27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29" t="str">
        <f t="shared" si="48"/>
        <v/>
      </c>
      <c r="R546" s="30" t="str">
        <f t="shared" si="49"/>
        <v/>
      </c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38">
        <v>2</v>
      </c>
      <c r="AF546" s="10">
        <v>1</v>
      </c>
      <c r="AG546" s="10">
        <v>3</v>
      </c>
      <c r="AH546" s="10">
        <v>1</v>
      </c>
      <c r="AI546" s="10">
        <v>2</v>
      </c>
      <c r="AJ546" s="10">
        <v>0</v>
      </c>
      <c r="AK546" s="5">
        <v>0</v>
      </c>
      <c r="AL546" s="5">
        <v>1</v>
      </c>
      <c r="AM546" s="5">
        <v>2</v>
      </c>
      <c r="AN546" s="5">
        <v>0</v>
      </c>
      <c r="AO546" s="5">
        <v>1</v>
      </c>
      <c r="AP546" s="5">
        <v>0</v>
      </c>
      <c r="AQ546" s="48">
        <f t="shared" si="50"/>
        <v>2</v>
      </c>
      <c r="AR546" s="48" t="str">
        <f t="shared" si="51"/>
        <v>++++ DFB-UP ++++</v>
      </c>
      <c r="AS546" s="48">
        <f t="shared" si="52"/>
        <v>0.33333333333333331</v>
      </c>
      <c r="AT546" s="49" t="str">
        <f t="shared" si="53"/>
        <v>** Low-Fe DOWN **</v>
      </c>
      <c r="AU546" s="13"/>
    </row>
    <row r="547" spans="1:47">
      <c r="A547">
        <v>638430282</v>
      </c>
      <c r="B547" t="s">
        <v>1794</v>
      </c>
      <c r="C547" t="s">
        <v>1795</v>
      </c>
      <c r="D547" t="s">
        <v>1796</v>
      </c>
      <c r="E547" s="27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29" t="str">
        <f t="shared" si="48"/>
        <v/>
      </c>
      <c r="R547" s="30" t="str">
        <f t="shared" si="49"/>
        <v/>
      </c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38">
        <v>2</v>
      </c>
      <c r="AF547" s="10">
        <v>1</v>
      </c>
      <c r="AG547" s="10">
        <v>0</v>
      </c>
      <c r="AH547" s="10">
        <v>2</v>
      </c>
      <c r="AI547" s="10">
        <v>2</v>
      </c>
      <c r="AJ547" s="10">
        <v>2</v>
      </c>
      <c r="AK547" s="5">
        <v>3</v>
      </c>
      <c r="AL547" s="5">
        <v>1</v>
      </c>
      <c r="AM547" s="5">
        <v>0</v>
      </c>
      <c r="AN547" s="5">
        <v>1</v>
      </c>
      <c r="AO547" s="5">
        <v>0</v>
      </c>
      <c r="AP547" s="5">
        <v>1</v>
      </c>
      <c r="AQ547" s="48">
        <f t="shared" si="50"/>
        <v>0.5</v>
      </c>
      <c r="AR547" s="48" t="str">
        <f t="shared" si="51"/>
        <v>&lt; 2-fold</v>
      </c>
      <c r="AS547" s="48">
        <f t="shared" si="52"/>
        <v>0.33333333333333331</v>
      </c>
      <c r="AT547" s="49" t="str">
        <f t="shared" si="53"/>
        <v>** Low-Fe DOWN **</v>
      </c>
      <c r="AU547" s="13"/>
    </row>
    <row r="548" spans="1:47">
      <c r="A548">
        <v>638430313</v>
      </c>
      <c r="B548" t="s">
        <v>1797</v>
      </c>
      <c r="C548" t="s">
        <v>1798</v>
      </c>
      <c r="D548" t="s">
        <v>1799</v>
      </c>
      <c r="E548" s="27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29" t="str">
        <f t="shared" si="48"/>
        <v/>
      </c>
      <c r="R548" s="30" t="str">
        <f t="shared" si="49"/>
        <v/>
      </c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38">
        <v>1</v>
      </c>
      <c r="AF548" s="10">
        <v>0</v>
      </c>
      <c r="AG548" s="10">
        <v>2</v>
      </c>
      <c r="AH548" s="10">
        <v>1</v>
      </c>
      <c r="AI548" s="10">
        <v>1</v>
      </c>
      <c r="AJ548" s="10">
        <v>1</v>
      </c>
      <c r="AK548" s="5">
        <v>2</v>
      </c>
      <c r="AL548" s="5">
        <v>1</v>
      </c>
      <c r="AM548" s="5">
        <v>3</v>
      </c>
      <c r="AN548" s="5">
        <v>4</v>
      </c>
      <c r="AO548" s="5">
        <v>1</v>
      </c>
      <c r="AP548" s="5">
        <v>2</v>
      </c>
      <c r="AQ548" s="48">
        <f t="shared" si="50"/>
        <v>1</v>
      </c>
      <c r="AR548" s="48" t="str">
        <f t="shared" si="51"/>
        <v>&lt; 2-fold</v>
      </c>
      <c r="AS548" s="48">
        <f t="shared" si="52"/>
        <v>2.3333333333333335</v>
      </c>
      <c r="AT548" s="49" t="str">
        <f t="shared" si="53"/>
        <v>++++ Low-Fe UP ++++</v>
      </c>
      <c r="AU548" s="13"/>
    </row>
    <row r="549" spans="1:47">
      <c r="A549">
        <v>638430358</v>
      </c>
      <c r="B549" t="s">
        <v>504</v>
      </c>
      <c r="C549" t="s">
        <v>505</v>
      </c>
      <c r="D549" t="s">
        <v>250</v>
      </c>
      <c r="E549" s="27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29" t="str">
        <f t="shared" si="48"/>
        <v/>
      </c>
      <c r="R549" s="30" t="str">
        <f t="shared" si="49"/>
        <v/>
      </c>
      <c r="S549" s="4">
        <v>0</v>
      </c>
      <c r="T549" s="4">
        <v>0</v>
      </c>
      <c r="U549" s="4">
        <v>1</v>
      </c>
      <c r="V549" s="4">
        <v>0</v>
      </c>
      <c r="W549" s="4">
        <v>2</v>
      </c>
      <c r="X549" s="4">
        <v>0</v>
      </c>
      <c r="Y549" s="4">
        <v>1</v>
      </c>
      <c r="Z549" s="4">
        <v>0</v>
      </c>
      <c r="AA549" s="4">
        <v>1</v>
      </c>
      <c r="AB549" s="4">
        <v>1</v>
      </c>
      <c r="AC549" s="4">
        <v>0</v>
      </c>
      <c r="AD549" s="4">
        <v>0</v>
      </c>
      <c r="AE549" s="38"/>
      <c r="AF549" s="10"/>
      <c r="AG549" s="10"/>
      <c r="AH549" s="10"/>
      <c r="AI549" s="10"/>
      <c r="AJ549" s="10"/>
      <c r="AK549" s="5"/>
      <c r="AL549" s="5"/>
      <c r="AM549" s="5"/>
      <c r="AN549" s="5"/>
      <c r="AO549" s="5"/>
      <c r="AP549" s="5"/>
      <c r="AQ549" s="48" t="str">
        <f t="shared" si="50"/>
        <v/>
      </c>
      <c r="AR549" s="48" t="str">
        <f t="shared" si="51"/>
        <v/>
      </c>
      <c r="AS549" s="48" t="str">
        <f t="shared" si="52"/>
        <v/>
      </c>
      <c r="AT549" s="49" t="str">
        <f t="shared" si="53"/>
        <v/>
      </c>
      <c r="AU549" s="13"/>
    </row>
    <row r="550" spans="1:47">
      <c r="A550">
        <v>638430372</v>
      </c>
      <c r="B550" t="s">
        <v>509</v>
      </c>
      <c r="C550" t="s">
        <v>510</v>
      </c>
      <c r="D550" t="s">
        <v>18</v>
      </c>
      <c r="E550" s="27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29" t="str">
        <f t="shared" si="48"/>
        <v/>
      </c>
      <c r="R550" s="30" t="str">
        <f t="shared" si="49"/>
        <v/>
      </c>
      <c r="S550" s="4">
        <v>1</v>
      </c>
      <c r="T550" s="4">
        <v>1</v>
      </c>
      <c r="U550" s="4">
        <v>1</v>
      </c>
      <c r="V550" s="4">
        <v>1</v>
      </c>
      <c r="W550" s="4">
        <v>4</v>
      </c>
      <c r="X550" s="4">
        <v>1</v>
      </c>
      <c r="Y550" s="4">
        <v>0</v>
      </c>
      <c r="Z550" s="4">
        <v>1</v>
      </c>
      <c r="AA550" s="4">
        <v>0</v>
      </c>
      <c r="AB550" s="4">
        <v>0</v>
      </c>
      <c r="AC550" s="4">
        <v>1</v>
      </c>
      <c r="AD550" s="4">
        <v>0</v>
      </c>
      <c r="AE550" s="38"/>
      <c r="AF550" s="10"/>
      <c r="AG550" s="10"/>
      <c r="AH550" s="10"/>
      <c r="AI550" s="10"/>
      <c r="AJ550" s="10"/>
      <c r="AK550" s="5"/>
      <c r="AL550" s="5"/>
      <c r="AM550" s="5"/>
      <c r="AN550" s="5"/>
      <c r="AO550" s="5"/>
      <c r="AP550" s="5"/>
      <c r="AQ550" s="48" t="str">
        <f t="shared" si="50"/>
        <v/>
      </c>
      <c r="AR550" s="48" t="str">
        <f t="shared" si="51"/>
        <v/>
      </c>
      <c r="AS550" s="48" t="str">
        <f t="shared" si="52"/>
        <v/>
      </c>
      <c r="AT550" s="49" t="str">
        <f t="shared" si="53"/>
        <v/>
      </c>
      <c r="AU550" s="13"/>
    </row>
    <row r="551" spans="1:47">
      <c r="A551">
        <v>638430393</v>
      </c>
      <c r="B551" t="s">
        <v>511</v>
      </c>
      <c r="C551" t="s">
        <v>512</v>
      </c>
      <c r="D551" t="s">
        <v>513</v>
      </c>
      <c r="E551" s="27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29" t="str">
        <f t="shared" si="48"/>
        <v/>
      </c>
      <c r="R551" s="30" t="str">
        <f t="shared" si="49"/>
        <v/>
      </c>
      <c r="S551" s="4">
        <v>1</v>
      </c>
      <c r="T551" s="4">
        <v>2</v>
      </c>
      <c r="U551" s="4">
        <v>2</v>
      </c>
      <c r="V551" s="4">
        <v>2</v>
      </c>
      <c r="W551" s="4">
        <v>3</v>
      </c>
      <c r="X551" s="4">
        <v>2</v>
      </c>
      <c r="Y551" s="4">
        <v>1</v>
      </c>
      <c r="Z551" s="4">
        <v>3</v>
      </c>
      <c r="AA551" s="4">
        <v>2</v>
      </c>
      <c r="AB551" s="4">
        <v>1</v>
      </c>
      <c r="AC551" s="4">
        <v>0</v>
      </c>
      <c r="AD551" s="4">
        <v>2</v>
      </c>
      <c r="AE551" s="38">
        <v>6</v>
      </c>
      <c r="AF551" s="10">
        <v>1</v>
      </c>
      <c r="AG551" s="10">
        <v>1</v>
      </c>
      <c r="AH551" s="10">
        <v>6</v>
      </c>
      <c r="AI551" s="10">
        <v>5</v>
      </c>
      <c r="AJ551" s="10">
        <v>6</v>
      </c>
      <c r="AK551" s="5">
        <v>3</v>
      </c>
      <c r="AL551" s="5">
        <v>2</v>
      </c>
      <c r="AM551" s="5">
        <v>1</v>
      </c>
      <c r="AN551" s="5">
        <v>3</v>
      </c>
      <c r="AO551" s="5">
        <v>4</v>
      </c>
      <c r="AP551" s="5">
        <v>1</v>
      </c>
      <c r="AQ551" s="48">
        <f t="shared" si="50"/>
        <v>0.47058823529411759</v>
      </c>
      <c r="AR551" s="48" t="str">
        <f t="shared" si="51"/>
        <v>**** DFB-DOWN ****</v>
      </c>
      <c r="AS551" s="48">
        <f t="shared" si="52"/>
        <v>0.47058823529411759</v>
      </c>
      <c r="AT551" s="49" t="str">
        <f t="shared" si="53"/>
        <v>** Low-Fe DOWN **</v>
      </c>
      <c r="AU551" s="13"/>
    </row>
    <row r="552" spans="1:47">
      <c r="A552">
        <v>638430394</v>
      </c>
      <c r="B552" t="s">
        <v>514</v>
      </c>
      <c r="C552" t="s">
        <v>515</v>
      </c>
      <c r="D552" t="s">
        <v>18</v>
      </c>
      <c r="E552" s="27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29" t="str">
        <f t="shared" si="48"/>
        <v/>
      </c>
      <c r="R552" s="30" t="str">
        <f t="shared" si="49"/>
        <v/>
      </c>
      <c r="S552" s="4">
        <v>0</v>
      </c>
      <c r="T552" s="4">
        <v>1</v>
      </c>
      <c r="U552" s="4">
        <v>1</v>
      </c>
      <c r="V552" s="4">
        <v>1</v>
      </c>
      <c r="W552" s="4">
        <v>5</v>
      </c>
      <c r="X552" s="4">
        <v>1</v>
      </c>
      <c r="Y552" s="4">
        <v>1</v>
      </c>
      <c r="Z552" s="4">
        <v>1</v>
      </c>
      <c r="AA552" s="4">
        <v>0</v>
      </c>
      <c r="AB552" s="4">
        <v>2</v>
      </c>
      <c r="AC552" s="4">
        <v>1</v>
      </c>
      <c r="AD552" s="4">
        <v>1</v>
      </c>
      <c r="AE552" s="38">
        <v>2</v>
      </c>
      <c r="AF552" s="10">
        <v>3</v>
      </c>
      <c r="AG552" s="10">
        <v>3</v>
      </c>
      <c r="AH552" s="10">
        <v>5</v>
      </c>
      <c r="AI552" s="10">
        <v>5</v>
      </c>
      <c r="AJ552" s="10">
        <v>5</v>
      </c>
      <c r="AK552" s="5">
        <v>4</v>
      </c>
      <c r="AL552" s="5">
        <v>2</v>
      </c>
      <c r="AM552" s="5">
        <v>3</v>
      </c>
      <c r="AN552" s="5">
        <v>2</v>
      </c>
      <c r="AO552" s="5">
        <v>2</v>
      </c>
      <c r="AP552" s="5">
        <v>2</v>
      </c>
      <c r="AQ552" s="48">
        <f t="shared" si="50"/>
        <v>0.53333333333333333</v>
      </c>
      <c r="AR552" s="48" t="str">
        <f t="shared" si="51"/>
        <v>&lt; 2-fold</v>
      </c>
      <c r="AS552" s="48">
        <f t="shared" si="52"/>
        <v>0.4</v>
      </c>
      <c r="AT552" s="49" t="str">
        <f t="shared" si="53"/>
        <v>** Low-Fe DOWN **</v>
      </c>
      <c r="AU552" s="13"/>
    </row>
    <row r="553" spans="1:47">
      <c r="A553">
        <v>638430415</v>
      </c>
      <c r="B553" t="s">
        <v>1800</v>
      </c>
      <c r="C553" t="s">
        <v>1801</v>
      </c>
      <c r="D553" t="s">
        <v>1242</v>
      </c>
      <c r="E553" s="27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29" t="str">
        <f t="shared" si="48"/>
        <v/>
      </c>
      <c r="R553" s="30" t="str">
        <f t="shared" si="49"/>
        <v/>
      </c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38">
        <v>0</v>
      </c>
      <c r="AF553" s="10">
        <v>1</v>
      </c>
      <c r="AG553" s="10">
        <v>1</v>
      </c>
      <c r="AH553" s="10">
        <v>1</v>
      </c>
      <c r="AI553" s="10">
        <v>0</v>
      </c>
      <c r="AJ553" s="10">
        <v>0</v>
      </c>
      <c r="AK553" s="5">
        <v>5</v>
      </c>
      <c r="AL553" s="5">
        <v>2</v>
      </c>
      <c r="AM553" s="5">
        <v>1</v>
      </c>
      <c r="AN553" s="5">
        <v>1</v>
      </c>
      <c r="AO553" s="5">
        <v>2</v>
      </c>
      <c r="AP553" s="5">
        <v>1</v>
      </c>
      <c r="AQ553" s="48">
        <f t="shared" si="50"/>
        <v>2</v>
      </c>
      <c r="AR553" s="48" t="str">
        <f t="shared" si="51"/>
        <v>++++ DFB-UP ++++</v>
      </c>
      <c r="AS553" s="48">
        <f t="shared" si="52"/>
        <v>4</v>
      </c>
      <c r="AT553" s="49" t="str">
        <f t="shared" si="53"/>
        <v>++++ Low-Fe UP ++++</v>
      </c>
      <c r="AU553" s="13"/>
    </row>
    <row r="554" spans="1:47">
      <c r="A554">
        <v>638430432</v>
      </c>
      <c r="B554" t="s">
        <v>523</v>
      </c>
      <c r="C554" t="s">
        <v>524</v>
      </c>
      <c r="D554" t="s">
        <v>525</v>
      </c>
      <c r="E554" s="27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29" t="str">
        <f t="shared" si="48"/>
        <v/>
      </c>
      <c r="R554" s="30" t="str">
        <f t="shared" si="49"/>
        <v/>
      </c>
      <c r="S554" s="4">
        <v>1</v>
      </c>
      <c r="T554" s="4">
        <v>0</v>
      </c>
      <c r="U554" s="4">
        <v>1</v>
      </c>
      <c r="V554" s="4">
        <v>1</v>
      </c>
      <c r="W554" s="4">
        <v>3</v>
      </c>
      <c r="X554" s="4">
        <v>0</v>
      </c>
      <c r="Y554" s="4">
        <v>0</v>
      </c>
      <c r="Z554" s="4">
        <v>1</v>
      </c>
      <c r="AA554" s="4">
        <v>0</v>
      </c>
      <c r="AB554" s="4">
        <v>1</v>
      </c>
      <c r="AC554" s="4">
        <v>0</v>
      </c>
      <c r="AD554" s="4">
        <v>0</v>
      </c>
      <c r="AE554" s="38"/>
      <c r="AF554" s="10"/>
      <c r="AG554" s="10"/>
      <c r="AH554" s="10"/>
      <c r="AI554" s="10"/>
      <c r="AJ554" s="10"/>
      <c r="AK554" s="5"/>
      <c r="AL554" s="5"/>
      <c r="AM554" s="5"/>
      <c r="AN554" s="5"/>
      <c r="AO554" s="5"/>
      <c r="AP554" s="5"/>
      <c r="AQ554" s="48" t="str">
        <f t="shared" si="50"/>
        <v/>
      </c>
      <c r="AR554" s="48" t="str">
        <f t="shared" si="51"/>
        <v/>
      </c>
      <c r="AS554" s="48" t="str">
        <f t="shared" si="52"/>
        <v/>
      </c>
      <c r="AT554" s="49" t="str">
        <f t="shared" si="53"/>
        <v/>
      </c>
      <c r="AU554" s="13"/>
    </row>
    <row r="555" spans="1:47">
      <c r="A555">
        <v>638430448</v>
      </c>
      <c r="B555" t="s">
        <v>535</v>
      </c>
      <c r="C555" t="s">
        <v>536</v>
      </c>
      <c r="D555" t="s">
        <v>537</v>
      </c>
      <c r="E555" s="27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29" t="str">
        <f t="shared" si="48"/>
        <v/>
      </c>
      <c r="R555" s="30" t="str">
        <f t="shared" si="49"/>
        <v/>
      </c>
      <c r="S555" s="4">
        <v>0</v>
      </c>
      <c r="T555" s="4">
        <v>0</v>
      </c>
      <c r="U555" s="4">
        <v>0</v>
      </c>
      <c r="V555" s="4">
        <v>1</v>
      </c>
      <c r="W555" s="4">
        <v>1</v>
      </c>
      <c r="X555" s="4">
        <v>2</v>
      </c>
      <c r="Y555" s="4">
        <v>4</v>
      </c>
      <c r="Z555" s="4">
        <v>3</v>
      </c>
      <c r="AA555" s="4">
        <v>1</v>
      </c>
      <c r="AB555" s="4">
        <v>3</v>
      </c>
      <c r="AC555" s="4">
        <v>3</v>
      </c>
      <c r="AD555" s="4">
        <v>0</v>
      </c>
      <c r="AE555" s="38"/>
      <c r="AF555" s="10"/>
      <c r="AG555" s="10"/>
      <c r="AH555" s="10"/>
      <c r="AI555" s="10"/>
      <c r="AJ555" s="10"/>
      <c r="AK555" s="5"/>
      <c r="AL555" s="5"/>
      <c r="AM555" s="5"/>
      <c r="AN555" s="5"/>
      <c r="AO555" s="5"/>
      <c r="AP555" s="5"/>
      <c r="AQ555" s="48" t="str">
        <f t="shared" si="50"/>
        <v/>
      </c>
      <c r="AR555" s="48" t="str">
        <f t="shared" si="51"/>
        <v/>
      </c>
      <c r="AS555" s="48" t="str">
        <f t="shared" si="52"/>
        <v/>
      </c>
      <c r="AT555" s="49" t="str">
        <f t="shared" si="53"/>
        <v/>
      </c>
      <c r="AU555" s="13"/>
    </row>
    <row r="556" spans="1:47">
      <c r="A556">
        <v>638430456</v>
      </c>
      <c r="B556" t="s">
        <v>538</v>
      </c>
      <c r="C556" t="s">
        <v>539</v>
      </c>
      <c r="D556" t="s">
        <v>250</v>
      </c>
      <c r="E556" s="27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29" t="str">
        <f t="shared" si="48"/>
        <v/>
      </c>
      <c r="R556" s="30" t="str">
        <f t="shared" si="49"/>
        <v/>
      </c>
      <c r="S556" s="4">
        <v>0</v>
      </c>
      <c r="T556" s="4">
        <v>0</v>
      </c>
      <c r="U556" s="4">
        <v>0</v>
      </c>
      <c r="V556" s="4">
        <v>2</v>
      </c>
      <c r="W556" s="4">
        <v>5</v>
      </c>
      <c r="X556" s="4">
        <v>4</v>
      </c>
      <c r="Y556" s="4">
        <v>0</v>
      </c>
      <c r="Z556" s="4">
        <v>0</v>
      </c>
      <c r="AA556" s="4">
        <v>0</v>
      </c>
      <c r="AB556" s="4">
        <v>0</v>
      </c>
      <c r="AC556" s="4">
        <v>0</v>
      </c>
      <c r="AD556" s="4">
        <v>0</v>
      </c>
      <c r="AE556" s="38"/>
      <c r="AF556" s="10"/>
      <c r="AG556" s="10"/>
      <c r="AH556" s="10"/>
      <c r="AI556" s="10"/>
      <c r="AJ556" s="10"/>
      <c r="AK556" s="5"/>
      <c r="AL556" s="5"/>
      <c r="AM556" s="5"/>
      <c r="AN556" s="5"/>
      <c r="AO556" s="5"/>
      <c r="AP556" s="5"/>
      <c r="AQ556" s="48" t="str">
        <f t="shared" si="50"/>
        <v/>
      </c>
      <c r="AR556" s="48" t="str">
        <f t="shared" si="51"/>
        <v/>
      </c>
      <c r="AS556" s="48" t="str">
        <f t="shared" si="52"/>
        <v/>
      </c>
      <c r="AT556" s="49" t="str">
        <f t="shared" si="53"/>
        <v/>
      </c>
      <c r="AU556" s="13"/>
    </row>
    <row r="557" spans="1:47">
      <c r="A557">
        <v>638430513</v>
      </c>
      <c r="B557" t="s">
        <v>1802</v>
      </c>
      <c r="C557" t="s">
        <v>1803</v>
      </c>
      <c r="D557" t="s">
        <v>1804</v>
      </c>
      <c r="E557" s="27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29" t="str">
        <f t="shared" si="48"/>
        <v/>
      </c>
      <c r="R557" s="30" t="str">
        <f t="shared" si="49"/>
        <v/>
      </c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38">
        <v>0</v>
      </c>
      <c r="AF557" s="10">
        <v>1</v>
      </c>
      <c r="AG557" s="10">
        <v>2</v>
      </c>
      <c r="AH557" s="10">
        <v>0</v>
      </c>
      <c r="AI557" s="10">
        <v>2</v>
      </c>
      <c r="AJ557" s="10">
        <v>2</v>
      </c>
      <c r="AK557" s="5">
        <v>0</v>
      </c>
      <c r="AL557" s="5">
        <v>2</v>
      </c>
      <c r="AM557" s="5">
        <v>1</v>
      </c>
      <c r="AN557" s="5">
        <v>0</v>
      </c>
      <c r="AO557" s="5">
        <v>2</v>
      </c>
      <c r="AP557" s="5">
        <v>2</v>
      </c>
      <c r="AQ557" s="48">
        <f t="shared" si="50"/>
        <v>0.75</v>
      </c>
      <c r="AR557" s="48" t="str">
        <f t="shared" si="51"/>
        <v>&lt; 2-fold</v>
      </c>
      <c r="AS557" s="48">
        <f t="shared" si="52"/>
        <v>1</v>
      </c>
      <c r="AT557" s="49" t="str">
        <f t="shared" si="53"/>
        <v>&lt; 2-fold</v>
      </c>
      <c r="AU557" s="13"/>
    </row>
    <row r="558" spans="1:47">
      <c r="A558">
        <v>638430560</v>
      </c>
      <c r="B558" t="s">
        <v>570</v>
      </c>
      <c r="C558" t="s">
        <v>571</v>
      </c>
      <c r="D558" t="s">
        <v>572</v>
      </c>
      <c r="E558" s="27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29" t="str">
        <f t="shared" si="48"/>
        <v/>
      </c>
      <c r="R558" s="30" t="str">
        <f t="shared" si="49"/>
        <v/>
      </c>
      <c r="S558" s="4">
        <v>2</v>
      </c>
      <c r="T558" s="4">
        <v>2</v>
      </c>
      <c r="U558" s="4">
        <v>1</v>
      </c>
      <c r="V558" s="4">
        <v>0</v>
      </c>
      <c r="W558" s="4">
        <v>1</v>
      </c>
      <c r="X558" s="4">
        <v>0</v>
      </c>
      <c r="Y558" s="4">
        <v>1</v>
      </c>
      <c r="Z558" s="4">
        <v>0</v>
      </c>
      <c r="AA558" s="4">
        <v>0</v>
      </c>
      <c r="AB558" s="4">
        <v>0</v>
      </c>
      <c r="AC558" s="4">
        <v>0</v>
      </c>
      <c r="AD558" s="4">
        <v>0</v>
      </c>
      <c r="AE558" s="38">
        <v>0</v>
      </c>
      <c r="AF558" s="10">
        <v>1</v>
      </c>
      <c r="AG558" s="10">
        <v>1</v>
      </c>
      <c r="AH558" s="10">
        <v>0</v>
      </c>
      <c r="AI558" s="10">
        <v>1</v>
      </c>
      <c r="AJ558" s="10">
        <v>0</v>
      </c>
      <c r="AK558" s="5">
        <v>1</v>
      </c>
      <c r="AL558" s="5">
        <v>1</v>
      </c>
      <c r="AM558" s="5">
        <v>0</v>
      </c>
      <c r="AN558" s="5">
        <v>3</v>
      </c>
      <c r="AO558" s="5">
        <v>0</v>
      </c>
      <c r="AP558" s="5">
        <v>0</v>
      </c>
      <c r="AQ558" s="48">
        <f t="shared" si="50"/>
        <v>2</v>
      </c>
      <c r="AR558" s="48" t="str">
        <f t="shared" si="51"/>
        <v>++++ DFB-UP ++++</v>
      </c>
      <c r="AS558" s="48">
        <f t="shared" si="52"/>
        <v>3</v>
      </c>
      <c r="AT558" s="49" t="str">
        <f t="shared" si="53"/>
        <v>++++ Low-Fe UP ++++</v>
      </c>
      <c r="AU558" s="13"/>
    </row>
    <row r="559" spans="1:47">
      <c r="A559">
        <v>638430603</v>
      </c>
      <c r="B559" t="s">
        <v>591</v>
      </c>
      <c r="C559" t="s">
        <v>592</v>
      </c>
      <c r="D559" t="s">
        <v>593</v>
      </c>
      <c r="E559" s="27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29" t="str">
        <f t="shared" si="48"/>
        <v/>
      </c>
      <c r="R559" s="30" t="str">
        <f t="shared" si="49"/>
        <v/>
      </c>
      <c r="S559" s="4">
        <v>0</v>
      </c>
      <c r="T559" s="4">
        <v>2</v>
      </c>
      <c r="U559" s="4">
        <v>1</v>
      </c>
      <c r="V559" s="4">
        <v>1</v>
      </c>
      <c r="W559" s="4">
        <v>3</v>
      </c>
      <c r="X559" s="4">
        <v>3</v>
      </c>
      <c r="Y559" s="4">
        <v>2</v>
      </c>
      <c r="Z559" s="4">
        <v>4</v>
      </c>
      <c r="AA559" s="4">
        <v>4</v>
      </c>
      <c r="AB559" s="4">
        <v>0</v>
      </c>
      <c r="AC559" s="4">
        <v>3</v>
      </c>
      <c r="AD559" s="4">
        <v>0</v>
      </c>
      <c r="AE559" s="38">
        <v>2</v>
      </c>
      <c r="AF559" s="10">
        <v>2</v>
      </c>
      <c r="AG559" s="10">
        <v>2</v>
      </c>
      <c r="AH559" s="10">
        <v>1</v>
      </c>
      <c r="AI559" s="10">
        <v>1</v>
      </c>
      <c r="AJ559" s="10">
        <v>0</v>
      </c>
      <c r="AK559" s="5">
        <v>1</v>
      </c>
      <c r="AL559" s="5">
        <v>3</v>
      </c>
      <c r="AM559" s="5">
        <v>2</v>
      </c>
      <c r="AN559" s="5">
        <v>2</v>
      </c>
      <c r="AO559" s="5">
        <v>2</v>
      </c>
      <c r="AP559" s="5">
        <v>2</v>
      </c>
      <c r="AQ559" s="48">
        <f t="shared" si="50"/>
        <v>3</v>
      </c>
      <c r="AR559" s="48" t="str">
        <f t="shared" si="51"/>
        <v>++++ DFB-UP ++++</v>
      </c>
      <c r="AS559" s="48">
        <f t="shared" si="52"/>
        <v>3</v>
      </c>
      <c r="AT559" s="49" t="str">
        <f t="shared" si="53"/>
        <v>++++ Low-Fe UP ++++</v>
      </c>
      <c r="AU559" s="13"/>
    </row>
    <row r="560" spans="1:47">
      <c r="A560">
        <v>638430615</v>
      </c>
      <c r="B560" t="s">
        <v>597</v>
      </c>
      <c r="C560" t="s">
        <v>598</v>
      </c>
      <c r="D560" t="s">
        <v>18</v>
      </c>
      <c r="E560" s="27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29" t="str">
        <f t="shared" si="48"/>
        <v/>
      </c>
      <c r="R560" s="30" t="str">
        <f t="shared" si="49"/>
        <v/>
      </c>
      <c r="S560" s="4">
        <v>1</v>
      </c>
      <c r="T560" s="4">
        <v>1</v>
      </c>
      <c r="U560" s="4">
        <v>3</v>
      </c>
      <c r="V560" s="4">
        <v>1</v>
      </c>
      <c r="W560" s="4">
        <v>1</v>
      </c>
      <c r="X560" s="4">
        <v>1</v>
      </c>
      <c r="Y560" s="4">
        <v>0</v>
      </c>
      <c r="Z560" s="4">
        <v>1</v>
      </c>
      <c r="AA560" s="4">
        <v>0</v>
      </c>
      <c r="AB560" s="4">
        <v>0</v>
      </c>
      <c r="AC560" s="4">
        <v>0</v>
      </c>
      <c r="AD560" s="4">
        <v>0</v>
      </c>
      <c r="AE560" s="38">
        <v>2</v>
      </c>
      <c r="AF560" s="10">
        <v>3</v>
      </c>
      <c r="AG560" s="10">
        <v>2</v>
      </c>
      <c r="AH560" s="10">
        <v>2</v>
      </c>
      <c r="AI560" s="10">
        <v>0</v>
      </c>
      <c r="AJ560" s="10">
        <v>2</v>
      </c>
      <c r="AK560" s="5">
        <v>2</v>
      </c>
      <c r="AL560" s="5">
        <v>2</v>
      </c>
      <c r="AM560" s="5">
        <v>1</v>
      </c>
      <c r="AN560" s="5">
        <v>1</v>
      </c>
      <c r="AO560" s="5">
        <v>2</v>
      </c>
      <c r="AP560" s="5">
        <v>2</v>
      </c>
      <c r="AQ560" s="48">
        <f t="shared" si="50"/>
        <v>1.7500000000000002</v>
      </c>
      <c r="AR560" s="48" t="str">
        <f t="shared" si="51"/>
        <v>&lt; 2-fold</v>
      </c>
      <c r="AS560" s="48">
        <f t="shared" si="52"/>
        <v>1.2500000000000002</v>
      </c>
      <c r="AT560" s="49" t="str">
        <f t="shared" si="53"/>
        <v>&lt; 2-fold</v>
      </c>
      <c r="AU560" s="13"/>
    </row>
    <row r="561" spans="1:47">
      <c r="A561">
        <v>638430647</v>
      </c>
      <c r="B561" t="s">
        <v>1805</v>
      </c>
      <c r="C561" t="s">
        <v>1806</v>
      </c>
      <c r="D561" t="s">
        <v>1807</v>
      </c>
      <c r="E561" s="27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29" t="str">
        <f t="shared" si="48"/>
        <v/>
      </c>
      <c r="R561" s="30" t="str">
        <f t="shared" si="49"/>
        <v/>
      </c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38">
        <v>2</v>
      </c>
      <c r="AF561" s="10">
        <v>1</v>
      </c>
      <c r="AG561" s="10">
        <v>2</v>
      </c>
      <c r="AH561" s="10">
        <v>2</v>
      </c>
      <c r="AI561" s="10">
        <v>0</v>
      </c>
      <c r="AJ561" s="10">
        <v>2</v>
      </c>
      <c r="AK561" s="5">
        <v>0</v>
      </c>
      <c r="AL561" s="5">
        <v>0</v>
      </c>
      <c r="AM561" s="5">
        <v>0</v>
      </c>
      <c r="AN561" s="5">
        <v>0</v>
      </c>
      <c r="AO561" s="5">
        <v>0</v>
      </c>
      <c r="AP561" s="5">
        <v>0</v>
      </c>
      <c r="AQ561" s="48">
        <f t="shared" si="50"/>
        <v>1.2500000000000002</v>
      </c>
      <c r="AR561" s="48" t="str">
        <f t="shared" si="51"/>
        <v>&lt; 2-fold</v>
      </c>
      <c r="AS561" s="48">
        <f t="shared" si="52"/>
        <v>0</v>
      </c>
      <c r="AT561" s="49" t="str">
        <f t="shared" si="53"/>
        <v>** Low-Fe DOWN **</v>
      </c>
      <c r="AU561" s="13"/>
    </row>
    <row r="562" spans="1:47">
      <c r="A562">
        <v>638430677</v>
      </c>
      <c r="B562" t="s">
        <v>1808</v>
      </c>
      <c r="C562" t="s">
        <v>1809</v>
      </c>
      <c r="D562" t="s">
        <v>419</v>
      </c>
      <c r="E562" s="27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29" t="str">
        <f t="shared" si="48"/>
        <v/>
      </c>
      <c r="R562" s="30" t="str">
        <f t="shared" si="49"/>
        <v/>
      </c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38">
        <v>0</v>
      </c>
      <c r="AF562" s="10">
        <v>1</v>
      </c>
      <c r="AG562" s="10">
        <v>0</v>
      </c>
      <c r="AH562" s="10">
        <v>3</v>
      </c>
      <c r="AI562" s="10">
        <v>0</v>
      </c>
      <c r="AJ562" s="10">
        <v>2</v>
      </c>
      <c r="AK562" s="5">
        <v>1</v>
      </c>
      <c r="AL562" s="5">
        <v>2</v>
      </c>
      <c r="AM562" s="5">
        <v>3</v>
      </c>
      <c r="AN562" s="5">
        <v>2</v>
      </c>
      <c r="AO562" s="5">
        <v>4</v>
      </c>
      <c r="AP562" s="5">
        <v>2</v>
      </c>
      <c r="AQ562" s="48">
        <f t="shared" si="50"/>
        <v>0.19999999999999998</v>
      </c>
      <c r="AR562" s="48" t="str">
        <f t="shared" si="51"/>
        <v>**** DFB-DOWN ****</v>
      </c>
      <c r="AS562" s="48">
        <f t="shared" si="52"/>
        <v>1.5999999999999999</v>
      </c>
      <c r="AT562" s="49" t="str">
        <f t="shared" si="53"/>
        <v>&lt; 2-fold</v>
      </c>
      <c r="AU562" s="13"/>
    </row>
    <row r="563" spans="1:47">
      <c r="A563">
        <v>638430715</v>
      </c>
      <c r="B563" t="s">
        <v>1810</v>
      </c>
      <c r="C563" t="s">
        <v>1811</v>
      </c>
      <c r="D563" t="s">
        <v>1812</v>
      </c>
      <c r="E563" s="27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29" t="str">
        <f t="shared" si="48"/>
        <v/>
      </c>
      <c r="R563" s="30" t="str">
        <f t="shared" si="49"/>
        <v/>
      </c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38">
        <v>3</v>
      </c>
      <c r="AF563" s="10">
        <v>1</v>
      </c>
      <c r="AG563" s="10">
        <v>1</v>
      </c>
      <c r="AH563" s="10">
        <v>2</v>
      </c>
      <c r="AI563" s="10">
        <v>0</v>
      </c>
      <c r="AJ563" s="10">
        <v>0</v>
      </c>
      <c r="AK563" s="5">
        <v>3</v>
      </c>
      <c r="AL563" s="5">
        <v>3</v>
      </c>
      <c r="AM563" s="5">
        <v>4</v>
      </c>
      <c r="AN563" s="5">
        <v>2</v>
      </c>
      <c r="AO563" s="5">
        <v>3</v>
      </c>
      <c r="AP563" s="5">
        <v>3</v>
      </c>
      <c r="AQ563" s="48">
        <f t="shared" si="50"/>
        <v>2.5000000000000004</v>
      </c>
      <c r="AR563" s="48" t="str">
        <f t="shared" si="51"/>
        <v>++++ DFB-UP ++++</v>
      </c>
      <c r="AS563" s="48">
        <f t="shared" si="52"/>
        <v>4</v>
      </c>
      <c r="AT563" s="49" t="str">
        <f t="shared" si="53"/>
        <v>++++ Low-Fe UP ++++</v>
      </c>
      <c r="AU563" s="13"/>
    </row>
    <row r="564" spans="1:47">
      <c r="A564">
        <v>638430722</v>
      </c>
      <c r="B564" t="s">
        <v>1813</v>
      </c>
      <c r="C564" t="s">
        <v>1814</v>
      </c>
      <c r="D564" t="s">
        <v>18</v>
      </c>
      <c r="E564" s="27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29" t="str">
        <f t="shared" si="48"/>
        <v/>
      </c>
      <c r="R564" s="30" t="str">
        <f t="shared" si="49"/>
        <v/>
      </c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38">
        <v>3</v>
      </c>
      <c r="AF564" s="10">
        <v>2</v>
      </c>
      <c r="AG564" s="10">
        <v>4</v>
      </c>
      <c r="AH564" s="10">
        <v>2</v>
      </c>
      <c r="AI564" s="10">
        <v>4</v>
      </c>
      <c r="AJ564" s="10">
        <v>0</v>
      </c>
      <c r="AK564" s="5">
        <v>2</v>
      </c>
      <c r="AL564" s="5">
        <v>3</v>
      </c>
      <c r="AM564" s="5">
        <v>2</v>
      </c>
      <c r="AN564" s="5">
        <v>3</v>
      </c>
      <c r="AO564" s="5">
        <v>4</v>
      </c>
      <c r="AP564" s="5">
        <v>3</v>
      </c>
      <c r="AQ564" s="48">
        <f t="shared" si="50"/>
        <v>1.5</v>
      </c>
      <c r="AR564" s="48" t="str">
        <f t="shared" si="51"/>
        <v>&lt; 2-fold</v>
      </c>
      <c r="AS564" s="48">
        <f t="shared" si="52"/>
        <v>1.6666666666666667</v>
      </c>
      <c r="AT564" s="49" t="str">
        <f t="shared" si="53"/>
        <v>&lt; 2-fold</v>
      </c>
      <c r="AU564" s="13"/>
    </row>
    <row r="565" spans="1:47">
      <c r="A565">
        <v>638430732</v>
      </c>
      <c r="B565" t="s">
        <v>1815</v>
      </c>
      <c r="C565" t="s">
        <v>1816</v>
      </c>
      <c r="D565" t="s">
        <v>1817</v>
      </c>
      <c r="E565" s="27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29" t="str">
        <f t="shared" si="48"/>
        <v/>
      </c>
      <c r="R565" s="30" t="str">
        <f t="shared" si="49"/>
        <v/>
      </c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38">
        <v>5</v>
      </c>
      <c r="AF565" s="10">
        <v>3</v>
      </c>
      <c r="AG565" s="10">
        <v>4</v>
      </c>
      <c r="AH565" s="10">
        <v>5</v>
      </c>
      <c r="AI565" s="10">
        <v>5</v>
      </c>
      <c r="AJ565" s="10">
        <v>4</v>
      </c>
      <c r="AK565" s="5">
        <v>3</v>
      </c>
      <c r="AL565" s="5">
        <v>5</v>
      </c>
      <c r="AM565" s="5">
        <v>3</v>
      </c>
      <c r="AN565" s="5">
        <v>4</v>
      </c>
      <c r="AO565" s="5">
        <v>4</v>
      </c>
      <c r="AP565" s="5">
        <v>5</v>
      </c>
      <c r="AQ565" s="48">
        <f t="shared" si="50"/>
        <v>0.8571428571428571</v>
      </c>
      <c r="AR565" s="48" t="str">
        <f t="shared" si="51"/>
        <v>&lt; 2-fold</v>
      </c>
      <c r="AS565" s="48">
        <f t="shared" si="52"/>
        <v>0.92857142857142849</v>
      </c>
      <c r="AT565" s="49" t="str">
        <f t="shared" si="53"/>
        <v>&lt; 2-fold</v>
      </c>
      <c r="AU565" s="13"/>
    </row>
    <row r="566" spans="1:47">
      <c r="A566">
        <v>638430760</v>
      </c>
      <c r="B566" t="s">
        <v>1818</v>
      </c>
      <c r="C566" t="s">
        <v>1819</v>
      </c>
      <c r="D566" t="s">
        <v>18</v>
      </c>
      <c r="E566" s="27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29" t="str">
        <f t="shared" si="48"/>
        <v/>
      </c>
      <c r="R566" s="30" t="str">
        <f t="shared" si="49"/>
        <v/>
      </c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38">
        <v>2</v>
      </c>
      <c r="AF566" s="10">
        <v>4</v>
      </c>
      <c r="AG566" s="10">
        <v>2</v>
      </c>
      <c r="AH566" s="10">
        <v>1</v>
      </c>
      <c r="AI566" s="10">
        <v>0</v>
      </c>
      <c r="AJ566" s="10">
        <v>2</v>
      </c>
      <c r="AK566" s="5">
        <v>1</v>
      </c>
      <c r="AL566" s="5">
        <v>2</v>
      </c>
      <c r="AM566" s="5">
        <v>2</v>
      </c>
      <c r="AN566" s="5">
        <v>0</v>
      </c>
      <c r="AO566" s="5">
        <v>0</v>
      </c>
      <c r="AP566" s="5">
        <v>0</v>
      </c>
      <c r="AQ566" s="48">
        <f t="shared" si="50"/>
        <v>2.6666666666666665</v>
      </c>
      <c r="AR566" s="48" t="str">
        <f t="shared" si="51"/>
        <v>++++ DFB-UP ++++</v>
      </c>
      <c r="AS566" s="48">
        <f t="shared" si="52"/>
        <v>0</v>
      </c>
      <c r="AT566" s="49" t="str">
        <f t="shared" si="53"/>
        <v>** Low-Fe DOWN **</v>
      </c>
      <c r="AU566" s="13"/>
    </row>
    <row r="567" spans="1:47">
      <c r="A567">
        <v>638430805</v>
      </c>
      <c r="B567" t="s">
        <v>630</v>
      </c>
      <c r="C567" t="s">
        <v>631</v>
      </c>
      <c r="D567" t="s">
        <v>188</v>
      </c>
      <c r="E567" s="27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29" t="str">
        <f t="shared" si="48"/>
        <v/>
      </c>
      <c r="R567" s="30" t="str">
        <f t="shared" si="49"/>
        <v/>
      </c>
      <c r="S567" s="4">
        <v>0</v>
      </c>
      <c r="T567" s="4">
        <v>1</v>
      </c>
      <c r="U567" s="4">
        <v>0</v>
      </c>
      <c r="V567" s="4">
        <v>1</v>
      </c>
      <c r="W567" s="4">
        <v>2</v>
      </c>
      <c r="X567" s="4">
        <v>1</v>
      </c>
      <c r="Y567" s="4">
        <v>1</v>
      </c>
      <c r="Z567" s="4">
        <v>0</v>
      </c>
      <c r="AA567" s="4">
        <v>1</v>
      </c>
      <c r="AB567" s="4">
        <v>1</v>
      </c>
      <c r="AC567" s="4">
        <v>2</v>
      </c>
      <c r="AD567" s="4">
        <v>0</v>
      </c>
      <c r="AE567" s="38">
        <v>1</v>
      </c>
      <c r="AF567" s="10">
        <v>2</v>
      </c>
      <c r="AG567" s="10">
        <v>1</v>
      </c>
      <c r="AH567" s="10">
        <v>1</v>
      </c>
      <c r="AI567" s="10">
        <v>1</v>
      </c>
      <c r="AJ567" s="10">
        <v>0</v>
      </c>
      <c r="AK567" s="5">
        <v>2</v>
      </c>
      <c r="AL567" s="5">
        <v>1</v>
      </c>
      <c r="AM567" s="5">
        <v>3</v>
      </c>
      <c r="AN567" s="5">
        <v>2</v>
      </c>
      <c r="AO567" s="5">
        <v>2</v>
      </c>
      <c r="AP567" s="5">
        <v>4</v>
      </c>
      <c r="AQ567" s="48">
        <f t="shared" si="50"/>
        <v>2</v>
      </c>
      <c r="AR567" s="48" t="str">
        <f t="shared" si="51"/>
        <v>++++ DFB-UP ++++</v>
      </c>
      <c r="AS567" s="48">
        <f t="shared" si="52"/>
        <v>4</v>
      </c>
      <c r="AT567" s="49" t="str">
        <f t="shared" si="53"/>
        <v>++++ Low-Fe UP ++++</v>
      </c>
      <c r="AU567" s="13"/>
    </row>
    <row r="568" spans="1:47">
      <c r="A568">
        <v>638430826</v>
      </c>
      <c r="B568" t="s">
        <v>632</v>
      </c>
      <c r="C568" t="s">
        <v>633</v>
      </c>
      <c r="D568" t="s">
        <v>89</v>
      </c>
      <c r="E568" s="27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29" t="str">
        <f t="shared" si="48"/>
        <v/>
      </c>
      <c r="R568" s="30" t="str">
        <f t="shared" si="49"/>
        <v/>
      </c>
      <c r="S568" s="4">
        <v>1</v>
      </c>
      <c r="T568" s="4">
        <v>3</v>
      </c>
      <c r="U568" s="4">
        <v>1</v>
      </c>
      <c r="V568" s="4">
        <v>1</v>
      </c>
      <c r="W568" s="4">
        <v>4</v>
      </c>
      <c r="X568" s="4">
        <v>1</v>
      </c>
      <c r="Y568" s="4">
        <v>1</v>
      </c>
      <c r="Z568" s="4">
        <v>3</v>
      </c>
      <c r="AA568" s="4">
        <v>0</v>
      </c>
      <c r="AB568" s="4">
        <v>3</v>
      </c>
      <c r="AC568" s="4">
        <v>1</v>
      </c>
      <c r="AD568" s="4">
        <v>1</v>
      </c>
      <c r="AE568" s="38">
        <v>2</v>
      </c>
      <c r="AF568" s="10">
        <v>2</v>
      </c>
      <c r="AG568" s="10">
        <v>3</v>
      </c>
      <c r="AH568" s="10">
        <v>1</v>
      </c>
      <c r="AI568" s="10">
        <v>0</v>
      </c>
      <c r="AJ568" s="10">
        <v>1</v>
      </c>
      <c r="AK568" s="5">
        <v>3</v>
      </c>
      <c r="AL568" s="5">
        <v>1</v>
      </c>
      <c r="AM568" s="5">
        <v>0</v>
      </c>
      <c r="AN568" s="5">
        <v>0</v>
      </c>
      <c r="AO568" s="5">
        <v>1</v>
      </c>
      <c r="AP568" s="5">
        <v>1</v>
      </c>
      <c r="AQ568" s="48">
        <f t="shared" si="50"/>
        <v>3.5000000000000004</v>
      </c>
      <c r="AR568" s="48" t="str">
        <f t="shared" si="51"/>
        <v>++++ DFB-UP ++++</v>
      </c>
      <c r="AS568" s="48">
        <f t="shared" si="52"/>
        <v>1</v>
      </c>
      <c r="AT568" s="49" t="str">
        <f t="shared" si="53"/>
        <v>&lt; 2-fold</v>
      </c>
      <c r="AU568" s="13"/>
    </row>
    <row r="569" spans="1:47">
      <c r="A569">
        <v>638430930</v>
      </c>
      <c r="B569" t="s">
        <v>658</v>
      </c>
      <c r="C569" t="s">
        <v>659</v>
      </c>
      <c r="D569" t="s">
        <v>660</v>
      </c>
      <c r="E569" s="27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29" t="str">
        <f t="shared" si="48"/>
        <v/>
      </c>
      <c r="R569" s="30" t="str">
        <f t="shared" si="49"/>
        <v/>
      </c>
      <c r="S569" s="4">
        <v>1</v>
      </c>
      <c r="T569" s="4">
        <v>4</v>
      </c>
      <c r="U569" s="4">
        <v>8</v>
      </c>
      <c r="V569" s="4">
        <v>3</v>
      </c>
      <c r="W569" s="4">
        <v>3</v>
      </c>
      <c r="X569" s="4">
        <v>1</v>
      </c>
      <c r="Y569" s="4">
        <v>0</v>
      </c>
      <c r="Z569" s="4">
        <v>4</v>
      </c>
      <c r="AA569" s="4">
        <v>0</v>
      </c>
      <c r="AB569" s="4">
        <v>0</v>
      </c>
      <c r="AC569" s="4">
        <v>1</v>
      </c>
      <c r="AD569" s="4">
        <v>1</v>
      </c>
      <c r="AE569" s="38">
        <v>2</v>
      </c>
      <c r="AF569" s="10">
        <v>1</v>
      </c>
      <c r="AG569" s="10">
        <v>1</v>
      </c>
      <c r="AH569" s="10">
        <v>2</v>
      </c>
      <c r="AI569" s="10">
        <v>3</v>
      </c>
      <c r="AJ569" s="10">
        <v>0</v>
      </c>
      <c r="AK569" s="5">
        <v>2</v>
      </c>
      <c r="AL569" s="5">
        <v>4</v>
      </c>
      <c r="AM569" s="5">
        <v>1</v>
      </c>
      <c r="AN569" s="5">
        <v>1</v>
      </c>
      <c r="AO569" s="5">
        <v>1</v>
      </c>
      <c r="AP569" s="5">
        <v>0</v>
      </c>
      <c r="AQ569" s="48">
        <f t="shared" si="50"/>
        <v>0.79999999999999993</v>
      </c>
      <c r="AR569" s="48" t="str">
        <f t="shared" si="51"/>
        <v>&lt; 2-fold</v>
      </c>
      <c r="AS569" s="48">
        <f t="shared" si="52"/>
        <v>0.39999999999999997</v>
      </c>
      <c r="AT569" s="49" t="str">
        <f t="shared" si="53"/>
        <v>** Low-Fe DOWN **</v>
      </c>
      <c r="AU569" s="13"/>
    </row>
    <row r="570" spans="1:47">
      <c r="A570">
        <v>638430957</v>
      </c>
      <c r="B570" t="s">
        <v>1820</v>
      </c>
      <c r="C570" t="s">
        <v>1821</v>
      </c>
      <c r="D570" t="s">
        <v>1822</v>
      </c>
      <c r="E570" s="27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29" t="str">
        <f t="shared" si="48"/>
        <v/>
      </c>
      <c r="R570" s="30" t="str">
        <f t="shared" si="49"/>
        <v/>
      </c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38">
        <v>1</v>
      </c>
      <c r="AF570" s="10">
        <v>0</v>
      </c>
      <c r="AG570" s="10">
        <v>0</v>
      </c>
      <c r="AH570" s="10">
        <v>1</v>
      </c>
      <c r="AI570" s="10">
        <v>1</v>
      </c>
      <c r="AJ570" s="10">
        <v>0</v>
      </c>
      <c r="AK570" s="5">
        <v>3</v>
      </c>
      <c r="AL570" s="5">
        <v>0</v>
      </c>
      <c r="AM570" s="5">
        <v>1</v>
      </c>
      <c r="AN570" s="5">
        <v>0</v>
      </c>
      <c r="AO570" s="5">
        <v>0</v>
      </c>
      <c r="AP570" s="5">
        <v>0</v>
      </c>
      <c r="AQ570" s="48">
        <f t="shared" si="50"/>
        <v>0.5</v>
      </c>
      <c r="AR570" s="48" t="str">
        <f t="shared" si="51"/>
        <v>&lt; 2-fold</v>
      </c>
      <c r="AS570" s="48">
        <f t="shared" si="52"/>
        <v>0</v>
      </c>
      <c r="AT570" s="49" t="str">
        <f t="shared" si="53"/>
        <v>** Low-Fe DOWN **</v>
      </c>
      <c r="AU570" s="13"/>
    </row>
    <row r="571" spans="1:47">
      <c r="A571">
        <v>638430985</v>
      </c>
      <c r="B571" t="s">
        <v>666</v>
      </c>
      <c r="C571" t="s">
        <v>667</v>
      </c>
      <c r="D571" t="s">
        <v>668</v>
      </c>
      <c r="E571" s="27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29" t="str">
        <f t="shared" si="48"/>
        <v/>
      </c>
      <c r="R571" s="30" t="str">
        <f t="shared" si="49"/>
        <v/>
      </c>
      <c r="S571" s="4">
        <v>0</v>
      </c>
      <c r="T571" s="4">
        <v>1</v>
      </c>
      <c r="U571" s="4">
        <v>2</v>
      </c>
      <c r="V571" s="4">
        <v>2</v>
      </c>
      <c r="W571" s="4">
        <v>0</v>
      </c>
      <c r="X571" s="4">
        <v>1</v>
      </c>
      <c r="Y571" s="4">
        <v>2</v>
      </c>
      <c r="Z571" s="4">
        <v>1</v>
      </c>
      <c r="AA571" s="4">
        <v>0</v>
      </c>
      <c r="AB571" s="4">
        <v>0</v>
      </c>
      <c r="AC571" s="4">
        <v>0</v>
      </c>
      <c r="AD571" s="4">
        <v>0</v>
      </c>
      <c r="AE571" s="38"/>
      <c r="AF571" s="10"/>
      <c r="AG571" s="10"/>
      <c r="AH571" s="10"/>
      <c r="AI571" s="10"/>
      <c r="AJ571" s="10"/>
      <c r="AK571" s="5"/>
      <c r="AL571" s="5"/>
      <c r="AM571" s="5"/>
      <c r="AN571" s="5"/>
      <c r="AO571" s="5"/>
      <c r="AP571" s="5"/>
      <c r="AQ571" s="48" t="str">
        <f t="shared" si="50"/>
        <v/>
      </c>
      <c r="AR571" s="48" t="str">
        <f t="shared" si="51"/>
        <v/>
      </c>
      <c r="AS571" s="48" t="str">
        <f t="shared" si="52"/>
        <v/>
      </c>
      <c r="AT571" s="49" t="str">
        <f t="shared" si="53"/>
        <v/>
      </c>
      <c r="AU571" s="13"/>
    </row>
    <row r="572" spans="1:47">
      <c r="A572">
        <v>638431020</v>
      </c>
      <c r="B572" t="s">
        <v>684</v>
      </c>
      <c r="C572" t="s">
        <v>685</v>
      </c>
      <c r="D572" t="s">
        <v>686</v>
      </c>
      <c r="E572" s="27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29" t="str">
        <f t="shared" si="48"/>
        <v/>
      </c>
      <c r="R572" s="30" t="str">
        <f t="shared" si="49"/>
        <v/>
      </c>
      <c r="S572" s="4">
        <v>0</v>
      </c>
      <c r="T572" s="4">
        <v>1</v>
      </c>
      <c r="U572" s="4">
        <v>3</v>
      </c>
      <c r="V572" s="4">
        <v>1</v>
      </c>
      <c r="W572" s="4">
        <v>1</v>
      </c>
      <c r="X572" s="4">
        <v>1</v>
      </c>
      <c r="Y572" s="4">
        <v>0</v>
      </c>
      <c r="Z572" s="4">
        <v>1</v>
      </c>
      <c r="AA572" s="4">
        <v>1</v>
      </c>
      <c r="AB572" s="4">
        <v>2</v>
      </c>
      <c r="AC572" s="4">
        <v>1</v>
      </c>
      <c r="AD572" s="4">
        <v>1</v>
      </c>
      <c r="AE572" s="38"/>
      <c r="AF572" s="10"/>
      <c r="AG572" s="10"/>
      <c r="AH572" s="10"/>
      <c r="AI572" s="10"/>
      <c r="AJ572" s="10"/>
      <c r="AK572" s="5"/>
      <c r="AL572" s="5"/>
      <c r="AM572" s="5"/>
      <c r="AN572" s="5"/>
      <c r="AO572" s="5"/>
      <c r="AP572" s="5"/>
      <c r="AQ572" s="48" t="str">
        <f t="shared" si="50"/>
        <v/>
      </c>
      <c r="AR572" s="48" t="str">
        <f t="shared" si="51"/>
        <v/>
      </c>
      <c r="AS572" s="48" t="str">
        <f t="shared" si="52"/>
        <v/>
      </c>
      <c r="AT572" s="49" t="str">
        <f t="shared" si="53"/>
        <v/>
      </c>
      <c r="AU572" s="13"/>
    </row>
    <row r="573" spans="1:47">
      <c r="A573">
        <v>638431066</v>
      </c>
      <c r="B573" t="s">
        <v>698</v>
      </c>
      <c r="C573" t="s">
        <v>699</v>
      </c>
      <c r="D573" t="s">
        <v>700</v>
      </c>
      <c r="E573" s="27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29" t="str">
        <f t="shared" si="48"/>
        <v/>
      </c>
      <c r="R573" s="30" t="str">
        <f t="shared" si="49"/>
        <v/>
      </c>
      <c r="S573" s="4">
        <v>2</v>
      </c>
      <c r="T573" s="4">
        <v>0</v>
      </c>
      <c r="U573" s="4">
        <v>3</v>
      </c>
      <c r="V573" s="4">
        <v>3</v>
      </c>
      <c r="W573" s="4">
        <v>0</v>
      </c>
      <c r="X573" s="4">
        <v>0</v>
      </c>
      <c r="Y573" s="4">
        <v>1</v>
      </c>
      <c r="Z573" s="4">
        <v>1</v>
      </c>
      <c r="AA573" s="4">
        <v>1</v>
      </c>
      <c r="AB573" s="4">
        <v>1</v>
      </c>
      <c r="AC573" s="4">
        <v>1</v>
      </c>
      <c r="AD573" s="4">
        <v>1</v>
      </c>
      <c r="AE573" s="38">
        <v>2</v>
      </c>
      <c r="AF573" s="10">
        <v>1</v>
      </c>
      <c r="AG573" s="10">
        <v>2</v>
      </c>
      <c r="AH573" s="10">
        <v>1</v>
      </c>
      <c r="AI573" s="10">
        <v>0</v>
      </c>
      <c r="AJ573" s="10">
        <v>2</v>
      </c>
      <c r="AK573" s="5">
        <v>3</v>
      </c>
      <c r="AL573" s="5">
        <v>0</v>
      </c>
      <c r="AM573" s="5">
        <v>1</v>
      </c>
      <c r="AN573" s="5">
        <v>1</v>
      </c>
      <c r="AO573" s="5">
        <v>1</v>
      </c>
      <c r="AP573" s="5">
        <v>3</v>
      </c>
      <c r="AQ573" s="48">
        <f t="shared" si="50"/>
        <v>1.6666666666666667</v>
      </c>
      <c r="AR573" s="48" t="str">
        <f t="shared" si="51"/>
        <v>&lt; 2-fold</v>
      </c>
      <c r="AS573" s="48">
        <f t="shared" si="52"/>
        <v>1.6666666666666667</v>
      </c>
      <c r="AT573" s="49" t="str">
        <f t="shared" si="53"/>
        <v>&lt; 2-fold</v>
      </c>
      <c r="AU573" s="13"/>
    </row>
    <row r="574" spans="1:47">
      <c r="A574">
        <v>638431073</v>
      </c>
      <c r="B574" t="s">
        <v>704</v>
      </c>
      <c r="C574" t="s">
        <v>705</v>
      </c>
      <c r="D574" t="s">
        <v>422</v>
      </c>
      <c r="E574" s="27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29" t="str">
        <f t="shared" si="48"/>
        <v/>
      </c>
      <c r="R574" s="30" t="str">
        <f t="shared" si="49"/>
        <v/>
      </c>
      <c r="S574" s="4">
        <v>5</v>
      </c>
      <c r="T574" s="4">
        <v>2</v>
      </c>
      <c r="U574" s="4">
        <v>2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1</v>
      </c>
      <c r="AB574" s="4">
        <v>3</v>
      </c>
      <c r="AC574" s="4">
        <v>0</v>
      </c>
      <c r="AD574" s="4">
        <v>1</v>
      </c>
      <c r="AE574" s="38">
        <v>3</v>
      </c>
      <c r="AF574" s="10">
        <v>3</v>
      </c>
      <c r="AG574" s="10">
        <v>3</v>
      </c>
      <c r="AH574" s="10">
        <v>4</v>
      </c>
      <c r="AI574" s="10">
        <v>4</v>
      </c>
      <c r="AJ574" s="10">
        <v>2</v>
      </c>
      <c r="AK574" s="5">
        <v>2</v>
      </c>
      <c r="AL574" s="5">
        <v>1</v>
      </c>
      <c r="AM574" s="5">
        <v>3</v>
      </c>
      <c r="AN574" s="5">
        <v>2</v>
      </c>
      <c r="AO574" s="5">
        <v>3</v>
      </c>
      <c r="AP574" s="5">
        <v>2</v>
      </c>
      <c r="AQ574" s="48">
        <f t="shared" si="50"/>
        <v>0.89999999999999991</v>
      </c>
      <c r="AR574" s="48" t="str">
        <f t="shared" si="51"/>
        <v>&lt; 2-fold</v>
      </c>
      <c r="AS574" s="48">
        <f t="shared" si="52"/>
        <v>0.70000000000000007</v>
      </c>
      <c r="AT574" s="49" t="str">
        <f t="shared" si="53"/>
        <v>&lt; 2-fold</v>
      </c>
      <c r="AU574" s="13"/>
    </row>
    <row r="575" spans="1:47">
      <c r="A575">
        <v>638431081</v>
      </c>
      <c r="B575" t="s">
        <v>709</v>
      </c>
      <c r="C575" t="s">
        <v>710</v>
      </c>
      <c r="D575" t="s">
        <v>711</v>
      </c>
      <c r="E575" s="27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29" t="str">
        <f t="shared" si="48"/>
        <v/>
      </c>
      <c r="R575" s="30" t="str">
        <f t="shared" si="49"/>
        <v/>
      </c>
      <c r="S575" s="4">
        <v>4</v>
      </c>
      <c r="T575" s="4">
        <v>3</v>
      </c>
      <c r="U575" s="4">
        <v>2</v>
      </c>
      <c r="V575" s="4">
        <v>4</v>
      </c>
      <c r="W575" s="4">
        <v>5</v>
      </c>
      <c r="X575" s="4">
        <v>1</v>
      </c>
      <c r="Y575" s="4">
        <v>2</v>
      </c>
      <c r="Z575" s="4">
        <v>4</v>
      </c>
      <c r="AA575" s="4">
        <v>0</v>
      </c>
      <c r="AB575" s="4">
        <v>2</v>
      </c>
      <c r="AC575" s="4">
        <v>2</v>
      </c>
      <c r="AD575" s="4">
        <v>1</v>
      </c>
      <c r="AE575" s="38">
        <v>9</v>
      </c>
      <c r="AF575" s="10">
        <v>4</v>
      </c>
      <c r="AG575" s="10">
        <v>3</v>
      </c>
      <c r="AH575" s="10">
        <v>4</v>
      </c>
      <c r="AI575" s="10">
        <v>5</v>
      </c>
      <c r="AJ575" s="10">
        <v>7</v>
      </c>
      <c r="AK575" s="5">
        <v>7</v>
      </c>
      <c r="AL575" s="5">
        <v>4</v>
      </c>
      <c r="AM575" s="5">
        <v>3</v>
      </c>
      <c r="AN575" s="5">
        <v>0</v>
      </c>
      <c r="AO575" s="5">
        <v>4</v>
      </c>
      <c r="AP575" s="5">
        <v>2</v>
      </c>
      <c r="AQ575" s="48">
        <f t="shared" si="50"/>
        <v>1</v>
      </c>
      <c r="AR575" s="48" t="str">
        <f t="shared" si="51"/>
        <v>&lt; 2-fold</v>
      </c>
      <c r="AS575" s="48">
        <f t="shared" si="52"/>
        <v>0.375</v>
      </c>
      <c r="AT575" s="49" t="str">
        <f t="shared" si="53"/>
        <v>** Low-Fe DOWN **</v>
      </c>
      <c r="AU575" s="13"/>
    </row>
    <row r="576" spans="1:47">
      <c r="A576">
        <v>638431121</v>
      </c>
      <c r="B576" t="s">
        <v>1823</v>
      </c>
      <c r="C576" t="s">
        <v>1824</v>
      </c>
      <c r="D576" t="s">
        <v>1825</v>
      </c>
      <c r="E576" s="27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29" t="str">
        <f t="shared" si="48"/>
        <v/>
      </c>
      <c r="R576" s="30" t="str">
        <f t="shared" si="49"/>
        <v/>
      </c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38">
        <v>1</v>
      </c>
      <c r="AF576" s="10">
        <v>1</v>
      </c>
      <c r="AG576" s="10">
        <v>1</v>
      </c>
      <c r="AH576" s="10">
        <v>1</v>
      </c>
      <c r="AI576" s="10">
        <v>2</v>
      </c>
      <c r="AJ576" s="10">
        <v>0</v>
      </c>
      <c r="AK576" s="5">
        <v>2</v>
      </c>
      <c r="AL576" s="5">
        <v>1</v>
      </c>
      <c r="AM576" s="5">
        <v>2</v>
      </c>
      <c r="AN576" s="5">
        <v>0</v>
      </c>
      <c r="AO576" s="5">
        <v>2</v>
      </c>
      <c r="AP576" s="5">
        <v>1</v>
      </c>
      <c r="AQ576" s="48">
        <f t="shared" si="50"/>
        <v>1</v>
      </c>
      <c r="AR576" s="48" t="str">
        <f t="shared" si="51"/>
        <v>&lt; 2-fold</v>
      </c>
      <c r="AS576" s="48">
        <f t="shared" si="52"/>
        <v>1</v>
      </c>
      <c r="AT576" s="49" t="str">
        <f t="shared" si="53"/>
        <v>&lt; 2-fold</v>
      </c>
      <c r="AU576" s="13"/>
    </row>
    <row r="577" spans="1:47">
      <c r="A577">
        <v>638431141</v>
      </c>
      <c r="B577" t="s">
        <v>721</v>
      </c>
      <c r="C577" t="s">
        <v>722</v>
      </c>
      <c r="D577" t="s">
        <v>47</v>
      </c>
      <c r="E577" s="27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29" t="str">
        <f t="shared" si="48"/>
        <v/>
      </c>
      <c r="R577" s="30" t="str">
        <f t="shared" si="49"/>
        <v/>
      </c>
      <c r="S577" s="4">
        <v>3</v>
      </c>
      <c r="T577" s="4">
        <v>3</v>
      </c>
      <c r="U577" s="4">
        <v>2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C577" s="4">
        <v>0</v>
      </c>
      <c r="AD577" s="4">
        <v>0</v>
      </c>
      <c r="AE577" s="38"/>
      <c r="AF577" s="10"/>
      <c r="AG577" s="10"/>
      <c r="AH577" s="10"/>
      <c r="AI577" s="10"/>
      <c r="AJ577" s="10"/>
      <c r="AK577" s="5"/>
      <c r="AL577" s="5"/>
      <c r="AM577" s="5"/>
      <c r="AN577" s="5"/>
      <c r="AO577" s="5"/>
      <c r="AP577" s="5"/>
      <c r="AQ577" s="48" t="str">
        <f t="shared" si="50"/>
        <v/>
      </c>
      <c r="AR577" s="48" t="str">
        <f t="shared" si="51"/>
        <v/>
      </c>
      <c r="AS577" s="48" t="str">
        <f t="shared" si="52"/>
        <v/>
      </c>
      <c r="AT577" s="49" t="str">
        <f t="shared" si="53"/>
        <v/>
      </c>
      <c r="AU577" s="13"/>
    </row>
    <row r="578" spans="1:47">
      <c r="A578">
        <v>638431143</v>
      </c>
      <c r="B578" t="s">
        <v>723</v>
      </c>
      <c r="C578" t="s">
        <v>724</v>
      </c>
      <c r="D578" t="s">
        <v>725</v>
      </c>
      <c r="E578" s="27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29" t="str">
        <f t="shared" si="48"/>
        <v/>
      </c>
      <c r="R578" s="30" t="str">
        <f t="shared" si="49"/>
        <v/>
      </c>
      <c r="S578" s="4">
        <v>5</v>
      </c>
      <c r="T578" s="4">
        <v>3</v>
      </c>
      <c r="U578" s="4">
        <v>3</v>
      </c>
      <c r="V578" s="4">
        <v>1</v>
      </c>
      <c r="W578" s="4">
        <v>1</v>
      </c>
      <c r="X578" s="4">
        <v>0</v>
      </c>
      <c r="Y578" s="4">
        <v>0</v>
      </c>
      <c r="Z578" s="4">
        <v>2</v>
      </c>
      <c r="AA578" s="4">
        <v>0</v>
      </c>
      <c r="AB578" s="4">
        <v>0</v>
      </c>
      <c r="AC578" s="4">
        <v>0</v>
      </c>
      <c r="AD578" s="4">
        <v>0</v>
      </c>
      <c r="AE578" s="38">
        <v>3</v>
      </c>
      <c r="AF578" s="10">
        <v>2</v>
      </c>
      <c r="AG578" s="10">
        <v>2</v>
      </c>
      <c r="AH578" s="10">
        <v>2</v>
      </c>
      <c r="AI578" s="10">
        <v>3</v>
      </c>
      <c r="AJ578" s="10">
        <v>0</v>
      </c>
      <c r="AK578" s="5">
        <v>4</v>
      </c>
      <c r="AL578" s="5">
        <v>3</v>
      </c>
      <c r="AM578" s="5">
        <v>2</v>
      </c>
      <c r="AN578" s="5">
        <v>2</v>
      </c>
      <c r="AO578" s="5">
        <v>1</v>
      </c>
      <c r="AP578" s="5">
        <v>2</v>
      </c>
      <c r="AQ578" s="48">
        <f t="shared" si="50"/>
        <v>1.4000000000000001</v>
      </c>
      <c r="AR578" s="48" t="str">
        <f t="shared" si="51"/>
        <v>&lt; 2-fold</v>
      </c>
      <c r="AS578" s="48">
        <f t="shared" si="52"/>
        <v>1</v>
      </c>
      <c r="AT578" s="49" t="str">
        <f t="shared" si="53"/>
        <v>&lt; 2-fold</v>
      </c>
      <c r="AU578" s="13"/>
    </row>
    <row r="579" spans="1:47">
      <c r="A579">
        <v>638431153</v>
      </c>
      <c r="B579" t="s">
        <v>729</v>
      </c>
      <c r="C579" t="s">
        <v>730</v>
      </c>
      <c r="D579" t="s">
        <v>731</v>
      </c>
      <c r="E579" s="27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29" t="str">
        <f t="shared" si="48"/>
        <v/>
      </c>
      <c r="R579" s="30" t="str">
        <f t="shared" si="49"/>
        <v/>
      </c>
      <c r="S579" s="4">
        <v>4</v>
      </c>
      <c r="T579" s="4">
        <v>3</v>
      </c>
      <c r="U579" s="4">
        <v>4</v>
      </c>
      <c r="V579" s="4">
        <v>3</v>
      </c>
      <c r="W579" s="4">
        <v>1</v>
      </c>
      <c r="X579" s="4">
        <v>0</v>
      </c>
      <c r="Y579" s="4">
        <v>1</v>
      </c>
      <c r="Z579" s="4">
        <v>1</v>
      </c>
      <c r="AA579" s="4">
        <v>1</v>
      </c>
      <c r="AB579" s="4">
        <v>0</v>
      </c>
      <c r="AC579" s="4">
        <v>2</v>
      </c>
      <c r="AD579" s="4">
        <v>1</v>
      </c>
      <c r="AE579" s="38">
        <v>4</v>
      </c>
      <c r="AF579" s="10">
        <v>0</v>
      </c>
      <c r="AG579" s="10">
        <v>5</v>
      </c>
      <c r="AH579" s="10">
        <v>4</v>
      </c>
      <c r="AI579" s="10">
        <v>4</v>
      </c>
      <c r="AJ579" s="10">
        <v>2</v>
      </c>
      <c r="AK579" s="5">
        <v>5</v>
      </c>
      <c r="AL579" s="5">
        <v>5</v>
      </c>
      <c r="AM579" s="5">
        <v>0</v>
      </c>
      <c r="AN579" s="5">
        <v>6</v>
      </c>
      <c r="AO579" s="5">
        <v>4</v>
      </c>
      <c r="AP579" s="5">
        <v>1</v>
      </c>
      <c r="AQ579" s="48">
        <f t="shared" si="50"/>
        <v>0.89999999999999991</v>
      </c>
      <c r="AR579" s="48" t="str">
        <f t="shared" si="51"/>
        <v>&lt; 2-fold</v>
      </c>
      <c r="AS579" s="48">
        <f t="shared" si="52"/>
        <v>1.0999999999999999</v>
      </c>
      <c r="AT579" s="49" t="str">
        <f t="shared" si="53"/>
        <v>&lt; 2-fold</v>
      </c>
      <c r="AU579" s="13"/>
    </row>
    <row r="580" spans="1:47">
      <c r="A580">
        <v>638431241</v>
      </c>
      <c r="B580" t="s">
        <v>1826</v>
      </c>
      <c r="C580" t="s">
        <v>1827</v>
      </c>
      <c r="D580" t="s">
        <v>1828</v>
      </c>
      <c r="E580" s="27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29" t="str">
        <f t="shared" ref="Q580:Q643" si="54">IF(SUM(E580:P580)&gt;0.5,AVERAGE(K580:P580)/AVERAGE(E580:J580),"")</f>
        <v/>
      </c>
      <c r="R580" s="30" t="str">
        <f t="shared" ref="R580:R643" si="55">IF(Q580="","",IF(Q580&gt;1.99,"**** NIGHT-UP ****",IF(Q580&lt;0.5,"++++ DAY-UP ++++","&lt; 2-fold")))</f>
        <v/>
      </c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38">
        <v>0</v>
      </c>
      <c r="AF580" s="10">
        <v>0</v>
      </c>
      <c r="AG580" s="10">
        <v>1</v>
      </c>
      <c r="AH580" s="10">
        <v>0</v>
      </c>
      <c r="AI580" s="10">
        <v>0</v>
      </c>
      <c r="AJ580" s="10">
        <v>0</v>
      </c>
      <c r="AK580" s="5">
        <v>0</v>
      </c>
      <c r="AL580" s="5">
        <v>0</v>
      </c>
      <c r="AM580" s="5">
        <v>0</v>
      </c>
      <c r="AN580" s="5">
        <v>0</v>
      </c>
      <c r="AO580" s="5">
        <v>1</v>
      </c>
      <c r="AP580" s="5">
        <v>1</v>
      </c>
      <c r="AQ580" s="48" t="e">
        <f t="shared" ref="AQ580:AQ643" si="56">IF(SUM(AE580:AG580)&gt;0.5,AVERAGE(AE580:AG580)/AVERAGE(AH580:AJ580),"")</f>
        <v>#DIV/0!</v>
      </c>
      <c r="AR580" s="48" t="e">
        <f t="shared" ref="AR580:AR643" si="57">IF(AQ580="","",IF(AQ580&gt;1.99,"++++ DFB-UP ++++",IF(AQ580&lt;0.5,"**** DFB-DOWN ****","&lt; 2-fold")))</f>
        <v>#DIV/0!</v>
      </c>
      <c r="AS580" s="48" t="str">
        <f t="shared" ref="AS580:AS643" si="58">IF(SUM(AH580:AJ580)&gt;0.5,AVERAGE(AN580:AP580)/AVERAGE(AH580:AJ580),"")</f>
        <v/>
      </c>
      <c r="AT580" s="49" t="str">
        <f t="shared" ref="AT580:AT643" si="59">IF(AS580="","",IF(AS580&gt;1.99,"++++ Low-Fe UP ++++",IF(AS580&lt;0.5,"** Low-Fe DOWN **","&lt; 2-fold")))</f>
        <v/>
      </c>
      <c r="AU580" s="13"/>
    </row>
    <row r="581" spans="1:47">
      <c r="A581">
        <v>638431257</v>
      </c>
      <c r="B581" t="s">
        <v>1829</v>
      </c>
      <c r="C581" t="s">
        <v>1830</v>
      </c>
      <c r="D581" t="s">
        <v>47</v>
      </c>
      <c r="E581" s="27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29" t="str">
        <f t="shared" si="54"/>
        <v/>
      </c>
      <c r="R581" s="30" t="str">
        <f t="shared" si="55"/>
        <v/>
      </c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38">
        <v>2</v>
      </c>
      <c r="AF581" s="10">
        <v>2</v>
      </c>
      <c r="AG581" s="10">
        <v>1</v>
      </c>
      <c r="AH581" s="10">
        <v>2</v>
      </c>
      <c r="AI581" s="10">
        <v>1</v>
      </c>
      <c r="AJ581" s="10">
        <v>2</v>
      </c>
      <c r="AK581" s="5">
        <v>1</v>
      </c>
      <c r="AL581" s="5">
        <v>1</v>
      </c>
      <c r="AM581" s="5">
        <v>1</v>
      </c>
      <c r="AN581" s="5">
        <v>3</v>
      </c>
      <c r="AO581" s="5">
        <v>2</v>
      </c>
      <c r="AP581" s="5">
        <v>2</v>
      </c>
      <c r="AQ581" s="48">
        <f t="shared" si="56"/>
        <v>1</v>
      </c>
      <c r="AR581" s="48" t="str">
        <f t="shared" si="57"/>
        <v>&lt; 2-fold</v>
      </c>
      <c r="AS581" s="48">
        <f t="shared" si="58"/>
        <v>1.4000000000000001</v>
      </c>
      <c r="AT581" s="49" t="str">
        <f t="shared" si="59"/>
        <v>&lt; 2-fold</v>
      </c>
      <c r="AU581" s="13"/>
    </row>
    <row r="582" spans="1:47">
      <c r="A582">
        <v>638431259</v>
      </c>
      <c r="B582" t="s">
        <v>749</v>
      </c>
      <c r="C582" t="s">
        <v>750</v>
      </c>
      <c r="D582" t="s">
        <v>751</v>
      </c>
      <c r="E582" s="27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29" t="str">
        <f t="shared" si="54"/>
        <v/>
      </c>
      <c r="R582" s="30" t="str">
        <f t="shared" si="55"/>
        <v/>
      </c>
      <c r="S582" s="4">
        <v>3</v>
      </c>
      <c r="T582" s="4">
        <v>6</v>
      </c>
      <c r="U582" s="4">
        <v>3</v>
      </c>
      <c r="V582" s="4">
        <v>3</v>
      </c>
      <c r="W582" s="4">
        <v>2</v>
      </c>
      <c r="X582" s="4">
        <v>0</v>
      </c>
      <c r="Y582" s="4">
        <v>0</v>
      </c>
      <c r="Z582" s="4">
        <v>2</v>
      </c>
      <c r="AA582" s="4">
        <v>1</v>
      </c>
      <c r="AB582" s="4">
        <v>1</v>
      </c>
      <c r="AC582" s="4">
        <v>1</v>
      </c>
      <c r="AD582" s="4">
        <v>1</v>
      </c>
      <c r="AE582" s="38">
        <v>0</v>
      </c>
      <c r="AF582" s="10">
        <v>4</v>
      </c>
      <c r="AG582" s="10">
        <v>5</v>
      </c>
      <c r="AH582" s="10">
        <v>0</v>
      </c>
      <c r="AI582" s="10">
        <v>5</v>
      </c>
      <c r="AJ582" s="10">
        <v>4</v>
      </c>
      <c r="AK582" s="5">
        <v>0</v>
      </c>
      <c r="AL582" s="5">
        <v>6</v>
      </c>
      <c r="AM582" s="5">
        <v>6</v>
      </c>
      <c r="AN582" s="5">
        <v>0</v>
      </c>
      <c r="AO582" s="5">
        <v>4</v>
      </c>
      <c r="AP582" s="5">
        <v>4</v>
      </c>
      <c r="AQ582" s="48">
        <f t="shared" si="56"/>
        <v>1</v>
      </c>
      <c r="AR582" s="48" t="str">
        <f t="shared" si="57"/>
        <v>&lt; 2-fold</v>
      </c>
      <c r="AS582" s="48">
        <f t="shared" si="58"/>
        <v>0.88888888888888884</v>
      </c>
      <c r="AT582" s="49" t="str">
        <f t="shared" si="59"/>
        <v>&lt; 2-fold</v>
      </c>
      <c r="AU582" s="13"/>
    </row>
    <row r="583" spans="1:47">
      <c r="A583">
        <v>638431269</v>
      </c>
      <c r="B583" t="s">
        <v>752</v>
      </c>
      <c r="C583" t="s">
        <v>753</v>
      </c>
      <c r="D583" t="s">
        <v>754</v>
      </c>
      <c r="E583" s="27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29" t="str">
        <f t="shared" si="54"/>
        <v/>
      </c>
      <c r="R583" s="30" t="str">
        <f t="shared" si="55"/>
        <v/>
      </c>
      <c r="S583" s="4">
        <v>1</v>
      </c>
      <c r="T583" s="4">
        <v>2</v>
      </c>
      <c r="U583" s="4">
        <v>3</v>
      </c>
      <c r="V583" s="4">
        <v>3</v>
      </c>
      <c r="W583" s="4">
        <v>3</v>
      </c>
      <c r="X583" s="4">
        <v>2</v>
      </c>
      <c r="Y583" s="4">
        <v>3</v>
      </c>
      <c r="Z583" s="4">
        <v>4</v>
      </c>
      <c r="AA583" s="4">
        <v>0</v>
      </c>
      <c r="AB583" s="4">
        <v>0</v>
      </c>
      <c r="AC583" s="4">
        <v>0</v>
      </c>
      <c r="AD583" s="4">
        <v>0</v>
      </c>
      <c r="AE583" s="38"/>
      <c r="AF583" s="10"/>
      <c r="AG583" s="10"/>
      <c r="AH583" s="10"/>
      <c r="AI583" s="10"/>
      <c r="AJ583" s="10"/>
      <c r="AK583" s="5"/>
      <c r="AL583" s="5"/>
      <c r="AM583" s="5"/>
      <c r="AN583" s="5"/>
      <c r="AO583" s="5"/>
      <c r="AP583" s="5"/>
      <c r="AQ583" s="48" t="str">
        <f t="shared" si="56"/>
        <v/>
      </c>
      <c r="AR583" s="48" t="str">
        <f t="shared" si="57"/>
        <v/>
      </c>
      <c r="AS583" s="48" t="str">
        <f t="shared" si="58"/>
        <v/>
      </c>
      <c r="AT583" s="49" t="str">
        <f t="shared" si="59"/>
        <v/>
      </c>
      <c r="AU583" s="13"/>
    </row>
    <row r="584" spans="1:47">
      <c r="A584">
        <v>638431322</v>
      </c>
      <c r="B584" t="s">
        <v>764</v>
      </c>
      <c r="C584" t="s">
        <v>765</v>
      </c>
      <c r="D584" t="s">
        <v>766</v>
      </c>
      <c r="E584" s="27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29" t="str">
        <f t="shared" si="54"/>
        <v/>
      </c>
      <c r="R584" s="30" t="str">
        <f t="shared" si="55"/>
        <v/>
      </c>
      <c r="S584" s="4">
        <v>2</v>
      </c>
      <c r="T584" s="4">
        <v>0</v>
      </c>
      <c r="U584" s="4">
        <v>1</v>
      </c>
      <c r="V584" s="4">
        <v>4</v>
      </c>
      <c r="W584" s="4">
        <v>4</v>
      </c>
      <c r="X584" s="4">
        <v>0</v>
      </c>
      <c r="Y584" s="4">
        <v>4</v>
      </c>
      <c r="Z584" s="4">
        <v>3</v>
      </c>
      <c r="AA584" s="4">
        <v>0</v>
      </c>
      <c r="AB584" s="4">
        <v>1</v>
      </c>
      <c r="AC584" s="4">
        <v>0</v>
      </c>
      <c r="AD584" s="4">
        <v>0</v>
      </c>
      <c r="AE584" s="38">
        <v>5</v>
      </c>
      <c r="AF584" s="10">
        <v>6</v>
      </c>
      <c r="AG584" s="10">
        <v>5</v>
      </c>
      <c r="AH584" s="10">
        <v>7</v>
      </c>
      <c r="AI584" s="10">
        <v>4</v>
      </c>
      <c r="AJ584" s="10">
        <v>4</v>
      </c>
      <c r="AK584" s="5">
        <v>2</v>
      </c>
      <c r="AL584" s="5">
        <v>3</v>
      </c>
      <c r="AM584" s="5">
        <v>1</v>
      </c>
      <c r="AN584" s="5">
        <v>7</v>
      </c>
      <c r="AO584" s="5">
        <v>5</v>
      </c>
      <c r="AP584" s="5">
        <v>3</v>
      </c>
      <c r="AQ584" s="48">
        <f t="shared" si="56"/>
        <v>1.0666666666666667</v>
      </c>
      <c r="AR584" s="48" t="str">
        <f t="shared" si="57"/>
        <v>&lt; 2-fold</v>
      </c>
      <c r="AS584" s="48">
        <f t="shared" si="58"/>
        <v>1</v>
      </c>
      <c r="AT584" s="49" t="str">
        <f t="shared" si="59"/>
        <v>&lt; 2-fold</v>
      </c>
      <c r="AU584" s="13"/>
    </row>
    <row r="585" spans="1:47">
      <c r="A585">
        <v>638431364</v>
      </c>
      <c r="B585" t="s">
        <v>770</v>
      </c>
      <c r="C585" t="s">
        <v>771</v>
      </c>
      <c r="D585" t="s">
        <v>772</v>
      </c>
      <c r="E585" s="27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29" t="str">
        <f t="shared" si="54"/>
        <v/>
      </c>
      <c r="R585" s="30" t="str">
        <f t="shared" si="55"/>
        <v/>
      </c>
      <c r="S585" s="4">
        <v>1</v>
      </c>
      <c r="T585" s="4">
        <v>2</v>
      </c>
      <c r="U585" s="4">
        <v>6</v>
      </c>
      <c r="V585" s="4">
        <v>4</v>
      </c>
      <c r="W585" s="4">
        <v>2</v>
      </c>
      <c r="X585" s="4">
        <v>1</v>
      </c>
      <c r="Y585" s="4">
        <v>1</v>
      </c>
      <c r="Z585" s="4">
        <v>2</v>
      </c>
      <c r="AA585" s="4">
        <v>0</v>
      </c>
      <c r="AB585" s="4">
        <v>1</v>
      </c>
      <c r="AC585" s="4">
        <v>0</v>
      </c>
      <c r="AD585" s="4">
        <v>0</v>
      </c>
      <c r="AE585" s="38">
        <v>4</v>
      </c>
      <c r="AF585" s="10">
        <v>4</v>
      </c>
      <c r="AG585" s="10">
        <v>1</v>
      </c>
      <c r="AH585" s="10">
        <v>4</v>
      </c>
      <c r="AI585" s="10">
        <v>5</v>
      </c>
      <c r="AJ585" s="10">
        <v>2</v>
      </c>
      <c r="AK585" s="5">
        <v>2</v>
      </c>
      <c r="AL585" s="5">
        <v>2</v>
      </c>
      <c r="AM585" s="5">
        <v>2</v>
      </c>
      <c r="AN585" s="5">
        <v>2</v>
      </c>
      <c r="AO585" s="5">
        <v>4</v>
      </c>
      <c r="AP585" s="5">
        <v>3</v>
      </c>
      <c r="AQ585" s="48">
        <f t="shared" si="56"/>
        <v>0.81818181818181823</v>
      </c>
      <c r="AR585" s="48" t="str">
        <f t="shared" si="57"/>
        <v>&lt; 2-fold</v>
      </c>
      <c r="AS585" s="48">
        <f t="shared" si="58"/>
        <v>0.81818181818181823</v>
      </c>
      <c r="AT585" s="49" t="str">
        <f t="shared" si="59"/>
        <v>&lt; 2-fold</v>
      </c>
      <c r="AU585" s="13"/>
    </row>
    <row r="586" spans="1:47">
      <c r="A586">
        <v>638431366</v>
      </c>
      <c r="B586" t="s">
        <v>773</v>
      </c>
      <c r="C586" t="s">
        <v>774</v>
      </c>
      <c r="D586" t="s">
        <v>775</v>
      </c>
      <c r="E586" s="27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29" t="str">
        <f t="shared" si="54"/>
        <v/>
      </c>
      <c r="R586" s="30" t="str">
        <f t="shared" si="55"/>
        <v/>
      </c>
      <c r="S586" s="4">
        <v>1</v>
      </c>
      <c r="T586" s="4">
        <v>1</v>
      </c>
      <c r="U586" s="4">
        <v>3</v>
      </c>
      <c r="V586" s="4">
        <v>0</v>
      </c>
      <c r="W586" s="4">
        <v>2</v>
      </c>
      <c r="X586" s="4">
        <v>0</v>
      </c>
      <c r="Y586" s="4">
        <v>1</v>
      </c>
      <c r="Z586" s="4">
        <v>1</v>
      </c>
      <c r="AA586" s="4">
        <v>0</v>
      </c>
      <c r="AB586" s="4">
        <v>1</v>
      </c>
      <c r="AC586" s="4">
        <v>1</v>
      </c>
      <c r="AD586" s="4">
        <v>2</v>
      </c>
      <c r="AE586" s="38"/>
      <c r="AF586" s="10"/>
      <c r="AG586" s="10"/>
      <c r="AH586" s="10"/>
      <c r="AI586" s="10"/>
      <c r="AJ586" s="10"/>
      <c r="AK586" s="5"/>
      <c r="AL586" s="5"/>
      <c r="AM586" s="5"/>
      <c r="AN586" s="5"/>
      <c r="AO586" s="5"/>
      <c r="AP586" s="5"/>
      <c r="AQ586" s="48" t="str">
        <f t="shared" si="56"/>
        <v/>
      </c>
      <c r="AR586" s="48" t="str">
        <f t="shared" si="57"/>
        <v/>
      </c>
      <c r="AS586" s="48" t="str">
        <f t="shared" si="58"/>
        <v/>
      </c>
      <c r="AT586" s="49" t="str">
        <f t="shared" si="59"/>
        <v/>
      </c>
      <c r="AU586" s="13"/>
    </row>
    <row r="587" spans="1:47">
      <c r="A587">
        <v>638431368</v>
      </c>
      <c r="B587" t="s">
        <v>1831</v>
      </c>
      <c r="C587" t="s">
        <v>1832</v>
      </c>
      <c r="D587" t="s">
        <v>486</v>
      </c>
      <c r="E587" s="27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29" t="str">
        <f t="shared" si="54"/>
        <v/>
      </c>
      <c r="R587" s="30" t="str">
        <f t="shared" si="55"/>
        <v/>
      </c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38">
        <v>1</v>
      </c>
      <c r="AF587" s="10">
        <v>0</v>
      </c>
      <c r="AG587" s="10">
        <v>1</v>
      </c>
      <c r="AH587" s="10">
        <v>2</v>
      </c>
      <c r="AI587" s="10">
        <v>2</v>
      </c>
      <c r="AJ587" s="10">
        <v>0</v>
      </c>
      <c r="AK587" s="5">
        <v>2</v>
      </c>
      <c r="AL587" s="5">
        <v>1</v>
      </c>
      <c r="AM587" s="5">
        <v>1</v>
      </c>
      <c r="AN587" s="5">
        <v>3</v>
      </c>
      <c r="AO587" s="5">
        <v>1</v>
      </c>
      <c r="AP587" s="5">
        <v>3</v>
      </c>
      <c r="AQ587" s="48">
        <f t="shared" si="56"/>
        <v>0.5</v>
      </c>
      <c r="AR587" s="48" t="str">
        <f t="shared" si="57"/>
        <v>&lt; 2-fold</v>
      </c>
      <c r="AS587" s="48">
        <f t="shared" si="58"/>
        <v>1.7500000000000002</v>
      </c>
      <c r="AT587" s="49" t="str">
        <f t="shared" si="59"/>
        <v>&lt; 2-fold</v>
      </c>
      <c r="AU587" s="13"/>
    </row>
    <row r="588" spans="1:47">
      <c r="A588">
        <v>638431374</v>
      </c>
      <c r="B588" t="s">
        <v>779</v>
      </c>
      <c r="C588" t="s">
        <v>780</v>
      </c>
      <c r="D588" t="s">
        <v>781</v>
      </c>
      <c r="E588" s="27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29" t="str">
        <f t="shared" si="54"/>
        <v/>
      </c>
      <c r="R588" s="30" t="str">
        <f t="shared" si="55"/>
        <v/>
      </c>
      <c r="S588" s="4">
        <v>21</v>
      </c>
      <c r="T588" s="4">
        <v>15</v>
      </c>
      <c r="U588" s="4">
        <v>12</v>
      </c>
      <c r="V588" s="4">
        <v>13</v>
      </c>
      <c r="W588" s="4">
        <v>18</v>
      </c>
      <c r="X588" s="4">
        <v>16</v>
      </c>
      <c r="Y588" s="4">
        <v>6</v>
      </c>
      <c r="Z588" s="4">
        <v>11</v>
      </c>
      <c r="AA588" s="4">
        <v>1</v>
      </c>
      <c r="AB588" s="4">
        <v>8</v>
      </c>
      <c r="AC588" s="4">
        <v>2</v>
      </c>
      <c r="AD588" s="4">
        <v>0</v>
      </c>
      <c r="AE588" s="38">
        <v>14</v>
      </c>
      <c r="AF588" s="10">
        <v>14</v>
      </c>
      <c r="AG588" s="10">
        <v>14</v>
      </c>
      <c r="AH588" s="10">
        <v>13</v>
      </c>
      <c r="AI588" s="10">
        <v>12</v>
      </c>
      <c r="AJ588" s="10">
        <v>13</v>
      </c>
      <c r="AK588" s="5">
        <v>14</v>
      </c>
      <c r="AL588" s="5">
        <v>13</v>
      </c>
      <c r="AM588" s="5">
        <v>8</v>
      </c>
      <c r="AN588" s="5">
        <v>9</v>
      </c>
      <c r="AO588" s="5">
        <v>6</v>
      </c>
      <c r="AP588" s="5">
        <v>6</v>
      </c>
      <c r="AQ588" s="48">
        <f t="shared" si="56"/>
        <v>1.1052631578947369</v>
      </c>
      <c r="AR588" s="48" t="str">
        <f t="shared" si="57"/>
        <v>&lt; 2-fold</v>
      </c>
      <c r="AS588" s="48">
        <f t="shared" si="58"/>
        <v>0.55263157894736847</v>
      </c>
      <c r="AT588" s="49" t="str">
        <f t="shared" si="59"/>
        <v>&lt; 2-fold</v>
      </c>
      <c r="AU588" s="13"/>
    </row>
    <row r="589" spans="1:47">
      <c r="A589">
        <v>638431375</v>
      </c>
      <c r="B589" t="s">
        <v>782</v>
      </c>
      <c r="C589" t="s">
        <v>783</v>
      </c>
      <c r="D589" t="s">
        <v>784</v>
      </c>
      <c r="E589" s="27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29" t="str">
        <f t="shared" si="54"/>
        <v/>
      </c>
      <c r="R589" s="30" t="str">
        <f t="shared" si="55"/>
        <v/>
      </c>
      <c r="S589" s="4">
        <v>1</v>
      </c>
      <c r="T589" s="4">
        <v>2</v>
      </c>
      <c r="U589" s="4">
        <v>3</v>
      </c>
      <c r="V589" s="4">
        <v>3</v>
      </c>
      <c r="W589" s="4">
        <v>2</v>
      </c>
      <c r="X589" s="4">
        <v>1</v>
      </c>
      <c r="Y589" s="4">
        <v>0</v>
      </c>
      <c r="Z589" s="4">
        <v>2</v>
      </c>
      <c r="AA589" s="4">
        <v>1</v>
      </c>
      <c r="AB589" s="4">
        <v>4</v>
      </c>
      <c r="AC589" s="4">
        <v>4</v>
      </c>
      <c r="AD589" s="4">
        <v>2</v>
      </c>
      <c r="AE589" s="38">
        <v>2</v>
      </c>
      <c r="AF589" s="10">
        <v>3</v>
      </c>
      <c r="AG589" s="10">
        <v>3</v>
      </c>
      <c r="AH589" s="10">
        <v>2</v>
      </c>
      <c r="AI589" s="10">
        <v>3</v>
      </c>
      <c r="AJ589" s="10">
        <v>4</v>
      </c>
      <c r="AK589" s="5">
        <v>3</v>
      </c>
      <c r="AL589" s="5">
        <v>3</v>
      </c>
      <c r="AM589" s="5">
        <v>3</v>
      </c>
      <c r="AN589" s="5">
        <v>3</v>
      </c>
      <c r="AO589" s="5">
        <v>5</v>
      </c>
      <c r="AP589" s="5">
        <v>5</v>
      </c>
      <c r="AQ589" s="48">
        <f t="shared" si="56"/>
        <v>0.88888888888888884</v>
      </c>
      <c r="AR589" s="48" t="str">
        <f t="shared" si="57"/>
        <v>&lt; 2-fold</v>
      </c>
      <c r="AS589" s="48">
        <f t="shared" si="58"/>
        <v>1.4444444444444444</v>
      </c>
      <c r="AT589" s="49" t="str">
        <f t="shared" si="59"/>
        <v>&lt; 2-fold</v>
      </c>
      <c r="AU589" s="13"/>
    </row>
    <row r="590" spans="1:47">
      <c r="A590">
        <v>638431398</v>
      </c>
      <c r="B590" t="s">
        <v>1833</v>
      </c>
      <c r="C590" t="s">
        <v>1834</v>
      </c>
      <c r="D590" t="s">
        <v>1835</v>
      </c>
      <c r="E590" s="27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29" t="str">
        <f t="shared" si="54"/>
        <v/>
      </c>
      <c r="R590" s="30" t="str">
        <f t="shared" si="55"/>
        <v/>
      </c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38">
        <v>1</v>
      </c>
      <c r="AF590" s="10">
        <v>2</v>
      </c>
      <c r="AG590" s="10">
        <v>2</v>
      </c>
      <c r="AH590" s="10">
        <v>1</v>
      </c>
      <c r="AI590" s="10">
        <v>1</v>
      </c>
      <c r="AJ590" s="10">
        <v>3</v>
      </c>
      <c r="AK590" s="5">
        <v>2</v>
      </c>
      <c r="AL590" s="5">
        <v>3</v>
      </c>
      <c r="AM590" s="5">
        <v>2</v>
      </c>
      <c r="AN590" s="5">
        <v>3</v>
      </c>
      <c r="AO590" s="5">
        <v>4</v>
      </c>
      <c r="AP590" s="5">
        <v>5</v>
      </c>
      <c r="AQ590" s="48">
        <f t="shared" si="56"/>
        <v>1</v>
      </c>
      <c r="AR590" s="48" t="str">
        <f t="shared" si="57"/>
        <v>&lt; 2-fold</v>
      </c>
      <c r="AS590" s="48">
        <f t="shared" si="58"/>
        <v>2.4</v>
      </c>
      <c r="AT590" s="49" t="str">
        <f t="shared" si="59"/>
        <v>++++ Low-Fe UP ++++</v>
      </c>
      <c r="AU590" s="13"/>
    </row>
    <row r="591" spans="1:47">
      <c r="A591">
        <v>638431405</v>
      </c>
      <c r="B591" t="s">
        <v>793</v>
      </c>
      <c r="C591" t="s">
        <v>794</v>
      </c>
      <c r="D591" t="s">
        <v>795</v>
      </c>
      <c r="E591" s="27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29" t="str">
        <f t="shared" si="54"/>
        <v/>
      </c>
      <c r="R591" s="30" t="str">
        <f t="shared" si="55"/>
        <v/>
      </c>
      <c r="S591" s="4">
        <v>1</v>
      </c>
      <c r="T591" s="4">
        <v>1</v>
      </c>
      <c r="U591" s="4">
        <v>1</v>
      </c>
      <c r="V591" s="4">
        <v>0</v>
      </c>
      <c r="W591" s="4">
        <v>3</v>
      </c>
      <c r="X591" s="4">
        <v>0</v>
      </c>
      <c r="Y591" s="4">
        <v>0</v>
      </c>
      <c r="Z591" s="4">
        <v>0</v>
      </c>
      <c r="AA591" s="4">
        <v>0</v>
      </c>
      <c r="AB591" s="4">
        <v>1</v>
      </c>
      <c r="AC591" s="4">
        <v>0</v>
      </c>
      <c r="AD591" s="4">
        <v>0</v>
      </c>
      <c r="AE591" s="38"/>
      <c r="AF591" s="10"/>
      <c r="AG591" s="10"/>
      <c r="AH591" s="10"/>
      <c r="AI591" s="10"/>
      <c r="AJ591" s="10"/>
      <c r="AK591" s="5"/>
      <c r="AL591" s="5"/>
      <c r="AM591" s="5"/>
      <c r="AN591" s="5"/>
      <c r="AO591" s="5"/>
      <c r="AP591" s="5"/>
      <c r="AQ591" s="48" t="str">
        <f t="shared" si="56"/>
        <v/>
      </c>
      <c r="AR591" s="48" t="str">
        <f t="shared" si="57"/>
        <v/>
      </c>
      <c r="AS591" s="48" t="str">
        <f t="shared" si="58"/>
        <v/>
      </c>
      <c r="AT591" s="49" t="str">
        <f t="shared" si="59"/>
        <v/>
      </c>
      <c r="AU591" s="13"/>
    </row>
    <row r="592" spans="1:47">
      <c r="A592">
        <v>638431483</v>
      </c>
      <c r="B592" t="s">
        <v>805</v>
      </c>
      <c r="C592" t="s">
        <v>806</v>
      </c>
      <c r="D592" t="s">
        <v>250</v>
      </c>
      <c r="E592" s="27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29" t="str">
        <f t="shared" si="54"/>
        <v/>
      </c>
      <c r="R592" s="30" t="str">
        <f t="shared" si="55"/>
        <v/>
      </c>
      <c r="S592" s="4">
        <v>0</v>
      </c>
      <c r="T592" s="4">
        <v>3</v>
      </c>
      <c r="U592" s="4">
        <v>2</v>
      </c>
      <c r="V592" s="4">
        <v>0</v>
      </c>
      <c r="W592" s="4">
        <v>2</v>
      </c>
      <c r="X592" s="4">
        <v>0</v>
      </c>
      <c r="Y592" s="4">
        <v>0</v>
      </c>
      <c r="Z592" s="4">
        <v>1</v>
      </c>
      <c r="AA592" s="4">
        <v>0</v>
      </c>
      <c r="AB592" s="4">
        <v>1</v>
      </c>
      <c r="AC592" s="4">
        <v>1</v>
      </c>
      <c r="AD592" s="4">
        <v>1</v>
      </c>
      <c r="AE592" s="38"/>
      <c r="AF592" s="10"/>
      <c r="AG592" s="10"/>
      <c r="AH592" s="10"/>
      <c r="AI592" s="10"/>
      <c r="AJ592" s="10"/>
      <c r="AK592" s="5"/>
      <c r="AL592" s="5"/>
      <c r="AM592" s="5"/>
      <c r="AN592" s="5"/>
      <c r="AO592" s="5"/>
      <c r="AP592" s="5"/>
      <c r="AQ592" s="48" t="str">
        <f t="shared" si="56"/>
        <v/>
      </c>
      <c r="AR592" s="48" t="str">
        <f t="shared" si="57"/>
        <v/>
      </c>
      <c r="AS592" s="48" t="str">
        <f t="shared" si="58"/>
        <v/>
      </c>
      <c r="AT592" s="49" t="str">
        <f t="shared" si="59"/>
        <v/>
      </c>
      <c r="AU592" s="13"/>
    </row>
    <row r="593" spans="1:51">
      <c r="A593">
        <v>638431490</v>
      </c>
      <c r="B593" t="s">
        <v>1836</v>
      </c>
      <c r="C593" t="s">
        <v>1837</v>
      </c>
      <c r="D593" t="s">
        <v>1838</v>
      </c>
      <c r="E593" s="27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29" t="str">
        <f t="shared" si="54"/>
        <v/>
      </c>
      <c r="R593" s="30" t="str">
        <f t="shared" si="55"/>
        <v/>
      </c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38">
        <v>1</v>
      </c>
      <c r="AF593" s="10">
        <v>1</v>
      </c>
      <c r="AG593" s="10">
        <v>2</v>
      </c>
      <c r="AH593" s="10">
        <v>1</v>
      </c>
      <c r="AI593" s="10">
        <v>0</v>
      </c>
      <c r="AJ593" s="10">
        <v>3</v>
      </c>
      <c r="AK593" s="5">
        <v>1</v>
      </c>
      <c r="AL593" s="5">
        <v>2</v>
      </c>
      <c r="AM593" s="5">
        <v>1</v>
      </c>
      <c r="AN593" s="5">
        <v>2</v>
      </c>
      <c r="AO593" s="5">
        <v>2</v>
      </c>
      <c r="AP593" s="5">
        <v>1</v>
      </c>
      <c r="AQ593" s="48">
        <f t="shared" si="56"/>
        <v>1</v>
      </c>
      <c r="AR593" s="48" t="str">
        <f t="shared" si="57"/>
        <v>&lt; 2-fold</v>
      </c>
      <c r="AS593" s="48">
        <f t="shared" si="58"/>
        <v>1.2500000000000002</v>
      </c>
      <c r="AT593" s="49" t="str">
        <f t="shared" si="59"/>
        <v>&lt; 2-fold</v>
      </c>
      <c r="AU593" s="13"/>
    </row>
    <row r="594" spans="1:51">
      <c r="A594">
        <v>638431491</v>
      </c>
      <c r="B594" t="s">
        <v>810</v>
      </c>
      <c r="C594" t="s">
        <v>811</v>
      </c>
      <c r="D594" t="s">
        <v>812</v>
      </c>
      <c r="E594" s="27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29" t="str">
        <f t="shared" si="54"/>
        <v/>
      </c>
      <c r="R594" s="30" t="str">
        <f t="shared" si="55"/>
        <v/>
      </c>
      <c r="S594" s="4">
        <v>1</v>
      </c>
      <c r="T594" s="4">
        <v>1</v>
      </c>
      <c r="U594" s="4">
        <v>2</v>
      </c>
      <c r="V594" s="4">
        <v>4</v>
      </c>
      <c r="W594" s="4">
        <v>1</v>
      </c>
      <c r="X594" s="4">
        <v>0</v>
      </c>
      <c r="Y594" s="4">
        <v>0</v>
      </c>
      <c r="Z594" s="4">
        <v>0</v>
      </c>
      <c r="AA594" s="4">
        <v>1</v>
      </c>
      <c r="AB594" s="4">
        <v>1</v>
      </c>
      <c r="AC594" s="4">
        <v>0</v>
      </c>
      <c r="AD594" s="4">
        <v>2</v>
      </c>
      <c r="AE594" s="38">
        <v>0</v>
      </c>
      <c r="AF594" s="10">
        <v>3</v>
      </c>
      <c r="AG594" s="10">
        <v>5</v>
      </c>
      <c r="AH594" s="10">
        <v>0</v>
      </c>
      <c r="AI594" s="10">
        <v>6</v>
      </c>
      <c r="AJ594" s="10">
        <v>3</v>
      </c>
      <c r="AK594" s="5">
        <v>0</v>
      </c>
      <c r="AL594" s="5">
        <v>3</v>
      </c>
      <c r="AM594" s="5">
        <v>3</v>
      </c>
      <c r="AN594" s="5">
        <v>0</v>
      </c>
      <c r="AO594" s="5">
        <v>3</v>
      </c>
      <c r="AP594" s="5">
        <v>1</v>
      </c>
      <c r="AQ594" s="48">
        <f t="shared" si="56"/>
        <v>0.88888888888888884</v>
      </c>
      <c r="AR594" s="48" t="str">
        <f t="shared" si="57"/>
        <v>&lt; 2-fold</v>
      </c>
      <c r="AS594" s="48">
        <f t="shared" si="58"/>
        <v>0.44444444444444442</v>
      </c>
      <c r="AT594" s="49" t="str">
        <f t="shared" si="59"/>
        <v>** Low-Fe DOWN **</v>
      </c>
      <c r="AU594" s="13"/>
    </row>
    <row r="595" spans="1:51">
      <c r="A595">
        <v>638431496</v>
      </c>
      <c r="B595" t="s">
        <v>1839</v>
      </c>
      <c r="C595" t="s">
        <v>1840</v>
      </c>
      <c r="D595" t="s">
        <v>1841</v>
      </c>
      <c r="E595" s="27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29" t="str">
        <f t="shared" si="54"/>
        <v/>
      </c>
      <c r="R595" s="30" t="str">
        <f t="shared" si="55"/>
        <v/>
      </c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38">
        <v>2</v>
      </c>
      <c r="AF595" s="10">
        <v>3</v>
      </c>
      <c r="AG595" s="10">
        <v>4</v>
      </c>
      <c r="AH595" s="10">
        <v>3</v>
      </c>
      <c r="AI595" s="10">
        <v>3</v>
      </c>
      <c r="AJ595" s="10">
        <v>3</v>
      </c>
      <c r="AK595" s="5">
        <v>4</v>
      </c>
      <c r="AL595" s="5">
        <v>2</v>
      </c>
      <c r="AM595" s="5">
        <v>3</v>
      </c>
      <c r="AN595" s="5">
        <v>2</v>
      </c>
      <c r="AO595" s="5">
        <v>7</v>
      </c>
      <c r="AP595" s="5">
        <v>2</v>
      </c>
      <c r="AQ595" s="48">
        <f t="shared" si="56"/>
        <v>1</v>
      </c>
      <c r="AR595" s="48" t="str">
        <f t="shared" si="57"/>
        <v>&lt; 2-fold</v>
      </c>
      <c r="AS595" s="48">
        <f t="shared" si="58"/>
        <v>1.2222222222222221</v>
      </c>
      <c r="AT595" s="49" t="str">
        <f t="shared" si="59"/>
        <v>&lt; 2-fold</v>
      </c>
      <c r="AU595" s="13"/>
    </row>
    <row r="596" spans="1:51">
      <c r="A596">
        <v>638431528</v>
      </c>
      <c r="B596" t="s">
        <v>1842</v>
      </c>
      <c r="C596" t="s">
        <v>1843</v>
      </c>
      <c r="D596" t="s">
        <v>1844</v>
      </c>
      <c r="E596" s="27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29" t="str">
        <f t="shared" si="54"/>
        <v/>
      </c>
      <c r="R596" s="30" t="str">
        <f t="shared" si="55"/>
        <v/>
      </c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38">
        <v>2</v>
      </c>
      <c r="AF596" s="10">
        <v>0</v>
      </c>
      <c r="AG596" s="10">
        <v>4</v>
      </c>
      <c r="AH596" s="10">
        <v>0</v>
      </c>
      <c r="AI596" s="10">
        <v>1</v>
      </c>
      <c r="AJ596" s="10">
        <v>0</v>
      </c>
      <c r="AK596" s="5">
        <v>3</v>
      </c>
      <c r="AL596" s="5">
        <v>3</v>
      </c>
      <c r="AM596" s="5">
        <v>0</v>
      </c>
      <c r="AN596" s="5">
        <v>4</v>
      </c>
      <c r="AO596" s="5">
        <v>2</v>
      </c>
      <c r="AP596" s="5">
        <v>2</v>
      </c>
      <c r="AQ596" s="48">
        <f t="shared" si="56"/>
        <v>6</v>
      </c>
      <c r="AR596" s="48" t="str">
        <f t="shared" si="57"/>
        <v>++++ DFB-UP ++++</v>
      </c>
      <c r="AS596" s="48">
        <f t="shared" si="58"/>
        <v>8</v>
      </c>
      <c r="AT596" s="49" t="str">
        <f t="shared" si="59"/>
        <v>++++ Low-Fe UP ++++</v>
      </c>
      <c r="AU596" s="13"/>
    </row>
    <row r="597" spans="1:51">
      <c r="A597">
        <v>638431623</v>
      </c>
      <c r="B597" t="s">
        <v>845</v>
      </c>
      <c r="C597" t="s">
        <v>846</v>
      </c>
      <c r="D597" t="s">
        <v>847</v>
      </c>
      <c r="E597" s="27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29" t="str">
        <f t="shared" si="54"/>
        <v/>
      </c>
      <c r="R597" s="30" t="str">
        <f t="shared" si="55"/>
        <v/>
      </c>
      <c r="S597" s="4">
        <v>0</v>
      </c>
      <c r="T597" s="4">
        <v>1</v>
      </c>
      <c r="U597" s="4">
        <v>1</v>
      </c>
      <c r="V597" s="4">
        <v>0</v>
      </c>
      <c r="W597" s="4">
        <v>3</v>
      </c>
      <c r="X597" s="4">
        <v>1</v>
      </c>
      <c r="Y597" s="4">
        <v>0</v>
      </c>
      <c r="Z597" s="4">
        <v>0</v>
      </c>
      <c r="AA597" s="4">
        <v>0</v>
      </c>
      <c r="AB597" s="4">
        <v>0</v>
      </c>
      <c r="AC597" s="4">
        <v>0</v>
      </c>
      <c r="AD597" s="4">
        <v>1</v>
      </c>
      <c r="AE597" s="38"/>
      <c r="AF597" s="10"/>
      <c r="AG597" s="10"/>
      <c r="AH597" s="10"/>
      <c r="AI597" s="10"/>
      <c r="AJ597" s="10"/>
      <c r="AK597" s="5"/>
      <c r="AL597" s="5"/>
      <c r="AM597" s="5"/>
      <c r="AN597" s="5"/>
      <c r="AO597" s="5"/>
      <c r="AP597" s="5"/>
      <c r="AQ597" s="48" t="str">
        <f t="shared" si="56"/>
        <v/>
      </c>
      <c r="AR597" s="48" t="str">
        <f t="shared" si="57"/>
        <v/>
      </c>
      <c r="AS597" s="48" t="str">
        <f t="shared" si="58"/>
        <v/>
      </c>
      <c r="AT597" s="49" t="str">
        <f t="shared" si="59"/>
        <v/>
      </c>
      <c r="AU597" s="13"/>
    </row>
    <row r="598" spans="1:51">
      <c r="A598">
        <v>638431627</v>
      </c>
      <c r="B598" t="s">
        <v>1845</v>
      </c>
      <c r="C598" t="s">
        <v>1846</v>
      </c>
      <c r="D598" t="s">
        <v>629</v>
      </c>
      <c r="E598" s="27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29" t="str">
        <f t="shared" si="54"/>
        <v/>
      </c>
      <c r="R598" s="30" t="str">
        <f t="shared" si="55"/>
        <v/>
      </c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38">
        <v>3</v>
      </c>
      <c r="AF598" s="10">
        <v>1</v>
      </c>
      <c r="AG598" s="10">
        <v>1</v>
      </c>
      <c r="AH598" s="10">
        <v>1</v>
      </c>
      <c r="AI598" s="10">
        <v>1</v>
      </c>
      <c r="AJ598" s="10">
        <v>0</v>
      </c>
      <c r="AK598" s="5">
        <v>2</v>
      </c>
      <c r="AL598" s="5">
        <v>3</v>
      </c>
      <c r="AM598" s="5">
        <v>3</v>
      </c>
      <c r="AN598" s="5">
        <v>2</v>
      </c>
      <c r="AO598" s="5">
        <v>2</v>
      </c>
      <c r="AP598" s="5">
        <v>1</v>
      </c>
      <c r="AQ598" s="48">
        <f t="shared" si="56"/>
        <v>2.5000000000000004</v>
      </c>
      <c r="AR598" s="48" t="str">
        <f t="shared" si="57"/>
        <v>++++ DFB-UP ++++</v>
      </c>
      <c r="AS598" s="48">
        <f t="shared" si="58"/>
        <v>2.5000000000000004</v>
      </c>
      <c r="AT598" s="49" t="str">
        <f t="shared" si="59"/>
        <v>++++ Low-Fe UP ++++</v>
      </c>
      <c r="AU598" s="13"/>
    </row>
    <row r="599" spans="1:51">
      <c r="A599">
        <v>638431673</v>
      </c>
      <c r="B599" t="s">
        <v>1847</v>
      </c>
      <c r="C599" t="s">
        <v>1848</v>
      </c>
      <c r="D599" t="s">
        <v>1849</v>
      </c>
      <c r="E599" s="27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29" t="str">
        <f t="shared" si="54"/>
        <v/>
      </c>
      <c r="R599" s="30" t="str">
        <f t="shared" si="55"/>
        <v/>
      </c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38">
        <v>0</v>
      </c>
      <c r="AF599" s="10">
        <v>0</v>
      </c>
      <c r="AG599" s="10">
        <v>0</v>
      </c>
      <c r="AH599" s="10">
        <v>1</v>
      </c>
      <c r="AI599" s="10">
        <v>0</v>
      </c>
      <c r="AJ599" s="10">
        <v>0</v>
      </c>
      <c r="AK599" s="5">
        <v>0</v>
      </c>
      <c r="AL599" s="5">
        <v>3</v>
      </c>
      <c r="AM599" s="5">
        <v>0</v>
      </c>
      <c r="AN599" s="5">
        <v>1</v>
      </c>
      <c r="AO599" s="5">
        <v>0</v>
      </c>
      <c r="AP599" s="5">
        <v>0</v>
      </c>
      <c r="AQ599" s="48" t="str">
        <f t="shared" si="56"/>
        <v/>
      </c>
      <c r="AR599" s="48" t="str">
        <f t="shared" si="57"/>
        <v/>
      </c>
      <c r="AS599" s="48">
        <f t="shared" si="58"/>
        <v>1</v>
      </c>
      <c r="AT599" s="49" t="str">
        <f t="shared" si="59"/>
        <v>&lt; 2-fold</v>
      </c>
      <c r="AU599" s="13"/>
    </row>
    <row r="600" spans="1:51">
      <c r="A600">
        <v>638431674</v>
      </c>
      <c r="B600" t="s">
        <v>877</v>
      </c>
      <c r="C600" t="s">
        <v>878</v>
      </c>
      <c r="D600" t="s">
        <v>879</v>
      </c>
      <c r="E600" s="27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29" t="str">
        <f t="shared" si="54"/>
        <v/>
      </c>
      <c r="R600" s="30" t="str">
        <f t="shared" si="55"/>
        <v/>
      </c>
      <c r="S600" s="4">
        <v>0</v>
      </c>
      <c r="T600" s="4">
        <v>0</v>
      </c>
      <c r="U600" s="4">
        <v>0</v>
      </c>
      <c r="V600" s="4">
        <v>0</v>
      </c>
      <c r="W600" s="4">
        <v>0</v>
      </c>
      <c r="X600" s="4">
        <v>1</v>
      </c>
      <c r="Y600" s="4">
        <v>0</v>
      </c>
      <c r="Z600" s="4">
        <v>4</v>
      </c>
      <c r="AA600" s="4">
        <v>0</v>
      </c>
      <c r="AB600" s="4">
        <v>0</v>
      </c>
      <c r="AC600" s="4">
        <v>0</v>
      </c>
      <c r="AD600" s="4">
        <v>0</v>
      </c>
      <c r="AE600" s="38"/>
      <c r="AF600" s="10"/>
      <c r="AG600" s="10"/>
      <c r="AH600" s="10"/>
      <c r="AI600" s="10"/>
      <c r="AJ600" s="10"/>
      <c r="AK600" s="5"/>
      <c r="AL600" s="5"/>
      <c r="AM600" s="5"/>
      <c r="AN600" s="5"/>
      <c r="AO600" s="5"/>
      <c r="AP600" s="5"/>
      <c r="AQ600" s="48" t="str">
        <f t="shared" si="56"/>
        <v/>
      </c>
      <c r="AR600" s="48" t="str">
        <f t="shared" si="57"/>
        <v/>
      </c>
      <c r="AS600" s="48" t="str">
        <f t="shared" si="58"/>
        <v/>
      </c>
      <c r="AT600" s="49" t="str">
        <f t="shared" si="59"/>
        <v/>
      </c>
      <c r="AU600" s="13"/>
    </row>
    <row r="601" spans="1:51">
      <c r="A601">
        <v>638431681</v>
      </c>
      <c r="B601" t="s">
        <v>1850</v>
      </c>
      <c r="C601" t="s">
        <v>1851</v>
      </c>
      <c r="D601" t="s">
        <v>1852</v>
      </c>
      <c r="E601" s="27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29" t="str">
        <f t="shared" si="54"/>
        <v/>
      </c>
      <c r="R601" s="30" t="str">
        <f t="shared" si="55"/>
        <v/>
      </c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31">
        <v>9</v>
      </c>
      <c r="AF601" s="9">
        <v>9</v>
      </c>
      <c r="AG601" s="9">
        <v>9</v>
      </c>
      <c r="AH601" s="9">
        <v>10</v>
      </c>
      <c r="AI601" s="9">
        <v>6</v>
      </c>
      <c r="AJ601" s="9">
        <v>7</v>
      </c>
      <c r="AK601" s="5">
        <v>2</v>
      </c>
      <c r="AL601" s="5">
        <v>3</v>
      </c>
      <c r="AM601" s="5">
        <v>3</v>
      </c>
      <c r="AN601" s="5">
        <v>4</v>
      </c>
      <c r="AO601" s="5">
        <v>3</v>
      </c>
      <c r="AP601" s="5">
        <v>1</v>
      </c>
      <c r="AQ601" s="48">
        <f t="shared" si="56"/>
        <v>1.1739130434782608</v>
      </c>
      <c r="AR601" s="48" t="str">
        <f t="shared" si="57"/>
        <v>&lt; 2-fold</v>
      </c>
      <c r="AS601" s="48">
        <f t="shared" si="58"/>
        <v>0.34782608695652173</v>
      </c>
      <c r="AT601" s="49" t="str">
        <f t="shared" si="59"/>
        <v>** Low-Fe DOWN **</v>
      </c>
      <c r="AU601" s="13"/>
      <c r="AY601" s="7"/>
    </row>
    <row r="602" spans="1:51">
      <c r="A602">
        <v>638431694</v>
      </c>
      <c r="B602" t="s">
        <v>1853</v>
      </c>
      <c r="C602" t="s">
        <v>1854</v>
      </c>
      <c r="D602" t="s">
        <v>47</v>
      </c>
      <c r="E602" s="27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29" t="str">
        <f t="shared" si="54"/>
        <v/>
      </c>
      <c r="R602" s="30" t="str">
        <f t="shared" si="55"/>
        <v/>
      </c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38">
        <v>1</v>
      </c>
      <c r="AF602" s="10">
        <v>2</v>
      </c>
      <c r="AG602" s="10">
        <v>3</v>
      </c>
      <c r="AH602" s="10">
        <v>2</v>
      </c>
      <c r="AI602" s="10">
        <v>3</v>
      </c>
      <c r="AJ602" s="10">
        <v>4</v>
      </c>
      <c r="AK602" s="5">
        <v>1</v>
      </c>
      <c r="AL602" s="5">
        <v>3</v>
      </c>
      <c r="AM602" s="5">
        <v>1</v>
      </c>
      <c r="AN602" s="5">
        <v>1</v>
      </c>
      <c r="AO602" s="5">
        <v>3</v>
      </c>
      <c r="AP602" s="5">
        <v>3</v>
      </c>
      <c r="AQ602" s="48">
        <f t="shared" si="56"/>
        <v>0.66666666666666663</v>
      </c>
      <c r="AR602" s="48" t="str">
        <f t="shared" si="57"/>
        <v>&lt; 2-fold</v>
      </c>
      <c r="AS602" s="48">
        <f t="shared" si="58"/>
        <v>0.77777777777777779</v>
      </c>
      <c r="AT602" s="49" t="str">
        <f t="shared" si="59"/>
        <v>&lt; 2-fold</v>
      </c>
      <c r="AU602" s="13"/>
    </row>
    <row r="603" spans="1:51">
      <c r="A603">
        <v>638431706</v>
      </c>
      <c r="B603" t="s">
        <v>891</v>
      </c>
      <c r="C603" t="s">
        <v>892</v>
      </c>
      <c r="D603" t="s">
        <v>893</v>
      </c>
      <c r="E603" s="27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29" t="str">
        <f t="shared" si="54"/>
        <v/>
      </c>
      <c r="R603" s="30" t="str">
        <f t="shared" si="55"/>
        <v/>
      </c>
      <c r="S603" s="4">
        <v>0</v>
      </c>
      <c r="T603" s="4">
        <v>0</v>
      </c>
      <c r="U603" s="4">
        <v>0</v>
      </c>
      <c r="V603" s="4">
        <v>0</v>
      </c>
      <c r="W603" s="4">
        <v>2</v>
      </c>
      <c r="X603" s="4">
        <v>0</v>
      </c>
      <c r="Y603" s="4">
        <v>0</v>
      </c>
      <c r="Z603" s="4">
        <v>1</v>
      </c>
      <c r="AA603" s="4">
        <v>0</v>
      </c>
      <c r="AB603" s="4">
        <v>0</v>
      </c>
      <c r="AC603" s="4">
        <v>0</v>
      </c>
      <c r="AD603" s="4">
        <v>1</v>
      </c>
      <c r="AE603" s="38"/>
      <c r="AF603" s="10"/>
      <c r="AG603" s="10"/>
      <c r="AH603" s="10"/>
      <c r="AI603" s="10"/>
      <c r="AJ603" s="10"/>
      <c r="AK603" s="5"/>
      <c r="AL603" s="5"/>
      <c r="AM603" s="5"/>
      <c r="AN603" s="5"/>
      <c r="AO603" s="5"/>
      <c r="AP603" s="5"/>
      <c r="AQ603" s="48" t="str">
        <f t="shared" si="56"/>
        <v/>
      </c>
      <c r="AR603" s="48" t="str">
        <f t="shared" si="57"/>
        <v/>
      </c>
      <c r="AS603" s="48" t="str">
        <f t="shared" si="58"/>
        <v/>
      </c>
      <c r="AT603" s="49" t="str">
        <f t="shared" si="59"/>
        <v/>
      </c>
      <c r="AU603" s="13"/>
    </row>
    <row r="604" spans="1:51">
      <c r="A604">
        <v>638431714</v>
      </c>
      <c r="B604" t="s">
        <v>894</v>
      </c>
      <c r="C604" t="s">
        <v>895</v>
      </c>
      <c r="D604" t="s">
        <v>339</v>
      </c>
      <c r="E604" s="27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29" t="str">
        <f t="shared" si="54"/>
        <v/>
      </c>
      <c r="R604" s="30" t="str">
        <f t="shared" si="55"/>
        <v/>
      </c>
      <c r="S604" s="4">
        <v>0</v>
      </c>
      <c r="T604" s="4">
        <v>3</v>
      </c>
      <c r="U604" s="4">
        <v>6</v>
      </c>
      <c r="V604" s="4">
        <v>3</v>
      </c>
      <c r="W604" s="4">
        <v>2</v>
      </c>
      <c r="X604" s="4">
        <v>2</v>
      </c>
      <c r="Y604" s="4">
        <v>2</v>
      </c>
      <c r="Z604" s="4">
        <v>1</v>
      </c>
      <c r="AA604" s="4">
        <v>1</v>
      </c>
      <c r="AB604" s="4">
        <v>5</v>
      </c>
      <c r="AC604" s="4">
        <v>4</v>
      </c>
      <c r="AD604" s="4">
        <v>0</v>
      </c>
      <c r="AE604" s="38">
        <v>2</v>
      </c>
      <c r="AF604" s="10">
        <v>2</v>
      </c>
      <c r="AG604" s="10">
        <v>3</v>
      </c>
      <c r="AH604" s="10">
        <v>2</v>
      </c>
      <c r="AI604" s="10">
        <v>2</v>
      </c>
      <c r="AJ604" s="10">
        <v>2</v>
      </c>
      <c r="AK604" s="5">
        <v>2</v>
      </c>
      <c r="AL604" s="5">
        <v>5</v>
      </c>
      <c r="AM604" s="5">
        <v>2</v>
      </c>
      <c r="AN604" s="5">
        <v>2</v>
      </c>
      <c r="AO604" s="5">
        <v>5</v>
      </c>
      <c r="AP604" s="5">
        <v>1</v>
      </c>
      <c r="AQ604" s="48">
        <f t="shared" si="56"/>
        <v>1.1666666666666667</v>
      </c>
      <c r="AR604" s="48" t="str">
        <f t="shared" si="57"/>
        <v>&lt; 2-fold</v>
      </c>
      <c r="AS604" s="48">
        <f t="shared" si="58"/>
        <v>1.3333333333333333</v>
      </c>
      <c r="AT604" s="49" t="str">
        <f t="shared" si="59"/>
        <v>&lt; 2-fold</v>
      </c>
      <c r="AU604" s="13"/>
    </row>
    <row r="605" spans="1:51">
      <c r="A605">
        <v>638431777</v>
      </c>
      <c r="B605" t="s">
        <v>1855</v>
      </c>
      <c r="C605" t="s">
        <v>1856</v>
      </c>
      <c r="D605" t="s">
        <v>47</v>
      </c>
      <c r="E605" s="27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29" t="str">
        <f t="shared" si="54"/>
        <v/>
      </c>
      <c r="R605" s="30" t="str">
        <f t="shared" si="55"/>
        <v/>
      </c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38">
        <v>2</v>
      </c>
      <c r="AF605" s="10">
        <v>1</v>
      </c>
      <c r="AG605" s="10">
        <v>1</v>
      </c>
      <c r="AH605" s="10">
        <v>3</v>
      </c>
      <c r="AI605" s="10">
        <v>0</v>
      </c>
      <c r="AJ605" s="10">
        <v>2</v>
      </c>
      <c r="AK605" s="5">
        <v>0</v>
      </c>
      <c r="AL605" s="5">
        <v>1</v>
      </c>
      <c r="AM605" s="5">
        <v>1</v>
      </c>
      <c r="AN605" s="5">
        <v>1</v>
      </c>
      <c r="AO605" s="5">
        <v>0</v>
      </c>
      <c r="AP605" s="5">
        <v>0</v>
      </c>
      <c r="AQ605" s="48">
        <f t="shared" si="56"/>
        <v>0.79999999999999993</v>
      </c>
      <c r="AR605" s="48" t="str">
        <f t="shared" si="57"/>
        <v>&lt; 2-fold</v>
      </c>
      <c r="AS605" s="48">
        <f t="shared" si="58"/>
        <v>0.19999999999999998</v>
      </c>
      <c r="AT605" s="49" t="str">
        <f t="shared" si="59"/>
        <v>** Low-Fe DOWN **</v>
      </c>
      <c r="AU605" s="13"/>
    </row>
    <row r="606" spans="1:51">
      <c r="A606">
        <v>638431779</v>
      </c>
      <c r="B606" t="s">
        <v>919</v>
      </c>
      <c r="C606" t="s">
        <v>920</v>
      </c>
      <c r="D606" t="s">
        <v>279</v>
      </c>
      <c r="E606" s="27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29" t="str">
        <f t="shared" si="54"/>
        <v/>
      </c>
      <c r="R606" s="30" t="str">
        <f t="shared" si="55"/>
        <v/>
      </c>
      <c r="S606" s="4">
        <v>2</v>
      </c>
      <c r="T606" s="4">
        <v>0</v>
      </c>
      <c r="U606" s="4">
        <v>3</v>
      </c>
      <c r="V606" s="4">
        <v>2</v>
      </c>
      <c r="W606" s="4">
        <v>0</v>
      </c>
      <c r="X606" s="4">
        <v>1</v>
      </c>
      <c r="Y606" s="4">
        <v>0</v>
      </c>
      <c r="Z606" s="4">
        <v>1</v>
      </c>
      <c r="AA606" s="4">
        <v>1</v>
      </c>
      <c r="AB606" s="4">
        <v>0</v>
      </c>
      <c r="AC606" s="4">
        <v>3</v>
      </c>
      <c r="AD606" s="4">
        <v>0</v>
      </c>
      <c r="AE606" s="38">
        <v>1</v>
      </c>
      <c r="AF606" s="10">
        <v>2</v>
      </c>
      <c r="AG606" s="10">
        <v>1</v>
      </c>
      <c r="AH606" s="10">
        <v>0</v>
      </c>
      <c r="AI606" s="10">
        <v>1</v>
      </c>
      <c r="AJ606" s="10">
        <v>0</v>
      </c>
      <c r="AK606" s="5">
        <v>1</v>
      </c>
      <c r="AL606" s="5">
        <v>1</v>
      </c>
      <c r="AM606" s="5">
        <v>2</v>
      </c>
      <c r="AN606" s="5">
        <v>2</v>
      </c>
      <c r="AO606" s="5">
        <v>2</v>
      </c>
      <c r="AP606" s="5">
        <v>3</v>
      </c>
      <c r="AQ606" s="48">
        <f t="shared" si="56"/>
        <v>4</v>
      </c>
      <c r="AR606" s="48" t="str">
        <f t="shared" si="57"/>
        <v>++++ DFB-UP ++++</v>
      </c>
      <c r="AS606" s="48">
        <f t="shared" si="58"/>
        <v>7.0000000000000009</v>
      </c>
      <c r="AT606" s="49" t="str">
        <f t="shared" si="59"/>
        <v>++++ Low-Fe UP ++++</v>
      </c>
      <c r="AU606" s="13"/>
    </row>
    <row r="607" spans="1:51">
      <c r="A607">
        <v>638431780</v>
      </c>
      <c r="B607" t="s">
        <v>1857</v>
      </c>
      <c r="C607" t="s">
        <v>1858</v>
      </c>
      <c r="D607" t="s">
        <v>47</v>
      </c>
      <c r="E607" s="27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29" t="str">
        <f t="shared" si="54"/>
        <v/>
      </c>
      <c r="R607" s="30" t="str">
        <f t="shared" si="55"/>
        <v/>
      </c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38">
        <v>1</v>
      </c>
      <c r="AF607" s="10">
        <v>2</v>
      </c>
      <c r="AG607" s="10">
        <v>0</v>
      </c>
      <c r="AH607" s="10">
        <v>2</v>
      </c>
      <c r="AI607" s="10">
        <v>0</v>
      </c>
      <c r="AJ607" s="10">
        <v>2</v>
      </c>
      <c r="AK607" s="5">
        <v>1</v>
      </c>
      <c r="AL607" s="5">
        <v>2</v>
      </c>
      <c r="AM607" s="5">
        <v>2</v>
      </c>
      <c r="AN607" s="5">
        <v>2</v>
      </c>
      <c r="AO607" s="5">
        <v>2</v>
      </c>
      <c r="AP607" s="5">
        <v>2</v>
      </c>
      <c r="AQ607" s="48">
        <f t="shared" si="56"/>
        <v>0.75</v>
      </c>
      <c r="AR607" s="48" t="str">
        <f t="shared" si="57"/>
        <v>&lt; 2-fold</v>
      </c>
      <c r="AS607" s="48">
        <f t="shared" si="58"/>
        <v>1.5</v>
      </c>
      <c r="AT607" s="49" t="str">
        <f t="shared" si="59"/>
        <v>&lt; 2-fold</v>
      </c>
      <c r="AU607" s="13"/>
    </row>
    <row r="608" spans="1:51">
      <c r="A608">
        <v>638431787</v>
      </c>
      <c r="B608" t="s">
        <v>1859</v>
      </c>
      <c r="C608" t="s">
        <v>1860</v>
      </c>
      <c r="D608" t="s">
        <v>395</v>
      </c>
      <c r="E608" s="27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29" t="str">
        <f t="shared" si="54"/>
        <v/>
      </c>
      <c r="R608" s="30" t="str">
        <f t="shared" si="55"/>
        <v/>
      </c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38">
        <v>3</v>
      </c>
      <c r="AF608" s="10">
        <v>2</v>
      </c>
      <c r="AG608" s="10">
        <v>2</v>
      </c>
      <c r="AH608" s="10">
        <v>1</v>
      </c>
      <c r="AI608" s="10">
        <v>2</v>
      </c>
      <c r="AJ608" s="10">
        <v>0</v>
      </c>
      <c r="AK608" s="5">
        <v>2</v>
      </c>
      <c r="AL608" s="5">
        <v>1</v>
      </c>
      <c r="AM608" s="5">
        <v>0</v>
      </c>
      <c r="AN608" s="5">
        <v>2</v>
      </c>
      <c r="AO608" s="5">
        <v>1</v>
      </c>
      <c r="AP608" s="5">
        <v>0</v>
      </c>
      <c r="AQ608" s="48">
        <f t="shared" si="56"/>
        <v>2.3333333333333335</v>
      </c>
      <c r="AR608" s="48" t="str">
        <f t="shared" si="57"/>
        <v>++++ DFB-UP ++++</v>
      </c>
      <c r="AS608" s="48">
        <f t="shared" si="58"/>
        <v>1</v>
      </c>
      <c r="AT608" s="49" t="str">
        <f t="shared" si="59"/>
        <v>&lt; 2-fold</v>
      </c>
      <c r="AU608" s="13"/>
    </row>
    <row r="609" spans="1:47">
      <c r="A609">
        <v>638431845</v>
      </c>
      <c r="B609" t="s">
        <v>940</v>
      </c>
      <c r="C609" t="s">
        <v>941</v>
      </c>
      <c r="D609" t="s">
        <v>942</v>
      </c>
      <c r="E609" s="27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29" t="str">
        <f t="shared" si="54"/>
        <v/>
      </c>
      <c r="R609" s="30" t="str">
        <f t="shared" si="55"/>
        <v/>
      </c>
      <c r="S609" s="4">
        <v>2</v>
      </c>
      <c r="T609" s="4">
        <v>1</v>
      </c>
      <c r="U609" s="4">
        <v>1</v>
      </c>
      <c r="V609" s="4">
        <v>1</v>
      </c>
      <c r="W609" s="4">
        <v>0</v>
      </c>
      <c r="X609" s="4">
        <v>0</v>
      </c>
      <c r="Y609" s="4">
        <v>1</v>
      </c>
      <c r="Z609" s="4">
        <v>2</v>
      </c>
      <c r="AA609" s="4">
        <v>1</v>
      </c>
      <c r="AB609" s="4">
        <v>4</v>
      </c>
      <c r="AC609" s="4">
        <v>2</v>
      </c>
      <c r="AD609" s="4">
        <v>1</v>
      </c>
      <c r="AE609" s="38">
        <v>3</v>
      </c>
      <c r="AF609" s="10">
        <v>4</v>
      </c>
      <c r="AG609" s="10">
        <v>4</v>
      </c>
      <c r="AH609" s="10">
        <v>5</v>
      </c>
      <c r="AI609" s="10">
        <v>4</v>
      </c>
      <c r="AJ609" s="10">
        <v>5</v>
      </c>
      <c r="AK609" s="5">
        <v>4</v>
      </c>
      <c r="AL609" s="5">
        <v>5</v>
      </c>
      <c r="AM609" s="5">
        <v>3</v>
      </c>
      <c r="AN609" s="5">
        <v>4</v>
      </c>
      <c r="AO609" s="5">
        <v>5</v>
      </c>
      <c r="AP609" s="5">
        <v>2</v>
      </c>
      <c r="AQ609" s="48">
        <f t="shared" si="56"/>
        <v>0.78571428571428559</v>
      </c>
      <c r="AR609" s="48" t="str">
        <f t="shared" si="57"/>
        <v>&lt; 2-fold</v>
      </c>
      <c r="AS609" s="48">
        <f t="shared" si="58"/>
        <v>0.78571428571428559</v>
      </c>
      <c r="AT609" s="49" t="str">
        <f t="shared" si="59"/>
        <v>&lt; 2-fold</v>
      </c>
      <c r="AU609" s="13"/>
    </row>
    <row r="610" spans="1:47">
      <c r="A610">
        <v>638431872</v>
      </c>
      <c r="B610" t="s">
        <v>950</v>
      </c>
      <c r="C610" t="s">
        <v>951</v>
      </c>
      <c r="D610" t="s">
        <v>952</v>
      </c>
      <c r="E610" s="27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29" t="str">
        <f t="shared" si="54"/>
        <v/>
      </c>
      <c r="R610" s="30" t="str">
        <f t="shared" si="55"/>
        <v/>
      </c>
      <c r="S610" s="4">
        <v>2</v>
      </c>
      <c r="T610" s="4">
        <v>1</v>
      </c>
      <c r="U610" s="4">
        <v>1</v>
      </c>
      <c r="V610" s="4">
        <v>2</v>
      </c>
      <c r="W610" s="4">
        <v>1</v>
      </c>
      <c r="X610" s="4">
        <v>0</v>
      </c>
      <c r="Y610" s="4">
        <v>0</v>
      </c>
      <c r="Z610" s="4">
        <v>0</v>
      </c>
      <c r="AA610" s="4">
        <v>0</v>
      </c>
      <c r="AB610" s="4">
        <v>0</v>
      </c>
      <c r="AC610" s="4">
        <v>1</v>
      </c>
      <c r="AD610" s="4">
        <v>0</v>
      </c>
      <c r="AE610" s="38"/>
      <c r="AF610" s="10"/>
      <c r="AG610" s="10"/>
      <c r="AH610" s="10"/>
      <c r="AI610" s="10"/>
      <c r="AJ610" s="10"/>
      <c r="AK610" s="5"/>
      <c r="AL610" s="5"/>
      <c r="AM610" s="5"/>
      <c r="AN610" s="5"/>
      <c r="AO610" s="5"/>
      <c r="AP610" s="5"/>
      <c r="AQ610" s="48" t="str">
        <f t="shared" si="56"/>
        <v/>
      </c>
      <c r="AR610" s="48" t="str">
        <f t="shared" si="57"/>
        <v/>
      </c>
      <c r="AS610" s="48" t="str">
        <f t="shared" si="58"/>
        <v/>
      </c>
      <c r="AT610" s="49" t="str">
        <f t="shared" si="59"/>
        <v/>
      </c>
      <c r="AU610" s="13"/>
    </row>
    <row r="611" spans="1:47">
      <c r="A611">
        <v>638431880</v>
      </c>
      <c r="B611" t="s">
        <v>956</v>
      </c>
      <c r="C611" t="s">
        <v>957</v>
      </c>
      <c r="D611" t="s">
        <v>958</v>
      </c>
      <c r="E611" s="27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29" t="str">
        <f t="shared" si="54"/>
        <v/>
      </c>
      <c r="R611" s="30" t="str">
        <f t="shared" si="55"/>
        <v/>
      </c>
      <c r="S611" s="4">
        <v>0</v>
      </c>
      <c r="T611" s="4">
        <v>2</v>
      </c>
      <c r="U611" s="4">
        <v>2</v>
      </c>
      <c r="V611" s="4">
        <v>2</v>
      </c>
      <c r="W611" s="4">
        <v>0</v>
      </c>
      <c r="X611" s="4">
        <v>2</v>
      </c>
      <c r="Y611" s="4">
        <v>1</v>
      </c>
      <c r="Z611" s="4">
        <v>2</v>
      </c>
      <c r="AA611" s="4">
        <v>1</v>
      </c>
      <c r="AB611" s="4">
        <v>1</v>
      </c>
      <c r="AC611" s="4">
        <v>1</v>
      </c>
      <c r="AD611" s="4">
        <v>0</v>
      </c>
      <c r="AE611" s="38">
        <v>1</v>
      </c>
      <c r="AF611" s="10">
        <v>1</v>
      </c>
      <c r="AG611" s="10">
        <v>0</v>
      </c>
      <c r="AH611" s="10">
        <v>0</v>
      </c>
      <c r="AI611" s="10">
        <v>1</v>
      </c>
      <c r="AJ611" s="10">
        <v>0</v>
      </c>
      <c r="AK611" s="5">
        <v>5</v>
      </c>
      <c r="AL611" s="5">
        <v>3</v>
      </c>
      <c r="AM611" s="5">
        <v>3</v>
      </c>
      <c r="AN611" s="5">
        <v>2</v>
      </c>
      <c r="AO611" s="5">
        <v>0</v>
      </c>
      <c r="AP611" s="5">
        <v>2</v>
      </c>
      <c r="AQ611" s="48">
        <f t="shared" si="56"/>
        <v>2</v>
      </c>
      <c r="AR611" s="48" t="str">
        <f t="shared" si="57"/>
        <v>++++ DFB-UP ++++</v>
      </c>
      <c r="AS611" s="48">
        <f t="shared" si="58"/>
        <v>4</v>
      </c>
      <c r="AT611" s="49" t="str">
        <f t="shared" si="59"/>
        <v>++++ Low-Fe UP ++++</v>
      </c>
      <c r="AU611" s="13"/>
    </row>
    <row r="612" spans="1:47">
      <c r="A612">
        <v>638431882</v>
      </c>
      <c r="B612" t="s">
        <v>962</v>
      </c>
      <c r="C612" t="s">
        <v>963</v>
      </c>
      <c r="D612" t="s">
        <v>964</v>
      </c>
      <c r="E612" s="27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29" t="str">
        <f t="shared" si="54"/>
        <v/>
      </c>
      <c r="R612" s="30" t="str">
        <f t="shared" si="55"/>
        <v/>
      </c>
      <c r="S612" s="4">
        <v>2</v>
      </c>
      <c r="T612" s="4">
        <v>3</v>
      </c>
      <c r="U612" s="4">
        <v>3</v>
      </c>
      <c r="V612" s="4">
        <v>3</v>
      </c>
      <c r="W612" s="4">
        <v>3</v>
      </c>
      <c r="X612" s="4">
        <v>3</v>
      </c>
      <c r="Y612" s="4">
        <v>3</v>
      </c>
      <c r="Z612" s="4">
        <v>3</v>
      </c>
      <c r="AA612" s="4">
        <v>0</v>
      </c>
      <c r="AB612" s="4">
        <v>1</v>
      </c>
      <c r="AC612" s="4">
        <v>2</v>
      </c>
      <c r="AD612" s="4">
        <v>0</v>
      </c>
      <c r="AE612" s="38">
        <v>2</v>
      </c>
      <c r="AF612" s="10">
        <v>2</v>
      </c>
      <c r="AG612" s="10">
        <v>2</v>
      </c>
      <c r="AH612" s="10">
        <v>2</v>
      </c>
      <c r="AI612" s="10">
        <v>3</v>
      </c>
      <c r="AJ612" s="10">
        <v>2</v>
      </c>
      <c r="AK612" s="5">
        <v>3</v>
      </c>
      <c r="AL612" s="5">
        <v>2</v>
      </c>
      <c r="AM612" s="5">
        <v>4</v>
      </c>
      <c r="AN612" s="5">
        <v>3</v>
      </c>
      <c r="AO612" s="5">
        <v>3</v>
      </c>
      <c r="AP612" s="5">
        <v>3</v>
      </c>
      <c r="AQ612" s="48">
        <f t="shared" si="56"/>
        <v>0.8571428571428571</v>
      </c>
      <c r="AR612" s="48" t="str">
        <f t="shared" si="57"/>
        <v>&lt; 2-fold</v>
      </c>
      <c r="AS612" s="48">
        <f t="shared" si="58"/>
        <v>1.2857142857142856</v>
      </c>
      <c r="AT612" s="49" t="str">
        <f t="shared" si="59"/>
        <v>&lt; 2-fold</v>
      </c>
      <c r="AU612" s="13"/>
    </row>
    <row r="613" spans="1:47">
      <c r="A613">
        <v>638431885</v>
      </c>
      <c r="B613" t="s">
        <v>965</v>
      </c>
      <c r="C613" t="s">
        <v>966</v>
      </c>
      <c r="D613" t="s">
        <v>967</v>
      </c>
      <c r="E613" s="27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29" t="str">
        <f t="shared" si="54"/>
        <v/>
      </c>
      <c r="R613" s="30" t="str">
        <f t="shared" si="55"/>
        <v/>
      </c>
      <c r="S613" s="4">
        <v>5</v>
      </c>
      <c r="T613" s="4">
        <v>7</v>
      </c>
      <c r="U613" s="4">
        <v>6</v>
      </c>
      <c r="V613" s="4">
        <v>3</v>
      </c>
      <c r="W613" s="4">
        <v>6</v>
      </c>
      <c r="X613" s="4">
        <v>6</v>
      </c>
      <c r="Y613" s="4">
        <v>3</v>
      </c>
      <c r="Z613" s="4">
        <v>4</v>
      </c>
      <c r="AA613" s="4">
        <v>2</v>
      </c>
      <c r="AB613" s="4">
        <v>3</v>
      </c>
      <c r="AC613" s="4">
        <v>6</v>
      </c>
      <c r="AD613" s="4">
        <v>0</v>
      </c>
      <c r="AE613" s="38">
        <v>5</v>
      </c>
      <c r="AF613" s="10">
        <v>5</v>
      </c>
      <c r="AG613" s="10">
        <v>5</v>
      </c>
      <c r="AH613" s="10">
        <v>5</v>
      </c>
      <c r="AI613" s="10">
        <v>6</v>
      </c>
      <c r="AJ613" s="10">
        <v>7</v>
      </c>
      <c r="AK613" s="5">
        <v>7</v>
      </c>
      <c r="AL613" s="5">
        <v>4</v>
      </c>
      <c r="AM613" s="5">
        <v>4</v>
      </c>
      <c r="AN613" s="5">
        <v>6</v>
      </c>
      <c r="AO613" s="5">
        <v>8</v>
      </c>
      <c r="AP613" s="5">
        <v>7</v>
      </c>
      <c r="AQ613" s="48">
        <f t="shared" si="56"/>
        <v>0.83333333333333337</v>
      </c>
      <c r="AR613" s="48" t="str">
        <f t="shared" si="57"/>
        <v>&lt; 2-fold</v>
      </c>
      <c r="AS613" s="48">
        <f t="shared" si="58"/>
        <v>1.1666666666666667</v>
      </c>
      <c r="AT613" s="49" t="str">
        <f t="shared" si="59"/>
        <v>&lt; 2-fold</v>
      </c>
      <c r="AU613" s="13"/>
    </row>
    <row r="614" spans="1:47">
      <c r="A614">
        <v>638431889</v>
      </c>
      <c r="B614" t="s">
        <v>1861</v>
      </c>
      <c r="C614" t="s">
        <v>1862</v>
      </c>
      <c r="D614" t="s">
        <v>1863</v>
      </c>
      <c r="E614" s="27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29" t="str">
        <f t="shared" si="54"/>
        <v/>
      </c>
      <c r="R614" s="30" t="str">
        <f t="shared" si="55"/>
        <v/>
      </c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38">
        <v>2</v>
      </c>
      <c r="AF614" s="10">
        <v>2</v>
      </c>
      <c r="AG614" s="10">
        <v>3</v>
      </c>
      <c r="AH614" s="10">
        <v>1</v>
      </c>
      <c r="AI614" s="10">
        <v>0</v>
      </c>
      <c r="AJ614" s="10">
        <v>3</v>
      </c>
      <c r="AK614" s="5">
        <v>1</v>
      </c>
      <c r="AL614" s="5">
        <v>0</v>
      </c>
      <c r="AM614" s="5">
        <v>3</v>
      </c>
      <c r="AN614" s="5">
        <v>1</v>
      </c>
      <c r="AO614" s="5">
        <v>2</v>
      </c>
      <c r="AP614" s="5">
        <v>0</v>
      </c>
      <c r="AQ614" s="48">
        <f t="shared" si="56"/>
        <v>1.7500000000000002</v>
      </c>
      <c r="AR614" s="48" t="str">
        <f t="shared" si="57"/>
        <v>&lt; 2-fold</v>
      </c>
      <c r="AS614" s="48">
        <f t="shared" si="58"/>
        <v>0.75</v>
      </c>
      <c r="AT614" s="49" t="str">
        <f t="shared" si="59"/>
        <v>&lt; 2-fold</v>
      </c>
      <c r="AU614" s="13"/>
    </row>
    <row r="615" spans="1:47">
      <c r="A615">
        <v>638431890</v>
      </c>
      <c r="B615" t="s">
        <v>968</v>
      </c>
      <c r="C615" t="s">
        <v>969</v>
      </c>
      <c r="D615" t="s">
        <v>47</v>
      </c>
      <c r="E615" s="27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29" t="str">
        <f t="shared" si="54"/>
        <v/>
      </c>
      <c r="R615" s="30" t="str">
        <f t="shared" si="55"/>
        <v/>
      </c>
      <c r="S615" s="4">
        <v>2</v>
      </c>
      <c r="T615" s="4">
        <v>1</v>
      </c>
      <c r="U615" s="4">
        <v>1</v>
      </c>
      <c r="V615" s="4">
        <v>2</v>
      </c>
      <c r="W615" s="4">
        <v>2</v>
      </c>
      <c r="X615" s="4">
        <v>0</v>
      </c>
      <c r="Y615" s="4">
        <v>0</v>
      </c>
      <c r="Z615" s="4">
        <v>0</v>
      </c>
      <c r="AA615" s="4">
        <v>0</v>
      </c>
      <c r="AB615" s="4">
        <v>0</v>
      </c>
      <c r="AC615" s="4">
        <v>0</v>
      </c>
      <c r="AD615" s="4">
        <v>0</v>
      </c>
      <c r="AE615" s="38"/>
      <c r="AF615" s="10"/>
      <c r="AG615" s="10"/>
      <c r="AH615" s="10"/>
      <c r="AI615" s="10"/>
      <c r="AJ615" s="10"/>
      <c r="AK615" s="5"/>
      <c r="AL615" s="5"/>
      <c r="AM615" s="5"/>
      <c r="AN615" s="5"/>
      <c r="AO615" s="5"/>
      <c r="AP615" s="5"/>
      <c r="AQ615" s="48" t="str">
        <f t="shared" si="56"/>
        <v/>
      </c>
      <c r="AR615" s="48" t="str">
        <f t="shared" si="57"/>
        <v/>
      </c>
      <c r="AS615" s="48" t="str">
        <f t="shared" si="58"/>
        <v/>
      </c>
      <c r="AT615" s="49" t="str">
        <f t="shared" si="59"/>
        <v/>
      </c>
      <c r="AU615" s="13"/>
    </row>
    <row r="616" spans="1:47">
      <c r="A616">
        <v>638431895</v>
      </c>
      <c r="B616" t="s">
        <v>1864</v>
      </c>
      <c r="C616" t="s">
        <v>1865</v>
      </c>
      <c r="D616" t="s">
        <v>1841</v>
      </c>
      <c r="E616" s="27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29" t="str">
        <f t="shared" si="54"/>
        <v/>
      </c>
      <c r="R616" s="30" t="str">
        <f t="shared" si="55"/>
        <v/>
      </c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38">
        <v>1</v>
      </c>
      <c r="AF616" s="10">
        <v>1</v>
      </c>
      <c r="AG616" s="10">
        <v>1</v>
      </c>
      <c r="AH616" s="10">
        <v>1</v>
      </c>
      <c r="AI616" s="10">
        <v>3</v>
      </c>
      <c r="AJ616" s="10">
        <v>0</v>
      </c>
      <c r="AK616" s="5">
        <v>1</v>
      </c>
      <c r="AL616" s="5">
        <v>2</v>
      </c>
      <c r="AM616" s="5">
        <v>0</v>
      </c>
      <c r="AN616" s="5">
        <v>1</v>
      </c>
      <c r="AO616" s="5">
        <v>0</v>
      </c>
      <c r="AP616" s="5">
        <v>0</v>
      </c>
      <c r="AQ616" s="48">
        <f t="shared" si="56"/>
        <v>0.75</v>
      </c>
      <c r="AR616" s="48" t="str">
        <f t="shared" si="57"/>
        <v>&lt; 2-fold</v>
      </c>
      <c r="AS616" s="48">
        <f t="shared" si="58"/>
        <v>0.25</v>
      </c>
      <c r="AT616" s="49" t="str">
        <f t="shared" si="59"/>
        <v>** Low-Fe DOWN **</v>
      </c>
      <c r="AU616" s="13"/>
    </row>
    <row r="617" spans="1:47">
      <c r="A617">
        <v>638431925</v>
      </c>
      <c r="B617" t="s">
        <v>986</v>
      </c>
      <c r="C617" t="s">
        <v>987</v>
      </c>
      <c r="D617" t="s">
        <v>47</v>
      </c>
      <c r="E617" s="27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29" t="str">
        <f t="shared" si="54"/>
        <v/>
      </c>
      <c r="R617" s="30" t="str">
        <f t="shared" si="55"/>
        <v/>
      </c>
      <c r="S617" s="4">
        <v>5</v>
      </c>
      <c r="T617" s="4">
        <v>8</v>
      </c>
      <c r="U617" s="4">
        <v>5</v>
      </c>
      <c r="V617" s="4">
        <v>3</v>
      </c>
      <c r="W617" s="4">
        <v>4</v>
      </c>
      <c r="X617" s="4">
        <v>0</v>
      </c>
      <c r="Y617" s="4">
        <v>0</v>
      </c>
      <c r="Z617" s="4">
        <v>0</v>
      </c>
      <c r="AA617" s="4">
        <v>0</v>
      </c>
      <c r="AB617" s="4">
        <v>1</v>
      </c>
      <c r="AC617" s="4">
        <v>1</v>
      </c>
      <c r="AD617" s="4">
        <v>1</v>
      </c>
      <c r="AE617" s="38">
        <v>5</v>
      </c>
      <c r="AF617" s="10">
        <v>6</v>
      </c>
      <c r="AG617" s="10">
        <v>7</v>
      </c>
      <c r="AH617" s="10">
        <v>8</v>
      </c>
      <c r="AI617" s="10">
        <v>6</v>
      </c>
      <c r="AJ617" s="10">
        <v>5</v>
      </c>
      <c r="AK617" s="5">
        <v>5</v>
      </c>
      <c r="AL617" s="5">
        <v>6</v>
      </c>
      <c r="AM617" s="5">
        <v>5</v>
      </c>
      <c r="AN617" s="5">
        <v>3</v>
      </c>
      <c r="AO617" s="5">
        <v>5</v>
      </c>
      <c r="AP617" s="5">
        <v>7</v>
      </c>
      <c r="AQ617" s="48">
        <f t="shared" si="56"/>
        <v>0.94736842105263164</v>
      </c>
      <c r="AR617" s="48" t="str">
        <f t="shared" si="57"/>
        <v>&lt; 2-fold</v>
      </c>
      <c r="AS617" s="48">
        <f t="shared" si="58"/>
        <v>0.78947368421052633</v>
      </c>
      <c r="AT617" s="49" t="str">
        <f t="shared" si="59"/>
        <v>&lt; 2-fold</v>
      </c>
      <c r="AU617" s="13"/>
    </row>
    <row r="618" spans="1:47">
      <c r="A618">
        <v>638431928</v>
      </c>
      <c r="B618" t="s">
        <v>988</v>
      </c>
      <c r="C618" t="s">
        <v>989</v>
      </c>
      <c r="D618" t="s">
        <v>990</v>
      </c>
      <c r="E618" s="27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29" t="str">
        <f t="shared" si="54"/>
        <v/>
      </c>
      <c r="R618" s="30" t="str">
        <f t="shared" si="55"/>
        <v/>
      </c>
      <c r="S618" s="4">
        <v>0</v>
      </c>
      <c r="T618" s="4">
        <v>0</v>
      </c>
      <c r="U618" s="4">
        <v>0</v>
      </c>
      <c r="V618" s="4">
        <v>1</v>
      </c>
      <c r="W618" s="4">
        <v>3</v>
      </c>
      <c r="X618" s="4">
        <v>0</v>
      </c>
      <c r="Y618" s="4">
        <v>1</v>
      </c>
      <c r="Z618" s="4">
        <v>1</v>
      </c>
      <c r="AA618" s="4">
        <v>0</v>
      </c>
      <c r="AB618" s="4">
        <v>0</v>
      </c>
      <c r="AC618" s="4">
        <v>0</v>
      </c>
      <c r="AD618" s="4">
        <v>0</v>
      </c>
      <c r="AE618" s="38">
        <v>5</v>
      </c>
      <c r="AF618" s="10">
        <v>1</v>
      </c>
      <c r="AG618" s="10">
        <v>0</v>
      </c>
      <c r="AH618" s="10">
        <v>5</v>
      </c>
      <c r="AI618" s="10">
        <v>2</v>
      </c>
      <c r="AJ618" s="10">
        <v>2</v>
      </c>
      <c r="AK618" s="5">
        <v>3</v>
      </c>
      <c r="AL618" s="5">
        <v>3</v>
      </c>
      <c r="AM618" s="5">
        <v>4</v>
      </c>
      <c r="AN618" s="5">
        <v>4</v>
      </c>
      <c r="AO618" s="5">
        <v>3</v>
      </c>
      <c r="AP618" s="5">
        <v>5</v>
      </c>
      <c r="AQ618" s="48">
        <f t="shared" si="56"/>
        <v>0.66666666666666663</v>
      </c>
      <c r="AR618" s="48" t="str">
        <f t="shared" si="57"/>
        <v>&lt; 2-fold</v>
      </c>
      <c r="AS618" s="48">
        <f t="shared" si="58"/>
        <v>1.3333333333333333</v>
      </c>
      <c r="AT618" s="49" t="str">
        <f t="shared" si="59"/>
        <v>&lt; 2-fold</v>
      </c>
      <c r="AU618" s="13"/>
    </row>
    <row r="619" spans="1:47">
      <c r="A619">
        <v>638431935</v>
      </c>
      <c r="B619" t="s">
        <v>1866</v>
      </c>
      <c r="C619" t="s">
        <v>1867</v>
      </c>
      <c r="D619" t="s">
        <v>47</v>
      </c>
      <c r="E619" s="27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29" t="str">
        <f t="shared" si="54"/>
        <v/>
      </c>
      <c r="R619" s="30" t="str">
        <f t="shared" si="55"/>
        <v/>
      </c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38">
        <v>2</v>
      </c>
      <c r="AF619" s="10">
        <v>1</v>
      </c>
      <c r="AG619" s="10">
        <v>0</v>
      </c>
      <c r="AH619" s="10">
        <v>3</v>
      </c>
      <c r="AI619" s="10">
        <v>2</v>
      </c>
      <c r="AJ619" s="10">
        <v>0</v>
      </c>
      <c r="AK619" s="5">
        <v>0</v>
      </c>
      <c r="AL619" s="5">
        <v>1</v>
      </c>
      <c r="AM619" s="5">
        <v>1</v>
      </c>
      <c r="AN619" s="5">
        <v>2</v>
      </c>
      <c r="AO619" s="5">
        <v>1</v>
      </c>
      <c r="AP619" s="5">
        <v>2</v>
      </c>
      <c r="AQ619" s="48">
        <f t="shared" si="56"/>
        <v>0.6</v>
      </c>
      <c r="AR619" s="48" t="str">
        <f t="shared" si="57"/>
        <v>&lt; 2-fold</v>
      </c>
      <c r="AS619" s="48">
        <f t="shared" si="58"/>
        <v>1</v>
      </c>
      <c r="AT619" s="49" t="str">
        <f t="shared" si="59"/>
        <v>&lt; 2-fold</v>
      </c>
      <c r="AU619" s="13"/>
    </row>
    <row r="620" spans="1:47">
      <c r="A620">
        <v>638431943</v>
      </c>
      <c r="B620" t="s">
        <v>1868</v>
      </c>
      <c r="C620" t="s">
        <v>1869</v>
      </c>
      <c r="D620" t="s">
        <v>47</v>
      </c>
      <c r="E620" s="27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29" t="str">
        <f t="shared" si="54"/>
        <v/>
      </c>
      <c r="R620" s="30" t="str">
        <f t="shared" si="55"/>
        <v/>
      </c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38">
        <v>1</v>
      </c>
      <c r="AF620" s="10">
        <v>2</v>
      </c>
      <c r="AG620" s="10">
        <v>3</v>
      </c>
      <c r="AH620" s="10">
        <v>1</v>
      </c>
      <c r="AI620" s="10">
        <v>2</v>
      </c>
      <c r="AJ620" s="10">
        <v>0</v>
      </c>
      <c r="AK620" s="5">
        <v>2</v>
      </c>
      <c r="AL620" s="5">
        <v>3</v>
      </c>
      <c r="AM620" s="5">
        <v>2</v>
      </c>
      <c r="AN620" s="5">
        <v>0</v>
      </c>
      <c r="AO620" s="5">
        <v>0</v>
      </c>
      <c r="AP620" s="5">
        <v>1</v>
      </c>
      <c r="AQ620" s="48">
        <f t="shared" si="56"/>
        <v>2</v>
      </c>
      <c r="AR620" s="48" t="str">
        <f t="shared" si="57"/>
        <v>++++ DFB-UP ++++</v>
      </c>
      <c r="AS620" s="48">
        <f t="shared" si="58"/>
        <v>0.33333333333333331</v>
      </c>
      <c r="AT620" s="49" t="str">
        <f t="shared" si="59"/>
        <v>** Low-Fe DOWN **</v>
      </c>
      <c r="AU620" s="13"/>
    </row>
    <row r="621" spans="1:47">
      <c r="A621">
        <v>638431967</v>
      </c>
      <c r="B621" t="s">
        <v>1870</v>
      </c>
      <c r="C621" t="s">
        <v>1871</v>
      </c>
      <c r="D621" t="s">
        <v>1005</v>
      </c>
      <c r="E621" s="27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29" t="str">
        <f t="shared" si="54"/>
        <v/>
      </c>
      <c r="R621" s="30" t="str">
        <f t="shared" si="55"/>
        <v/>
      </c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38">
        <v>1</v>
      </c>
      <c r="AF621" s="10">
        <v>2</v>
      </c>
      <c r="AG621" s="10">
        <v>1</v>
      </c>
      <c r="AH621" s="10">
        <v>1</v>
      </c>
      <c r="AI621" s="10">
        <v>1</v>
      </c>
      <c r="AJ621" s="10">
        <v>0</v>
      </c>
      <c r="AK621" s="5">
        <v>2</v>
      </c>
      <c r="AL621" s="5">
        <v>1</v>
      </c>
      <c r="AM621" s="5">
        <v>2</v>
      </c>
      <c r="AN621" s="5">
        <v>1</v>
      </c>
      <c r="AO621" s="5">
        <v>1</v>
      </c>
      <c r="AP621" s="5">
        <v>1</v>
      </c>
      <c r="AQ621" s="48">
        <f t="shared" si="56"/>
        <v>2</v>
      </c>
      <c r="AR621" s="48" t="str">
        <f t="shared" si="57"/>
        <v>++++ DFB-UP ++++</v>
      </c>
      <c r="AS621" s="48">
        <f t="shared" si="58"/>
        <v>1.5</v>
      </c>
      <c r="AT621" s="49" t="str">
        <f t="shared" si="59"/>
        <v>&lt; 2-fold</v>
      </c>
      <c r="AU621" s="13"/>
    </row>
    <row r="622" spans="1:47">
      <c r="A622">
        <v>638431976</v>
      </c>
      <c r="B622" t="s">
        <v>1872</v>
      </c>
      <c r="C622" t="s">
        <v>1873</v>
      </c>
      <c r="D622" t="s">
        <v>503</v>
      </c>
      <c r="E622" s="27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29" t="str">
        <f t="shared" si="54"/>
        <v/>
      </c>
      <c r="R622" s="30" t="str">
        <f t="shared" si="55"/>
        <v/>
      </c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38">
        <v>1</v>
      </c>
      <c r="AF622" s="10">
        <v>1</v>
      </c>
      <c r="AG622" s="10">
        <v>4</v>
      </c>
      <c r="AH622" s="10">
        <v>3</v>
      </c>
      <c r="AI622" s="10">
        <v>1</v>
      </c>
      <c r="AJ622" s="10">
        <v>3</v>
      </c>
      <c r="AK622" s="5">
        <v>3</v>
      </c>
      <c r="AL622" s="5">
        <v>2</v>
      </c>
      <c r="AM622" s="5">
        <v>0</v>
      </c>
      <c r="AN622" s="5">
        <v>0</v>
      </c>
      <c r="AO622" s="5">
        <v>1</v>
      </c>
      <c r="AP622" s="5">
        <v>0</v>
      </c>
      <c r="AQ622" s="48">
        <f t="shared" si="56"/>
        <v>0.8571428571428571</v>
      </c>
      <c r="AR622" s="48" t="str">
        <f t="shared" si="57"/>
        <v>&lt; 2-fold</v>
      </c>
      <c r="AS622" s="48">
        <f t="shared" si="58"/>
        <v>0.14285714285714285</v>
      </c>
      <c r="AT622" s="49" t="str">
        <f t="shared" si="59"/>
        <v>** Low-Fe DOWN **</v>
      </c>
      <c r="AU622" s="13"/>
    </row>
    <row r="623" spans="1:47">
      <c r="A623">
        <v>638431981</v>
      </c>
      <c r="B623" t="s">
        <v>1874</v>
      </c>
      <c r="C623" t="s">
        <v>1875</v>
      </c>
      <c r="D623" t="s">
        <v>1876</v>
      </c>
      <c r="E623" s="27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29" t="str">
        <f t="shared" si="54"/>
        <v/>
      </c>
      <c r="R623" s="30" t="str">
        <f t="shared" si="55"/>
        <v/>
      </c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38">
        <v>1</v>
      </c>
      <c r="AF623" s="10">
        <v>0</v>
      </c>
      <c r="AG623" s="10">
        <v>1</v>
      </c>
      <c r="AH623" s="10">
        <v>0</v>
      </c>
      <c r="AI623" s="10">
        <v>3</v>
      </c>
      <c r="AJ623" s="10">
        <v>1</v>
      </c>
      <c r="AK623" s="5">
        <v>0</v>
      </c>
      <c r="AL623" s="5">
        <v>0</v>
      </c>
      <c r="AM623" s="5">
        <v>0</v>
      </c>
      <c r="AN623" s="5">
        <v>1</v>
      </c>
      <c r="AO623" s="5">
        <v>2</v>
      </c>
      <c r="AP623" s="5">
        <v>1</v>
      </c>
      <c r="AQ623" s="48">
        <f t="shared" si="56"/>
        <v>0.5</v>
      </c>
      <c r="AR623" s="48" t="str">
        <f t="shared" si="57"/>
        <v>&lt; 2-fold</v>
      </c>
      <c r="AS623" s="48">
        <f t="shared" si="58"/>
        <v>1</v>
      </c>
      <c r="AT623" s="49" t="str">
        <f t="shared" si="59"/>
        <v>&lt; 2-fold</v>
      </c>
      <c r="AU623" s="13"/>
    </row>
    <row r="624" spans="1:47">
      <c r="A624">
        <v>638431995</v>
      </c>
      <c r="B624" t="s">
        <v>1013</v>
      </c>
      <c r="C624" t="s">
        <v>1014</v>
      </c>
      <c r="D624" t="s">
        <v>182</v>
      </c>
      <c r="E624" s="27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29" t="str">
        <f t="shared" si="54"/>
        <v/>
      </c>
      <c r="R624" s="30" t="str">
        <f t="shared" si="55"/>
        <v/>
      </c>
      <c r="S624" s="4">
        <v>6</v>
      </c>
      <c r="T624" s="4">
        <v>4</v>
      </c>
      <c r="U624" s="4">
        <v>5</v>
      </c>
      <c r="V624" s="4">
        <v>4</v>
      </c>
      <c r="W624" s="4">
        <v>2</v>
      </c>
      <c r="X624" s="4">
        <v>3</v>
      </c>
      <c r="Y624" s="4">
        <v>2</v>
      </c>
      <c r="Z624" s="4">
        <v>2</v>
      </c>
      <c r="AA624" s="4">
        <v>1</v>
      </c>
      <c r="AB624" s="4">
        <v>0</v>
      </c>
      <c r="AC624" s="4">
        <v>2</v>
      </c>
      <c r="AD624" s="4">
        <v>1</v>
      </c>
      <c r="AE624" s="38">
        <v>1</v>
      </c>
      <c r="AF624" s="10">
        <v>2</v>
      </c>
      <c r="AG624" s="10">
        <v>2</v>
      </c>
      <c r="AH624" s="10">
        <v>6</v>
      </c>
      <c r="AI624" s="10">
        <v>5</v>
      </c>
      <c r="AJ624" s="10">
        <v>4</v>
      </c>
      <c r="AK624" s="5">
        <v>2</v>
      </c>
      <c r="AL624" s="5">
        <v>5</v>
      </c>
      <c r="AM624" s="5">
        <v>4</v>
      </c>
      <c r="AN624" s="5">
        <v>3</v>
      </c>
      <c r="AO624" s="5">
        <v>4</v>
      </c>
      <c r="AP624" s="5">
        <v>1</v>
      </c>
      <c r="AQ624" s="48">
        <f t="shared" si="56"/>
        <v>0.33333333333333337</v>
      </c>
      <c r="AR624" s="48" t="str">
        <f t="shared" si="57"/>
        <v>**** DFB-DOWN ****</v>
      </c>
      <c r="AS624" s="48">
        <f t="shared" si="58"/>
        <v>0.53333333333333333</v>
      </c>
      <c r="AT624" s="49" t="str">
        <f t="shared" si="59"/>
        <v>&lt; 2-fold</v>
      </c>
      <c r="AU624" s="13"/>
    </row>
    <row r="625" spans="1:47">
      <c r="A625">
        <v>638432023</v>
      </c>
      <c r="B625" t="s">
        <v>1020</v>
      </c>
      <c r="C625" t="s">
        <v>1021</v>
      </c>
      <c r="D625" t="s">
        <v>486</v>
      </c>
      <c r="E625" s="27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29" t="str">
        <f t="shared" si="54"/>
        <v/>
      </c>
      <c r="R625" s="30" t="str">
        <f t="shared" si="55"/>
        <v/>
      </c>
      <c r="S625" s="4">
        <v>2</v>
      </c>
      <c r="T625" s="4">
        <v>5</v>
      </c>
      <c r="U625" s="4">
        <v>2</v>
      </c>
      <c r="V625" s="4">
        <v>6</v>
      </c>
      <c r="W625" s="4">
        <v>2</v>
      </c>
      <c r="X625" s="4">
        <v>3</v>
      </c>
      <c r="Y625" s="4">
        <v>1</v>
      </c>
      <c r="Z625" s="4">
        <v>0</v>
      </c>
      <c r="AA625" s="4">
        <v>0</v>
      </c>
      <c r="AB625" s="4">
        <v>1</v>
      </c>
      <c r="AC625" s="4">
        <v>0</v>
      </c>
      <c r="AD625" s="4">
        <v>0</v>
      </c>
      <c r="AE625" s="38">
        <v>5</v>
      </c>
      <c r="AF625" s="10">
        <v>4</v>
      </c>
      <c r="AG625" s="10">
        <v>6</v>
      </c>
      <c r="AH625" s="10">
        <v>4</v>
      </c>
      <c r="AI625" s="10">
        <v>5</v>
      </c>
      <c r="AJ625" s="10">
        <v>3</v>
      </c>
      <c r="AK625" s="5">
        <v>2</v>
      </c>
      <c r="AL625" s="5">
        <v>3</v>
      </c>
      <c r="AM625" s="5">
        <v>1</v>
      </c>
      <c r="AN625" s="5">
        <v>4</v>
      </c>
      <c r="AO625" s="5">
        <v>3</v>
      </c>
      <c r="AP625" s="5">
        <v>3</v>
      </c>
      <c r="AQ625" s="48">
        <f t="shared" si="56"/>
        <v>1.25</v>
      </c>
      <c r="AR625" s="48" t="str">
        <f t="shared" si="57"/>
        <v>&lt; 2-fold</v>
      </c>
      <c r="AS625" s="48">
        <f t="shared" si="58"/>
        <v>0.83333333333333337</v>
      </c>
      <c r="AT625" s="49" t="str">
        <f t="shared" si="59"/>
        <v>&lt; 2-fold</v>
      </c>
      <c r="AU625" s="13"/>
    </row>
    <row r="626" spans="1:47">
      <c r="A626">
        <v>638432034</v>
      </c>
      <c r="B626" t="s">
        <v>1025</v>
      </c>
      <c r="C626" t="s">
        <v>1026</v>
      </c>
      <c r="D626" t="s">
        <v>1027</v>
      </c>
      <c r="E626" s="27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29" t="str">
        <f t="shared" si="54"/>
        <v/>
      </c>
      <c r="R626" s="30" t="str">
        <f t="shared" si="55"/>
        <v/>
      </c>
      <c r="S626" s="4">
        <v>7</v>
      </c>
      <c r="T626" s="4">
        <v>7</v>
      </c>
      <c r="U626" s="4">
        <v>3</v>
      </c>
      <c r="V626" s="4">
        <v>4</v>
      </c>
      <c r="W626" s="4">
        <v>10</v>
      </c>
      <c r="X626" s="4">
        <v>7</v>
      </c>
      <c r="Y626" s="4">
        <v>3</v>
      </c>
      <c r="Z626" s="4">
        <v>4</v>
      </c>
      <c r="AA626" s="4">
        <v>5</v>
      </c>
      <c r="AB626" s="4">
        <v>15</v>
      </c>
      <c r="AC626" s="4">
        <v>4</v>
      </c>
      <c r="AD626" s="4">
        <v>7</v>
      </c>
      <c r="AE626" s="38"/>
      <c r="AF626" s="10"/>
      <c r="AG626" s="10"/>
      <c r="AH626" s="10"/>
      <c r="AI626" s="10"/>
      <c r="AJ626" s="10"/>
      <c r="AK626" s="5"/>
      <c r="AL626" s="5"/>
      <c r="AM626" s="5"/>
      <c r="AN626" s="5"/>
      <c r="AO626" s="5"/>
      <c r="AP626" s="5"/>
      <c r="AQ626" s="48" t="str">
        <f t="shared" si="56"/>
        <v/>
      </c>
      <c r="AR626" s="48" t="str">
        <f t="shared" si="57"/>
        <v/>
      </c>
      <c r="AS626" s="48" t="str">
        <f t="shared" si="58"/>
        <v/>
      </c>
      <c r="AT626" s="49" t="str">
        <f t="shared" si="59"/>
        <v/>
      </c>
      <c r="AU626" s="13"/>
    </row>
    <row r="627" spans="1:47">
      <c r="A627">
        <v>638432061</v>
      </c>
      <c r="B627" t="s">
        <v>1033</v>
      </c>
      <c r="C627" t="s">
        <v>1034</v>
      </c>
      <c r="D627" t="s">
        <v>1035</v>
      </c>
      <c r="E627" s="27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29" t="str">
        <f t="shared" si="54"/>
        <v/>
      </c>
      <c r="R627" s="30" t="str">
        <f t="shared" si="55"/>
        <v/>
      </c>
      <c r="S627" s="4">
        <v>2</v>
      </c>
      <c r="T627" s="4">
        <v>2</v>
      </c>
      <c r="U627" s="4">
        <v>1</v>
      </c>
      <c r="V627" s="4">
        <v>2</v>
      </c>
      <c r="W627" s="4">
        <v>4</v>
      </c>
      <c r="X627" s="4">
        <v>1</v>
      </c>
      <c r="Y627" s="4">
        <v>1</v>
      </c>
      <c r="Z627" s="4">
        <v>2</v>
      </c>
      <c r="AA627" s="4">
        <v>0</v>
      </c>
      <c r="AB627" s="4">
        <v>3</v>
      </c>
      <c r="AC627" s="4">
        <v>0</v>
      </c>
      <c r="AD627" s="4">
        <v>0</v>
      </c>
      <c r="AE627" s="38"/>
      <c r="AF627" s="10"/>
      <c r="AG627" s="10"/>
      <c r="AH627" s="10"/>
      <c r="AI627" s="10"/>
      <c r="AJ627" s="10"/>
      <c r="AK627" s="5"/>
      <c r="AL627" s="5"/>
      <c r="AM627" s="5"/>
      <c r="AN627" s="5"/>
      <c r="AO627" s="5"/>
      <c r="AP627" s="5"/>
      <c r="AQ627" s="48" t="str">
        <f t="shared" si="56"/>
        <v/>
      </c>
      <c r="AR627" s="48" t="str">
        <f t="shared" si="57"/>
        <v/>
      </c>
      <c r="AS627" s="48" t="str">
        <f t="shared" si="58"/>
        <v/>
      </c>
      <c r="AT627" s="49" t="str">
        <f t="shared" si="59"/>
        <v/>
      </c>
      <c r="AU627" s="13"/>
    </row>
    <row r="628" spans="1:47">
      <c r="A628">
        <v>638432066</v>
      </c>
      <c r="B628" t="s">
        <v>1036</v>
      </c>
      <c r="C628" t="s">
        <v>1037</v>
      </c>
      <c r="D628" t="s">
        <v>47</v>
      </c>
      <c r="E628" s="27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29" t="str">
        <f t="shared" si="54"/>
        <v/>
      </c>
      <c r="R628" s="30" t="str">
        <f t="shared" si="55"/>
        <v/>
      </c>
      <c r="S628" s="4">
        <v>5</v>
      </c>
      <c r="T628" s="4">
        <v>5</v>
      </c>
      <c r="U628" s="4">
        <v>3</v>
      </c>
      <c r="V628" s="4">
        <v>1</v>
      </c>
      <c r="W628" s="4">
        <v>4</v>
      </c>
      <c r="X628" s="4">
        <v>3</v>
      </c>
      <c r="Y628" s="4">
        <v>2</v>
      </c>
      <c r="Z628" s="4">
        <v>3</v>
      </c>
      <c r="AA628" s="4">
        <v>0</v>
      </c>
      <c r="AB628" s="4">
        <v>2</v>
      </c>
      <c r="AC628" s="4">
        <v>0</v>
      </c>
      <c r="AD628" s="4">
        <v>0</v>
      </c>
      <c r="AE628" s="38">
        <v>2</v>
      </c>
      <c r="AF628" s="10">
        <v>2</v>
      </c>
      <c r="AG628" s="10">
        <v>1</v>
      </c>
      <c r="AH628" s="10">
        <v>1</v>
      </c>
      <c r="AI628" s="10">
        <v>1</v>
      </c>
      <c r="AJ628" s="10">
        <v>1</v>
      </c>
      <c r="AK628" s="5">
        <v>1</v>
      </c>
      <c r="AL628" s="5">
        <v>2</v>
      </c>
      <c r="AM628" s="5">
        <v>0</v>
      </c>
      <c r="AN628" s="5">
        <v>3</v>
      </c>
      <c r="AO628" s="5">
        <v>2</v>
      </c>
      <c r="AP628" s="5">
        <v>1</v>
      </c>
      <c r="AQ628" s="48">
        <f t="shared" si="56"/>
        <v>1.6666666666666667</v>
      </c>
      <c r="AR628" s="48" t="str">
        <f t="shared" si="57"/>
        <v>&lt; 2-fold</v>
      </c>
      <c r="AS628" s="48">
        <f t="shared" si="58"/>
        <v>2</v>
      </c>
      <c r="AT628" s="49" t="str">
        <f t="shared" si="59"/>
        <v>++++ Low-Fe UP ++++</v>
      </c>
      <c r="AU628" s="13"/>
    </row>
    <row r="629" spans="1:47">
      <c r="A629">
        <v>638432101</v>
      </c>
      <c r="B629" t="s">
        <v>1048</v>
      </c>
      <c r="C629" t="s">
        <v>1049</v>
      </c>
      <c r="D629" t="s">
        <v>1050</v>
      </c>
      <c r="E629" s="27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29" t="str">
        <f t="shared" si="54"/>
        <v/>
      </c>
      <c r="R629" s="30" t="str">
        <f t="shared" si="55"/>
        <v/>
      </c>
      <c r="S629" s="4">
        <v>0</v>
      </c>
      <c r="T629" s="4">
        <v>0</v>
      </c>
      <c r="U629" s="4">
        <v>0</v>
      </c>
      <c r="V629" s="4">
        <v>0</v>
      </c>
      <c r="W629" s="4">
        <v>1</v>
      </c>
      <c r="X629" s="4">
        <v>0</v>
      </c>
      <c r="Y629" s="4">
        <v>0</v>
      </c>
      <c r="Z629" s="4">
        <v>0</v>
      </c>
      <c r="AA629" s="4">
        <v>0</v>
      </c>
      <c r="AB629" s="4">
        <v>1</v>
      </c>
      <c r="AC629" s="4">
        <v>0</v>
      </c>
      <c r="AD629" s="4">
        <v>0</v>
      </c>
      <c r="AE629" s="38"/>
      <c r="AF629" s="10"/>
      <c r="AG629" s="10"/>
      <c r="AH629" s="10"/>
      <c r="AI629" s="10"/>
      <c r="AJ629" s="10"/>
      <c r="AK629" s="5"/>
      <c r="AL629" s="5"/>
      <c r="AM629" s="5"/>
      <c r="AN629" s="5"/>
      <c r="AO629" s="5"/>
      <c r="AP629" s="5"/>
      <c r="AQ629" s="48" t="str">
        <f t="shared" si="56"/>
        <v/>
      </c>
      <c r="AR629" s="48" t="str">
        <f t="shared" si="57"/>
        <v/>
      </c>
      <c r="AS629" s="48" t="str">
        <f t="shared" si="58"/>
        <v/>
      </c>
      <c r="AT629" s="49" t="str">
        <f t="shared" si="59"/>
        <v/>
      </c>
      <c r="AU629" s="13"/>
    </row>
    <row r="630" spans="1:47">
      <c r="A630">
        <v>638432146</v>
      </c>
      <c r="B630" t="s">
        <v>1877</v>
      </c>
      <c r="C630" t="s">
        <v>1878</v>
      </c>
      <c r="D630" t="s">
        <v>1453</v>
      </c>
      <c r="E630" s="27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29" t="str">
        <f t="shared" si="54"/>
        <v/>
      </c>
      <c r="R630" s="30" t="str">
        <f t="shared" si="55"/>
        <v/>
      </c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38">
        <v>5</v>
      </c>
      <c r="AF630" s="10">
        <v>3</v>
      </c>
      <c r="AG630" s="10">
        <v>6</v>
      </c>
      <c r="AH630" s="10">
        <v>6</v>
      </c>
      <c r="AI630" s="10">
        <v>3</v>
      </c>
      <c r="AJ630" s="10">
        <v>0</v>
      </c>
      <c r="AK630" s="5">
        <v>7</v>
      </c>
      <c r="AL630" s="5">
        <v>6</v>
      </c>
      <c r="AM630" s="5">
        <v>4</v>
      </c>
      <c r="AN630" s="5">
        <v>2</v>
      </c>
      <c r="AO630" s="5">
        <v>3</v>
      </c>
      <c r="AP630" s="5">
        <v>7</v>
      </c>
      <c r="AQ630" s="48">
        <f t="shared" si="56"/>
        <v>1.5555555555555556</v>
      </c>
      <c r="AR630" s="48" t="str">
        <f t="shared" si="57"/>
        <v>&lt; 2-fold</v>
      </c>
      <c r="AS630" s="48">
        <f t="shared" si="58"/>
        <v>1.3333333333333333</v>
      </c>
      <c r="AT630" s="49" t="str">
        <f t="shared" si="59"/>
        <v>&lt; 2-fold</v>
      </c>
      <c r="AU630" s="13"/>
    </row>
    <row r="631" spans="1:47">
      <c r="A631">
        <v>638432166</v>
      </c>
      <c r="B631" t="s">
        <v>1879</v>
      </c>
      <c r="C631" t="s">
        <v>1880</v>
      </c>
      <c r="D631" t="s">
        <v>1881</v>
      </c>
      <c r="E631" s="27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29" t="str">
        <f t="shared" si="54"/>
        <v/>
      </c>
      <c r="R631" s="30" t="str">
        <f t="shared" si="55"/>
        <v/>
      </c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38">
        <v>1</v>
      </c>
      <c r="AF631" s="10">
        <v>2</v>
      </c>
      <c r="AG631" s="10">
        <v>0</v>
      </c>
      <c r="AH631" s="10">
        <v>2</v>
      </c>
      <c r="AI631" s="10">
        <v>1</v>
      </c>
      <c r="AJ631" s="10">
        <v>1</v>
      </c>
      <c r="AK631" s="5">
        <v>4</v>
      </c>
      <c r="AL631" s="5">
        <v>0</v>
      </c>
      <c r="AM631" s="5">
        <v>2</v>
      </c>
      <c r="AN631" s="5">
        <v>2</v>
      </c>
      <c r="AO631" s="5">
        <v>1</v>
      </c>
      <c r="AP631" s="5">
        <v>2</v>
      </c>
      <c r="AQ631" s="48">
        <f t="shared" si="56"/>
        <v>0.75</v>
      </c>
      <c r="AR631" s="48" t="str">
        <f t="shared" si="57"/>
        <v>&lt; 2-fold</v>
      </c>
      <c r="AS631" s="48">
        <f t="shared" si="58"/>
        <v>1.2500000000000002</v>
      </c>
      <c r="AT631" s="49" t="str">
        <f t="shared" si="59"/>
        <v>&lt; 2-fold</v>
      </c>
      <c r="AU631" s="13"/>
    </row>
    <row r="632" spans="1:47">
      <c r="A632">
        <v>638432171</v>
      </c>
      <c r="B632" t="s">
        <v>1063</v>
      </c>
      <c r="C632" t="s">
        <v>1064</v>
      </c>
      <c r="D632" t="s">
        <v>224</v>
      </c>
      <c r="E632" s="27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29" t="str">
        <f t="shared" si="54"/>
        <v/>
      </c>
      <c r="R632" s="30" t="str">
        <f t="shared" si="55"/>
        <v/>
      </c>
      <c r="S632" s="4">
        <v>5</v>
      </c>
      <c r="T632" s="4">
        <v>7</v>
      </c>
      <c r="U632" s="4">
        <v>9</v>
      </c>
      <c r="V632" s="4">
        <v>8</v>
      </c>
      <c r="W632" s="4">
        <v>5</v>
      </c>
      <c r="X632" s="4">
        <v>3</v>
      </c>
      <c r="Y632" s="4">
        <v>2</v>
      </c>
      <c r="Z632" s="4">
        <v>1</v>
      </c>
      <c r="AA632" s="4">
        <v>0</v>
      </c>
      <c r="AB632" s="4">
        <v>0</v>
      </c>
      <c r="AC632" s="4">
        <v>0</v>
      </c>
      <c r="AD632" s="4">
        <v>0</v>
      </c>
      <c r="AE632" s="38">
        <v>6</v>
      </c>
      <c r="AF632" s="10">
        <v>3</v>
      </c>
      <c r="AG632" s="10">
        <v>4</v>
      </c>
      <c r="AH632" s="10">
        <v>3</v>
      </c>
      <c r="AI632" s="10">
        <v>4</v>
      </c>
      <c r="AJ632" s="10">
        <v>3</v>
      </c>
      <c r="AK632" s="5">
        <v>3</v>
      </c>
      <c r="AL632" s="5">
        <v>4</v>
      </c>
      <c r="AM632" s="5">
        <v>1</v>
      </c>
      <c r="AN632" s="5">
        <v>1</v>
      </c>
      <c r="AO632" s="5">
        <v>2</v>
      </c>
      <c r="AP632" s="5">
        <v>1</v>
      </c>
      <c r="AQ632" s="48">
        <f t="shared" si="56"/>
        <v>1.2999999999999998</v>
      </c>
      <c r="AR632" s="48" t="str">
        <f t="shared" si="57"/>
        <v>&lt; 2-fold</v>
      </c>
      <c r="AS632" s="48">
        <f t="shared" si="58"/>
        <v>0.39999999999999997</v>
      </c>
      <c r="AT632" s="49" t="str">
        <f t="shared" si="59"/>
        <v>** Low-Fe DOWN **</v>
      </c>
      <c r="AU632" s="13"/>
    </row>
    <row r="633" spans="1:47">
      <c r="A633">
        <v>638432191</v>
      </c>
      <c r="B633" t="s">
        <v>1065</v>
      </c>
      <c r="C633" t="s">
        <v>1066</v>
      </c>
      <c r="D633" t="s">
        <v>1067</v>
      </c>
      <c r="E633" s="27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29" t="str">
        <f t="shared" si="54"/>
        <v/>
      </c>
      <c r="R633" s="30" t="str">
        <f t="shared" si="55"/>
        <v/>
      </c>
      <c r="S633" s="4">
        <v>2</v>
      </c>
      <c r="T633" s="4">
        <v>1</v>
      </c>
      <c r="U633" s="4">
        <v>1</v>
      </c>
      <c r="V633" s="4">
        <v>4</v>
      </c>
      <c r="W633" s="4">
        <v>2</v>
      </c>
      <c r="X633" s="4">
        <v>2</v>
      </c>
      <c r="Y633" s="4">
        <v>4</v>
      </c>
      <c r="Z633" s="4">
        <v>3</v>
      </c>
      <c r="AA633" s="4">
        <v>5</v>
      </c>
      <c r="AB633" s="4">
        <v>5</v>
      </c>
      <c r="AC633" s="4">
        <v>2</v>
      </c>
      <c r="AD633" s="4">
        <v>7</v>
      </c>
      <c r="AE633" s="38"/>
      <c r="AF633" s="10"/>
      <c r="AG633" s="10"/>
      <c r="AH633" s="10"/>
      <c r="AI633" s="10"/>
      <c r="AJ633" s="10"/>
      <c r="AK633" s="5"/>
      <c r="AL633" s="5"/>
      <c r="AM633" s="5"/>
      <c r="AN633" s="5"/>
      <c r="AO633" s="5"/>
      <c r="AP633" s="5"/>
      <c r="AQ633" s="48" t="str">
        <f t="shared" si="56"/>
        <v/>
      </c>
      <c r="AR633" s="48" t="str">
        <f t="shared" si="57"/>
        <v/>
      </c>
      <c r="AS633" s="48" t="str">
        <f t="shared" si="58"/>
        <v/>
      </c>
      <c r="AT633" s="49" t="str">
        <f t="shared" si="59"/>
        <v/>
      </c>
      <c r="AU633" s="13"/>
    </row>
    <row r="634" spans="1:47">
      <c r="A634">
        <v>638432229</v>
      </c>
      <c r="B634" t="s">
        <v>1882</v>
      </c>
      <c r="C634" t="s">
        <v>1883</v>
      </c>
      <c r="D634" t="s">
        <v>1884</v>
      </c>
      <c r="E634" s="27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29" t="str">
        <f t="shared" si="54"/>
        <v/>
      </c>
      <c r="R634" s="30" t="str">
        <f t="shared" si="55"/>
        <v/>
      </c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38">
        <v>3</v>
      </c>
      <c r="AF634" s="10">
        <v>3</v>
      </c>
      <c r="AG634" s="10">
        <v>4</v>
      </c>
      <c r="AH634" s="10">
        <v>3</v>
      </c>
      <c r="AI634" s="10">
        <v>3</v>
      </c>
      <c r="AJ634" s="10">
        <v>0</v>
      </c>
      <c r="AK634" s="5">
        <v>4</v>
      </c>
      <c r="AL634" s="5">
        <v>3</v>
      </c>
      <c r="AM634" s="5">
        <v>2</v>
      </c>
      <c r="AN634" s="5">
        <v>4</v>
      </c>
      <c r="AO634" s="5">
        <v>1</v>
      </c>
      <c r="AP634" s="5">
        <v>4</v>
      </c>
      <c r="AQ634" s="48">
        <f t="shared" si="56"/>
        <v>1.6666666666666667</v>
      </c>
      <c r="AR634" s="48" t="str">
        <f t="shared" si="57"/>
        <v>&lt; 2-fold</v>
      </c>
      <c r="AS634" s="48">
        <f t="shared" si="58"/>
        <v>1.5</v>
      </c>
      <c r="AT634" s="49" t="str">
        <f t="shared" si="59"/>
        <v>&lt; 2-fold</v>
      </c>
      <c r="AU634" s="13"/>
    </row>
    <row r="635" spans="1:47">
      <c r="A635">
        <v>638432288</v>
      </c>
      <c r="B635" t="s">
        <v>1885</v>
      </c>
      <c r="C635" t="s">
        <v>1886</v>
      </c>
      <c r="D635" t="s">
        <v>686</v>
      </c>
      <c r="E635" s="27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29" t="str">
        <f t="shared" si="54"/>
        <v/>
      </c>
      <c r="R635" s="30" t="str">
        <f t="shared" si="55"/>
        <v/>
      </c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38">
        <v>3</v>
      </c>
      <c r="AF635" s="10">
        <v>0</v>
      </c>
      <c r="AG635" s="10">
        <v>0</v>
      </c>
      <c r="AH635" s="10">
        <v>5</v>
      </c>
      <c r="AI635" s="10">
        <v>3</v>
      </c>
      <c r="AJ635" s="10">
        <v>1</v>
      </c>
      <c r="AK635" s="5">
        <v>2</v>
      </c>
      <c r="AL635" s="5">
        <v>3</v>
      </c>
      <c r="AM635" s="5">
        <v>1</v>
      </c>
      <c r="AN635" s="5">
        <v>1</v>
      </c>
      <c r="AO635" s="5">
        <v>1</v>
      </c>
      <c r="AP635" s="5">
        <v>1</v>
      </c>
      <c r="AQ635" s="48">
        <f t="shared" si="56"/>
        <v>0.33333333333333331</v>
      </c>
      <c r="AR635" s="48" t="str">
        <f t="shared" si="57"/>
        <v>**** DFB-DOWN ****</v>
      </c>
      <c r="AS635" s="48">
        <f t="shared" si="58"/>
        <v>0.33333333333333331</v>
      </c>
      <c r="AT635" s="49" t="str">
        <f t="shared" si="59"/>
        <v>** Low-Fe DOWN **</v>
      </c>
      <c r="AU635" s="13"/>
    </row>
    <row r="636" spans="1:47">
      <c r="A636">
        <v>638432309</v>
      </c>
      <c r="B636" t="s">
        <v>1112</v>
      </c>
      <c r="C636" t="s">
        <v>1113</v>
      </c>
      <c r="D636" t="s">
        <v>1114</v>
      </c>
      <c r="E636" s="27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29" t="str">
        <f t="shared" si="54"/>
        <v/>
      </c>
      <c r="R636" s="30" t="str">
        <f t="shared" si="55"/>
        <v/>
      </c>
      <c r="S636" s="4">
        <v>1</v>
      </c>
      <c r="T636" s="4">
        <v>2</v>
      </c>
      <c r="U636" s="4">
        <v>3</v>
      </c>
      <c r="V636" s="4">
        <v>1</v>
      </c>
      <c r="W636" s="4">
        <v>4</v>
      </c>
      <c r="X636" s="4">
        <v>2</v>
      </c>
      <c r="Y636" s="4">
        <v>1</v>
      </c>
      <c r="Z636" s="4">
        <v>3</v>
      </c>
      <c r="AA636" s="4">
        <v>0</v>
      </c>
      <c r="AB636" s="4">
        <v>0</v>
      </c>
      <c r="AC636" s="4">
        <v>0</v>
      </c>
      <c r="AD636" s="4">
        <v>0</v>
      </c>
      <c r="AE636" s="38">
        <v>3</v>
      </c>
      <c r="AF636" s="10">
        <v>2</v>
      </c>
      <c r="AG636" s="10">
        <v>4</v>
      </c>
      <c r="AH636" s="10">
        <v>4</v>
      </c>
      <c r="AI636" s="10">
        <v>3</v>
      </c>
      <c r="AJ636" s="10">
        <v>2</v>
      </c>
      <c r="AK636" s="5">
        <v>4</v>
      </c>
      <c r="AL636" s="5">
        <v>2</v>
      </c>
      <c r="AM636" s="5">
        <v>2</v>
      </c>
      <c r="AN636" s="5">
        <v>4</v>
      </c>
      <c r="AO636" s="5">
        <v>2</v>
      </c>
      <c r="AP636" s="5">
        <v>4</v>
      </c>
      <c r="AQ636" s="48">
        <f t="shared" si="56"/>
        <v>1</v>
      </c>
      <c r="AR636" s="48" t="str">
        <f t="shared" si="57"/>
        <v>&lt; 2-fold</v>
      </c>
      <c r="AS636" s="48">
        <f t="shared" si="58"/>
        <v>1.1111111111111112</v>
      </c>
      <c r="AT636" s="49" t="str">
        <f t="shared" si="59"/>
        <v>&lt; 2-fold</v>
      </c>
      <c r="AU636" s="13"/>
    </row>
    <row r="637" spans="1:47">
      <c r="A637">
        <v>638432311</v>
      </c>
      <c r="B637" t="s">
        <v>1118</v>
      </c>
      <c r="C637" t="s">
        <v>1119</v>
      </c>
      <c r="D637" t="s">
        <v>1120</v>
      </c>
      <c r="E637" s="27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29" t="str">
        <f t="shared" si="54"/>
        <v/>
      </c>
      <c r="R637" s="30" t="str">
        <f t="shared" si="55"/>
        <v/>
      </c>
      <c r="S637" s="4">
        <v>2</v>
      </c>
      <c r="T637" s="4">
        <v>4</v>
      </c>
      <c r="U637" s="4">
        <v>2</v>
      </c>
      <c r="V637" s="4">
        <v>4</v>
      </c>
      <c r="W637" s="4">
        <v>2</v>
      </c>
      <c r="X637" s="4">
        <v>2</v>
      </c>
      <c r="Y637" s="4">
        <v>1</v>
      </c>
      <c r="Z637" s="4">
        <v>0</v>
      </c>
      <c r="AA637" s="4">
        <v>0</v>
      </c>
      <c r="AB637" s="4">
        <v>0</v>
      </c>
      <c r="AC637" s="4">
        <v>0</v>
      </c>
      <c r="AD637" s="4">
        <v>0</v>
      </c>
      <c r="AE637" s="38"/>
      <c r="AF637" s="10"/>
      <c r="AG637" s="10"/>
      <c r="AH637" s="10"/>
      <c r="AI637" s="10"/>
      <c r="AJ637" s="10"/>
      <c r="AK637" s="5"/>
      <c r="AL637" s="5"/>
      <c r="AM637" s="5"/>
      <c r="AN637" s="5"/>
      <c r="AO637" s="5"/>
      <c r="AP637" s="5"/>
      <c r="AQ637" s="48" t="str">
        <f t="shared" si="56"/>
        <v/>
      </c>
      <c r="AR637" s="48" t="str">
        <f t="shared" si="57"/>
        <v/>
      </c>
      <c r="AS637" s="48" t="str">
        <f t="shared" si="58"/>
        <v/>
      </c>
      <c r="AT637" s="49" t="str">
        <f t="shared" si="59"/>
        <v/>
      </c>
      <c r="AU637" s="13"/>
    </row>
    <row r="638" spans="1:47">
      <c r="A638">
        <v>638432319</v>
      </c>
      <c r="B638" t="s">
        <v>1138</v>
      </c>
      <c r="C638" t="s">
        <v>1139</v>
      </c>
      <c r="D638" t="s">
        <v>1140</v>
      </c>
      <c r="E638" s="27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29" t="str">
        <f t="shared" si="54"/>
        <v/>
      </c>
      <c r="R638" s="30" t="str">
        <f t="shared" si="55"/>
        <v/>
      </c>
      <c r="S638" s="4">
        <v>4</v>
      </c>
      <c r="T638" s="4">
        <v>2</v>
      </c>
      <c r="U638" s="4">
        <v>5</v>
      </c>
      <c r="V638" s="4">
        <v>2</v>
      </c>
      <c r="W638" s="4">
        <v>2</v>
      </c>
      <c r="X638" s="4">
        <v>2</v>
      </c>
      <c r="Y638" s="4">
        <v>1</v>
      </c>
      <c r="Z638" s="4">
        <v>2</v>
      </c>
      <c r="AA638" s="4">
        <v>0</v>
      </c>
      <c r="AB638" s="4">
        <v>0</v>
      </c>
      <c r="AC638" s="4">
        <v>0</v>
      </c>
      <c r="AD638" s="4">
        <v>0</v>
      </c>
      <c r="AE638" s="38"/>
      <c r="AF638" s="10"/>
      <c r="AG638" s="10"/>
      <c r="AH638" s="10"/>
      <c r="AI638" s="10"/>
      <c r="AJ638" s="10"/>
      <c r="AK638" s="5"/>
      <c r="AL638" s="5"/>
      <c r="AM638" s="5"/>
      <c r="AN638" s="5"/>
      <c r="AO638" s="5"/>
      <c r="AP638" s="5"/>
      <c r="AQ638" s="48" t="str">
        <f t="shared" si="56"/>
        <v/>
      </c>
      <c r="AR638" s="48" t="str">
        <f t="shared" si="57"/>
        <v/>
      </c>
      <c r="AS638" s="48" t="str">
        <f t="shared" si="58"/>
        <v/>
      </c>
      <c r="AT638" s="49" t="str">
        <f t="shared" si="59"/>
        <v/>
      </c>
      <c r="AU638" s="13"/>
    </row>
    <row r="639" spans="1:47">
      <c r="A639">
        <v>638432366</v>
      </c>
      <c r="B639" t="s">
        <v>1887</v>
      </c>
      <c r="C639" t="s">
        <v>1888</v>
      </c>
      <c r="D639" t="s">
        <v>1889</v>
      </c>
      <c r="E639" s="27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29" t="str">
        <f t="shared" si="54"/>
        <v/>
      </c>
      <c r="R639" s="30" t="str">
        <f t="shared" si="55"/>
        <v/>
      </c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38">
        <v>2</v>
      </c>
      <c r="AF639" s="10">
        <v>1</v>
      </c>
      <c r="AG639" s="10">
        <v>3</v>
      </c>
      <c r="AH639" s="10">
        <v>3</v>
      </c>
      <c r="AI639" s="10">
        <v>3</v>
      </c>
      <c r="AJ639" s="10">
        <v>0</v>
      </c>
      <c r="AK639" s="5">
        <v>2</v>
      </c>
      <c r="AL639" s="5">
        <v>1</v>
      </c>
      <c r="AM639" s="5">
        <v>2</v>
      </c>
      <c r="AN639" s="5">
        <v>1</v>
      </c>
      <c r="AO639" s="5">
        <v>0</v>
      </c>
      <c r="AP639" s="5">
        <v>1</v>
      </c>
      <c r="AQ639" s="48">
        <f t="shared" si="56"/>
        <v>1</v>
      </c>
      <c r="AR639" s="48" t="str">
        <f t="shared" si="57"/>
        <v>&lt; 2-fold</v>
      </c>
      <c r="AS639" s="48">
        <f t="shared" si="58"/>
        <v>0.33333333333333331</v>
      </c>
      <c r="AT639" s="49" t="str">
        <f t="shared" si="59"/>
        <v>** Low-Fe DOWN **</v>
      </c>
      <c r="AU639" s="13"/>
    </row>
    <row r="640" spans="1:47">
      <c r="A640">
        <v>638432487</v>
      </c>
      <c r="B640" t="s">
        <v>1890</v>
      </c>
      <c r="C640" t="s">
        <v>1891</v>
      </c>
      <c r="D640" t="s">
        <v>218</v>
      </c>
      <c r="E640" s="27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29" t="str">
        <f t="shared" si="54"/>
        <v/>
      </c>
      <c r="R640" s="30" t="str">
        <f t="shared" si="55"/>
        <v/>
      </c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38">
        <v>2</v>
      </c>
      <c r="AF640" s="10">
        <v>2</v>
      </c>
      <c r="AG640" s="10">
        <v>3</v>
      </c>
      <c r="AH640" s="10">
        <v>3</v>
      </c>
      <c r="AI640" s="10">
        <v>2</v>
      </c>
      <c r="AJ640" s="10">
        <v>3</v>
      </c>
      <c r="AK640" s="5">
        <v>0</v>
      </c>
      <c r="AL640" s="5">
        <v>0</v>
      </c>
      <c r="AM640" s="5">
        <v>1</v>
      </c>
      <c r="AN640" s="5">
        <v>0</v>
      </c>
      <c r="AO640" s="5">
        <v>0</v>
      </c>
      <c r="AP640" s="5">
        <v>0</v>
      </c>
      <c r="AQ640" s="48">
        <f t="shared" si="56"/>
        <v>0.87500000000000011</v>
      </c>
      <c r="AR640" s="48" t="str">
        <f t="shared" si="57"/>
        <v>&lt; 2-fold</v>
      </c>
      <c r="AS640" s="48">
        <f t="shared" si="58"/>
        <v>0</v>
      </c>
      <c r="AT640" s="49" t="str">
        <f t="shared" si="59"/>
        <v>** Low-Fe DOWN **</v>
      </c>
      <c r="AU640" s="13"/>
    </row>
    <row r="641" spans="1:47">
      <c r="A641">
        <v>638432504</v>
      </c>
      <c r="B641" t="s">
        <v>1209</v>
      </c>
      <c r="C641" t="s">
        <v>1210</v>
      </c>
      <c r="D641" t="s">
        <v>1211</v>
      </c>
      <c r="E641" s="27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29" t="str">
        <f t="shared" si="54"/>
        <v/>
      </c>
      <c r="R641" s="30" t="str">
        <f t="shared" si="55"/>
        <v/>
      </c>
      <c r="S641" s="4">
        <v>5</v>
      </c>
      <c r="T641" s="4">
        <v>4</v>
      </c>
      <c r="U641" s="4">
        <v>8</v>
      </c>
      <c r="V641" s="4">
        <v>4</v>
      </c>
      <c r="W641" s="4">
        <v>6</v>
      </c>
      <c r="X641" s="4">
        <v>4</v>
      </c>
      <c r="Y641" s="4">
        <v>5</v>
      </c>
      <c r="Z641" s="4">
        <v>10</v>
      </c>
      <c r="AA641" s="4">
        <v>1</v>
      </c>
      <c r="AB641" s="4">
        <v>2</v>
      </c>
      <c r="AC641" s="4">
        <v>2</v>
      </c>
      <c r="AD641" s="4">
        <v>0</v>
      </c>
      <c r="AE641" s="38">
        <v>12</v>
      </c>
      <c r="AF641" s="10">
        <v>4</v>
      </c>
      <c r="AG641" s="10">
        <v>6</v>
      </c>
      <c r="AH641" s="10">
        <v>5</v>
      </c>
      <c r="AI641" s="10">
        <v>5</v>
      </c>
      <c r="AJ641" s="10">
        <v>0</v>
      </c>
      <c r="AK641" s="5">
        <v>12</v>
      </c>
      <c r="AL641" s="5">
        <v>7</v>
      </c>
      <c r="AM641" s="5">
        <v>9</v>
      </c>
      <c r="AN641" s="5">
        <v>12</v>
      </c>
      <c r="AO641" s="5">
        <v>9</v>
      </c>
      <c r="AP641" s="5">
        <v>9</v>
      </c>
      <c r="AQ641" s="48">
        <f t="shared" si="56"/>
        <v>2.1999999999999997</v>
      </c>
      <c r="AR641" s="48" t="str">
        <f t="shared" si="57"/>
        <v>++++ DFB-UP ++++</v>
      </c>
      <c r="AS641" s="48">
        <f t="shared" si="58"/>
        <v>3</v>
      </c>
      <c r="AT641" s="49" t="str">
        <f t="shared" si="59"/>
        <v>++++ Low-Fe UP ++++</v>
      </c>
      <c r="AU641" s="13"/>
    </row>
    <row r="642" spans="1:47">
      <c r="A642">
        <v>638432600</v>
      </c>
      <c r="B642" t="s">
        <v>1892</v>
      </c>
      <c r="C642" t="s">
        <v>1893</v>
      </c>
      <c r="D642" t="s">
        <v>1894</v>
      </c>
      <c r="E642" s="27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29" t="str">
        <f t="shared" si="54"/>
        <v/>
      </c>
      <c r="R642" s="30" t="str">
        <f t="shared" si="55"/>
        <v/>
      </c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38">
        <v>1</v>
      </c>
      <c r="AF642" s="10">
        <v>1</v>
      </c>
      <c r="AG642" s="10">
        <v>2</v>
      </c>
      <c r="AH642" s="10">
        <v>2</v>
      </c>
      <c r="AI642" s="10">
        <v>4</v>
      </c>
      <c r="AJ642" s="10">
        <v>1</v>
      </c>
      <c r="AK642" s="5">
        <v>1</v>
      </c>
      <c r="AL642" s="5">
        <v>2</v>
      </c>
      <c r="AM642" s="5">
        <v>1</v>
      </c>
      <c r="AN642" s="5">
        <v>1</v>
      </c>
      <c r="AO642" s="5">
        <v>2</v>
      </c>
      <c r="AP642" s="5">
        <v>1</v>
      </c>
      <c r="AQ642" s="48">
        <f t="shared" si="56"/>
        <v>0.5714285714285714</v>
      </c>
      <c r="AR642" s="48" t="str">
        <f t="shared" si="57"/>
        <v>&lt; 2-fold</v>
      </c>
      <c r="AS642" s="48">
        <f t="shared" si="58"/>
        <v>0.5714285714285714</v>
      </c>
      <c r="AT642" s="49" t="str">
        <f t="shared" si="59"/>
        <v>&lt; 2-fold</v>
      </c>
      <c r="AU642" s="13"/>
    </row>
    <row r="643" spans="1:47">
      <c r="A643">
        <v>638432617</v>
      </c>
      <c r="B643" t="s">
        <v>1895</v>
      </c>
      <c r="C643" t="s">
        <v>1896</v>
      </c>
      <c r="D643" t="s">
        <v>1223</v>
      </c>
      <c r="E643" s="27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29" t="str">
        <f t="shared" si="54"/>
        <v/>
      </c>
      <c r="R643" s="30" t="str">
        <f t="shared" si="55"/>
        <v/>
      </c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38">
        <v>0</v>
      </c>
      <c r="AF643" s="10">
        <v>0</v>
      </c>
      <c r="AG643" s="10">
        <v>0</v>
      </c>
      <c r="AH643" s="10">
        <v>0</v>
      </c>
      <c r="AI643" s="10">
        <v>0</v>
      </c>
      <c r="AJ643" s="10">
        <v>0</v>
      </c>
      <c r="AK643" s="5">
        <v>1</v>
      </c>
      <c r="AL643" s="5">
        <v>1</v>
      </c>
      <c r="AM643" s="5">
        <v>0</v>
      </c>
      <c r="AN643" s="5">
        <v>3</v>
      </c>
      <c r="AO643" s="5">
        <v>0</v>
      </c>
      <c r="AP643" s="5">
        <v>1</v>
      </c>
      <c r="AQ643" s="48" t="str">
        <f t="shared" si="56"/>
        <v/>
      </c>
      <c r="AR643" s="48" t="str">
        <f t="shared" si="57"/>
        <v/>
      </c>
      <c r="AS643" s="48" t="str">
        <f t="shared" si="58"/>
        <v/>
      </c>
      <c r="AT643" s="49" t="str">
        <f t="shared" si="59"/>
        <v/>
      </c>
      <c r="AU643" s="13"/>
    </row>
    <row r="644" spans="1:47">
      <c r="A644">
        <v>638432651</v>
      </c>
      <c r="B644" t="s">
        <v>1897</v>
      </c>
      <c r="C644" t="s">
        <v>1898</v>
      </c>
      <c r="D644" t="s">
        <v>1228</v>
      </c>
      <c r="E644" s="27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29" t="str">
        <f t="shared" ref="Q644:Q707" si="60">IF(SUM(E644:P644)&gt;0.5,AVERAGE(K644:P644)/AVERAGE(E644:J644),"")</f>
        <v/>
      </c>
      <c r="R644" s="30" t="str">
        <f t="shared" ref="R644:R707" si="61">IF(Q644="","",IF(Q644&gt;1.99,"**** NIGHT-UP ****",IF(Q644&lt;0.5,"++++ DAY-UP ++++","&lt; 2-fold")))</f>
        <v/>
      </c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38">
        <v>0</v>
      </c>
      <c r="AF644" s="10">
        <v>0</v>
      </c>
      <c r="AG644" s="10">
        <v>0</v>
      </c>
      <c r="AH644" s="10">
        <v>0</v>
      </c>
      <c r="AI644" s="10">
        <v>0</v>
      </c>
      <c r="AJ644" s="10">
        <v>0</v>
      </c>
      <c r="AK644" s="5">
        <v>0</v>
      </c>
      <c r="AL644" s="5">
        <v>0</v>
      </c>
      <c r="AM644" s="5">
        <v>0</v>
      </c>
      <c r="AN644" s="5">
        <v>1</v>
      </c>
      <c r="AO644" s="5">
        <v>0</v>
      </c>
      <c r="AP644" s="5">
        <v>0</v>
      </c>
      <c r="AQ644" s="48" t="str">
        <f t="shared" ref="AQ644:AQ707" si="62">IF(SUM(AE644:AG644)&gt;0.5,AVERAGE(AE644:AG644)/AVERAGE(AH644:AJ644),"")</f>
        <v/>
      </c>
      <c r="AR644" s="48" t="str">
        <f t="shared" ref="AR644:AR707" si="63">IF(AQ644="","",IF(AQ644&gt;1.99,"++++ DFB-UP ++++",IF(AQ644&lt;0.5,"**** DFB-DOWN ****","&lt; 2-fold")))</f>
        <v/>
      </c>
      <c r="AS644" s="48" t="str">
        <f t="shared" ref="AS644:AS707" si="64">IF(SUM(AH644:AJ644)&gt;0.5,AVERAGE(AN644:AP644)/AVERAGE(AH644:AJ644),"")</f>
        <v/>
      </c>
      <c r="AT644" s="49" t="str">
        <f t="shared" ref="AT644:AT707" si="65">IF(AS644="","",IF(AS644&gt;1.99,"++++ Low-Fe UP ++++",IF(AS644&lt;0.5,"** Low-Fe DOWN **","&lt; 2-fold")))</f>
        <v/>
      </c>
      <c r="AU644" s="13"/>
    </row>
    <row r="645" spans="1:47">
      <c r="A645">
        <v>638432692</v>
      </c>
      <c r="B645" t="s">
        <v>1232</v>
      </c>
      <c r="C645" t="s">
        <v>1233</v>
      </c>
      <c r="D645" t="s">
        <v>1234</v>
      </c>
      <c r="E645" s="27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29" t="str">
        <f t="shared" si="60"/>
        <v/>
      </c>
      <c r="R645" s="30" t="str">
        <f t="shared" si="61"/>
        <v/>
      </c>
      <c r="S645" s="4">
        <v>2</v>
      </c>
      <c r="T645" s="4">
        <v>0</v>
      </c>
      <c r="U645" s="4">
        <v>4</v>
      </c>
      <c r="V645" s="4">
        <v>2</v>
      </c>
      <c r="W645" s="4">
        <v>2</v>
      </c>
      <c r="X645" s="4">
        <v>1</v>
      </c>
      <c r="Y645" s="4">
        <v>0</v>
      </c>
      <c r="Z645" s="4">
        <v>2</v>
      </c>
      <c r="AA645" s="4">
        <v>0</v>
      </c>
      <c r="AB645" s="4">
        <v>1</v>
      </c>
      <c r="AC645" s="4">
        <v>1</v>
      </c>
      <c r="AD645" s="4">
        <v>1</v>
      </c>
      <c r="AE645" s="38"/>
      <c r="AF645" s="10"/>
      <c r="AG645" s="10"/>
      <c r="AH645" s="10"/>
      <c r="AI645" s="10"/>
      <c r="AJ645" s="10"/>
      <c r="AK645" s="5"/>
      <c r="AL645" s="5"/>
      <c r="AM645" s="5"/>
      <c r="AN645" s="5"/>
      <c r="AO645" s="5"/>
      <c r="AP645" s="5"/>
      <c r="AQ645" s="48" t="str">
        <f t="shared" si="62"/>
        <v/>
      </c>
      <c r="AR645" s="48" t="str">
        <f t="shared" si="63"/>
        <v/>
      </c>
      <c r="AS645" s="48" t="str">
        <f t="shared" si="64"/>
        <v/>
      </c>
      <c r="AT645" s="49" t="str">
        <f t="shared" si="65"/>
        <v/>
      </c>
      <c r="AU645" s="13"/>
    </row>
    <row r="646" spans="1:47">
      <c r="A646">
        <v>638432731</v>
      </c>
      <c r="B646" t="s">
        <v>1899</v>
      </c>
      <c r="C646" t="s">
        <v>1900</v>
      </c>
      <c r="D646" t="s">
        <v>1901</v>
      </c>
      <c r="E646" s="27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29" t="str">
        <f t="shared" si="60"/>
        <v/>
      </c>
      <c r="R646" s="30" t="str">
        <f t="shared" si="61"/>
        <v/>
      </c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38">
        <v>2</v>
      </c>
      <c r="AF646" s="10">
        <v>2</v>
      </c>
      <c r="AG646" s="10">
        <v>2</v>
      </c>
      <c r="AH646" s="10">
        <v>2</v>
      </c>
      <c r="AI646" s="10">
        <v>2</v>
      </c>
      <c r="AJ646" s="10">
        <v>3</v>
      </c>
      <c r="AK646" s="5">
        <v>1</v>
      </c>
      <c r="AL646" s="5">
        <v>1</v>
      </c>
      <c r="AM646" s="5">
        <v>1</v>
      </c>
      <c r="AN646" s="5">
        <v>0</v>
      </c>
      <c r="AO646" s="5">
        <v>0</v>
      </c>
      <c r="AP646" s="5">
        <v>0</v>
      </c>
      <c r="AQ646" s="48">
        <f t="shared" si="62"/>
        <v>0.8571428571428571</v>
      </c>
      <c r="AR646" s="48" t="str">
        <f t="shared" si="63"/>
        <v>&lt; 2-fold</v>
      </c>
      <c r="AS646" s="48">
        <f t="shared" si="64"/>
        <v>0</v>
      </c>
      <c r="AT646" s="49" t="str">
        <f t="shared" si="65"/>
        <v>** Low-Fe DOWN **</v>
      </c>
      <c r="AU646" s="13"/>
    </row>
    <row r="647" spans="1:47">
      <c r="A647">
        <v>638432737</v>
      </c>
      <c r="B647" t="s">
        <v>1246</v>
      </c>
      <c r="C647" t="s">
        <v>1247</v>
      </c>
      <c r="D647" t="s">
        <v>508</v>
      </c>
      <c r="E647" s="27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29" t="str">
        <f t="shared" si="60"/>
        <v/>
      </c>
      <c r="R647" s="30" t="str">
        <f t="shared" si="61"/>
        <v/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2</v>
      </c>
      <c r="Y647" s="4">
        <v>0</v>
      </c>
      <c r="Z647" s="4">
        <v>0</v>
      </c>
      <c r="AA647" s="4">
        <v>1</v>
      </c>
      <c r="AB647" s="4">
        <v>0</v>
      </c>
      <c r="AC647" s="4">
        <v>0</v>
      </c>
      <c r="AD647" s="4">
        <v>0</v>
      </c>
      <c r="AE647" s="38"/>
      <c r="AF647" s="10"/>
      <c r="AG647" s="10"/>
      <c r="AH647" s="10"/>
      <c r="AI647" s="10"/>
      <c r="AJ647" s="10"/>
      <c r="AK647" s="5"/>
      <c r="AL647" s="5"/>
      <c r="AM647" s="5"/>
      <c r="AN647" s="5"/>
      <c r="AO647" s="5"/>
      <c r="AP647" s="5"/>
      <c r="AQ647" s="48" t="str">
        <f t="shared" si="62"/>
        <v/>
      </c>
      <c r="AR647" s="48" t="str">
        <f t="shared" si="63"/>
        <v/>
      </c>
      <c r="AS647" s="48" t="str">
        <f t="shared" si="64"/>
        <v/>
      </c>
      <c r="AT647" s="49" t="str">
        <f t="shared" si="65"/>
        <v/>
      </c>
      <c r="AU647" s="13"/>
    </row>
    <row r="648" spans="1:47">
      <c r="A648">
        <v>638432768</v>
      </c>
      <c r="B648" t="s">
        <v>1248</v>
      </c>
      <c r="C648" t="s">
        <v>1249</v>
      </c>
      <c r="D648" t="s">
        <v>1250</v>
      </c>
      <c r="E648" s="27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29" t="str">
        <f t="shared" si="60"/>
        <v/>
      </c>
      <c r="R648" s="30" t="str">
        <f t="shared" si="61"/>
        <v/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2</v>
      </c>
      <c r="Z648" s="4">
        <v>0</v>
      </c>
      <c r="AA648" s="4">
        <v>1</v>
      </c>
      <c r="AB648" s="4">
        <v>0</v>
      </c>
      <c r="AC648" s="4">
        <v>1</v>
      </c>
      <c r="AD648" s="4">
        <v>0</v>
      </c>
      <c r="AE648" s="38"/>
      <c r="AF648" s="10"/>
      <c r="AG648" s="10"/>
      <c r="AH648" s="10"/>
      <c r="AI648" s="10"/>
      <c r="AJ648" s="10"/>
      <c r="AK648" s="5"/>
      <c r="AL648" s="5"/>
      <c r="AM648" s="5"/>
      <c r="AN648" s="5"/>
      <c r="AO648" s="5"/>
      <c r="AP648" s="5"/>
      <c r="AQ648" s="48" t="str">
        <f t="shared" si="62"/>
        <v/>
      </c>
      <c r="AR648" s="48" t="str">
        <f t="shared" si="63"/>
        <v/>
      </c>
      <c r="AS648" s="48" t="str">
        <f t="shared" si="64"/>
        <v/>
      </c>
      <c r="AT648" s="49" t="str">
        <f t="shared" si="65"/>
        <v/>
      </c>
      <c r="AU648" s="13"/>
    </row>
    <row r="649" spans="1:47">
      <c r="A649">
        <v>638432826</v>
      </c>
      <c r="B649" t="s">
        <v>1902</v>
      </c>
      <c r="C649" t="s">
        <v>1903</v>
      </c>
      <c r="D649" t="s">
        <v>1904</v>
      </c>
      <c r="E649" s="27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29" t="str">
        <f t="shared" si="60"/>
        <v/>
      </c>
      <c r="R649" s="30" t="str">
        <f t="shared" si="61"/>
        <v/>
      </c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38">
        <v>1</v>
      </c>
      <c r="AF649" s="10">
        <v>0</v>
      </c>
      <c r="AG649" s="10">
        <v>0</v>
      </c>
      <c r="AH649" s="10">
        <v>2</v>
      </c>
      <c r="AI649" s="10">
        <v>3</v>
      </c>
      <c r="AJ649" s="10">
        <v>2</v>
      </c>
      <c r="AK649" s="5">
        <v>0</v>
      </c>
      <c r="AL649" s="5">
        <v>2</v>
      </c>
      <c r="AM649" s="5">
        <v>1</v>
      </c>
      <c r="AN649" s="5">
        <v>1</v>
      </c>
      <c r="AO649" s="5">
        <v>1</v>
      </c>
      <c r="AP649" s="5">
        <v>2</v>
      </c>
      <c r="AQ649" s="48">
        <f t="shared" si="62"/>
        <v>0.14285714285714285</v>
      </c>
      <c r="AR649" s="48" t="str">
        <f t="shared" si="63"/>
        <v>**** DFB-DOWN ****</v>
      </c>
      <c r="AS649" s="48">
        <f t="shared" si="64"/>
        <v>0.5714285714285714</v>
      </c>
      <c r="AT649" s="49" t="str">
        <f t="shared" si="65"/>
        <v>&lt; 2-fold</v>
      </c>
      <c r="AU649" s="13"/>
    </row>
    <row r="650" spans="1:47">
      <c r="A650">
        <v>638432890</v>
      </c>
      <c r="B650" t="s">
        <v>1274</v>
      </c>
      <c r="C650" t="s">
        <v>1275</v>
      </c>
      <c r="D650" t="s">
        <v>1276</v>
      </c>
      <c r="E650" s="27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29" t="str">
        <f t="shared" si="60"/>
        <v/>
      </c>
      <c r="R650" s="30" t="str">
        <f t="shared" si="61"/>
        <v/>
      </c>
      <c r="S650" s="4">
        <v>2</v>
      </c>
      <c r="T650" s="4">
        <v>1</v>
      </c>
      <c r="U650" s="4">
        <v>0</v>
      </c>
      <c r="V650" s="4">
        <v>0</v>
      </c>
      <c r="W650" s="4">
        <v>1</v>
      </c>
      <c r="X650" s="4">
        <v>2</v>
      </c>
      <c r="Y650" s="4">
        <v>2</v>
      </c>
      <c r="Z650" s="4">
        <v>2</v>
      </c>
      <c r="AA650" s="4">
        <v>0</v>
      </c>
      <c r="AB650" s="4">
        <v>3</v>
      </c>
      <c r="AC650" s="4">
        <v>3</v>
      </c>
      <c r="AD650" s="4">
        <v>1</v>
      </c>
      <c r="AE650" s="38"/>
      <c r="AF650" s="10"/>
      <c r="AG650" s="10"/>
      <c r="AH650" s="10"/>
      <c r="AI650" s="10"/>
      <c r="AJ650" s="10"/>
      <c r="AK650" s="5"/>
      <c r="AL650" s="5"/>
      <c r="AM650" s="5"/>
      <c r="AN650" s="5"/>
      <c r="AO650" s="5"/>
      <c r="AP650" s="5"/>
      <c r="AQ650" s="48" t="str">
        <f t="shared" si="62"/>
        <v/>
      </c>
      <c r="AR650" s="48" t="str">
        <f t="shared" si="63"/>
        <v/>
      </c>
      <c r="AS650" s="48" t="str">
        <f t="shared" si="64"/>
        <v/>
      </c>
      <c r="AT650" s="49" t="str">
        <f t="shared" si="65"/>
        <v/>
      </c>
      <c r="AU650" s="13"/>
    </row>
    <row r="651" spans="1:47">
      <c r="A651">
        <v>638432894</v>
      </c>
      <c r="B651" t="s">
        <v>1280</v>
      </c>
      <c r="C651" t="s">
        <v>1281</v>
      </c>
      <c r="D651" t="s">
        <v>1282</v>
      </c>
      <c r="E651" s="27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29" t="str">
        <f t="shared" si="60"/>
        <v/>
      </c>
      <c r="R651" s="30" t="str">
        <f t="shared" si="61"/>
        <v/>
      </c>
      <c r="S651" s="4">
        <v>5</v>
      </c>
      <c r="T651" s="4">
        <v>5</v>
      </c>
      <c r="U651" s="4">
        <v>3</v>
      </c>
      <c r="V651" s="4">
        <v>5</v>
      </c>
      <c r="W651" s="4">
        <v>7</v>
      </c>
      <c r="X651" s="4">
        <v>3</v>
      </c>
      <c r="Y651" s="4">
        <v>1</v>
      </c>
      <c r="Z651" s="4">
        <v>2</v>
      </c>
      <c r="AA651" s="4">
        <v>3</v>
      </c>
      <c r="AB651" s="4">
        <v>4</v>
      </c>
      <c r="AC651" s="4">
        <v>0</v>
      </c>
      <c r="AD651" s="4">
        <v>0</v>
      </c>
      <c r="AE651" s="38">
        <v>4</v>
      </c>
      <c r="AF651" s="10">
        <v>4</v>
      </c>
      <c r="AG651" s="10">
        <v>3</v>
      </c>
      <c r="AH651" s="10">
        <v>3</v>
      </c>
      <c r="AI651" s="10">
        <v>3</v>
      </c>
      <c r="AJ651" s="10">
        <v>1</v>
      </c>
      <c r="AK651" s="5">
        <v>6</v>
      </c>
      <c r="AL651" s="5">
        <v>6</v>
      </c>
      <c r="AM651" s="5">
        <v>4</v>
      </c>
      <c r="AN651" s="5">
        <v>3</v>
      </c>
      <c r="AO651" s="5">
        <v>4</v>
      </c>
      <c r="AP651" s="5">
        <v>4</v>
      </c>
      <c r="AQ651" s="48">
        <f t="shared" si="62"/>
        <v>1.5714285714285712</v>
      </c>
      <c r="AR651" s="48" t="str">
        <f t="shared" si="63"/>
        <v>&lt; 2-fold</v>
      </c>
      <c r="AS651" s="48">
        <f t="shared" si="64"/>
        <v>1.5714285714285712</v>
      </c>
      <c r="AT651" s="49" t="str">
        <f t="shared" si="65"/>
        <v>&lt; 2-fold</v>
      </c>
      <c r="AU651" s="13"/>
    </row>
    <row r="652" spans="1:47">
      <c r="A652">
        <v>638432918</v>
      </c>
      <c r="B652" t="s">
        <v>1286</v>
      </c>
      <c r="C652" t="s">
        <v>1287</v>
      </c>
      <c r="D652" t="s">
        <v>1288</v>
      </c>
      <c r="E652" s="27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29" t="str">
        <f t="shared" si="60"/>
        <v/>
      </c>
      <c r="R652" s="30" t="str">
        <f t="shared" si="61"/>
        <v/>
      </c>
      <c r="S652" s="4">
        <v>0</v>
      </c>
      <c r="T652" s="4">
        <v>0</v>
      </c>
      <c r="U652" s="4">
        <v>3</v>
      </c>
      <c r="V652" s="4">
        <v>0</v>
      </c>
      <c r="W652" s="4">
        <v>0</v>
      </c>
      <c r="X652" s="4">
        <v>0</v>
      </c>
      <c r="Y652" s="4">
        <v>0</v>
      </c>
      <c r="Z652" s="4">
        <v>1</v>
      </c>
      <c r="AA652" s="4">
        <v>0</v>
      </c>
      <c r="AB652" s="4">
        <v>1</v>
      </c>
      <c r="AC652" s="4">
        <v>1</v>
      </c>
      <c r="AD652" s="4">
        <v>0</v>
      </c>
      <c r="AE652" s="38">
        <v>3</v>
      </c>
      <c r="AF652" s="10">
        <v>1</v>
      </c>
      <c r="AG652" s="10">
        <v>1</v>
      </c>
      <c r="AH652" s="10">
        <v>1</v>
      </c>
      <c r="AI652" s="10">
        <v>1</v>
      </c>
      <c r="AJ652" s="10">
        <v>1</v>
      </c>
      <c r="AK652" s="5">
        <v>0</v>
      </c>
      <c r="AL652" s="5">
        <v>0</v>
      </c>
      <c r="AM652" s="5">
        <v>3</v>
      </c>
      <c r="AN652" s="5">
        <v>3</v>
      </c>
      <c r="AO652" s="5">
        <v>1</v>
      </c>
      <c r="AP652" s="5">
        <v>2</v>
      </c>
      <c r="AQ652" s="48">
        <f t="shared" si="62"/>
        <v>1.6666666666666667</v>
      </c>
      <c r="AR652" s="48" t="str">
        <f t="shared" si="63"/>
        <v>&lt; 2-fold</v>
      </c>
      <c r="AS652" s="48">
        <f t="shared" si="64"/>
        <v>2</v>
      </c>
      <c r="AT652" s="49" t="str">
        <f t="shared" si="65"/>
        <v>++++ Low-Fe UP ++++</v>
      </c>
      <c r="AU652" s="13"/>
    </row>
    <row r="653" spans="1:47">
      <c r="A653">
        <v>638432921</v>
      </c>
      <c r="B653" t="s">
        <v>1905</v>
      </c>
      <c r="C653" t="s">
        <v>1906</v>
      </c>
      <c r="D653" t="s">
        <v>1907</v>
      </c>
      <c r="E653" s="27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29" t="str">
        <f t="shared" si="60"/>
        <v/>
      </c>
      <c r="R653" s="30" t="str">
        <f t="shared" si="61"/>
        <v/>
      </c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38">
        <v>1</v>
      </c>
      <c r="AF653" s="10">
        <v>0</v>
      </c>
      <c r="AG653" s="10">
        <v>0</v>
      </c>
      <c r="AH653" s="10">
        <v>1</v>
      </c>
      <c r="AI653" s="10">
        <v>0</v>
      </c>
      <c r="AJ653" s="10">
        <v>0</v>
      </c>
      <c r="AK653" s="5">
        <v>2</v>
      </c>
      <c r="AL653" s="5">
        <v>0</v>
      </c>
      <c r="AM653" s="5">
        <v>0</v>
      </c>
      <c r="AN653" s="5">
        <v>1</v>
      </c>
      <c r="AO653" s="5">
        <v>0</v>
      </c>
      <c r="AP653" s="5">
        <v>0</v>
      </c>
      <c r="AQ653" s="48">
        <f t="shared" si="62"/>
        <v>1</v>
      </c>
      <c r="AR653" s="48" t="str">
        <f t="shared" si="63"/>
        <v>&lt; 2-fold</v>
      </c>
      <c r="AS653" s="48">
        <f t="shared" si="64"/>
        <v>1</v>
      </c>
      <c r="AT653" s="49" t="str">
        <f t="shared" si="65"/>
        <v>&lt; 2-fold</v>
      </c>
      <c r="AU653" s="13"/>
    </row>
    <row r="654" spans="1:47">
      <c r="A654">
        <v>638432924</v>
      </c>
      <c r="B654" t="s">
        <v>1908</v>
      </c>
      <c r="C654" t="s">
        <v>1909</v>
      </c>
      <c r="D654" t="s">
        <v>1910</v>
      </c>
      <c r="E654" s="27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29" t="str">
        <f t="shared" si="60"/>
        <v/>
      </c>
      <c r="R654" s="30" t="str">
        <f t="shared" si="61"/>
        <v/>
      </c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38">
        <v>1</v>
      </c>
      <c r="AF654" s="10">
        <v>0</v>
      </c>
      <c r="AG654" s="10">
        <v>1</v>
      </c>
      <c r="AH654" s="10">
        <v>2</v>
      </c>
      <c r="AI654" s="10">
        <v>0</v>
      </c>
      <c r="AJ654" s="10">
        <v>2</v>
      </c>
      <c r="AK654" s="5">
        <v>2</v>
      </c>
      <c r="AL654" s="5">
        <v>1</v>
      </c>
      <c r="AM654" s="5">
        <v>0</v>
      </c>
      <c r="AN654" s="5">
        <v>1</v>
      </c>
      <c r="AO654" s="5">
        <v>1</v>
      </c>
      <c r="AP654" s="5">
        <v>1</v>
      </c>
      <c r="AQ654" s="48">
        <f t="shared" si="62"/>
        <v>0.5</v>
      </c>
      <c r="AR654" s="48" t="str">
        <f t="shared" si="63"/>
        <v>&lt; 2-fold</v>
      </c>
      <c r="AS654" s="48">
        <f t="shared" si="64"/>
        <v>0.75</v>
      </c>
      <c r="AT654" s="49" t="str">
        <f t="shared" si="65"/>
        <v>&lt; 2-fold</v>
      </c>
      <c r="AU654" s="13"/>
    </row>
    <row r="655" spans="1:47">
      <c r="A655">
        <v>638432953</v>
      </c>
      <c r="B655" t="s">
        <v>1911</v>
      </c>
      <c r="C655" t="s">
        <v>1912</v>
      </c>
      <c r="D655" t="s">
        <v>395</v>
      </c>
      <c r="E655" s="27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29" t="str">
        <f t="shared" si="60"/>
        <v/>
      </c>
      <c r="R655" s="30" t="str">
        <f t="shared" si="61"/>
        <v/>
      </c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38">
        <v>1</v>
      </c>
      <c r="AF655" s="10">
        <v>1</v>
      </c>
      <c r="AG655" s="10">
        <v>3</v>
      </c>
      <c r="AH655" s="10">
        <v>0</v>
      </c>
      <c r="AI655" s="10">
        <v>0</v>
      </c>
      <c r="AJ655" s="10">
        <v>0</v>
      </c>
      <c r="AK655" s="5">
        <v>1</v>
      </c>
      <c r="AL655" s="5">
        <v>1</v>
      </c>
      <c r="AM655" s="5">
        <v>0</v>
      </c>
      <c r="AN655" s="5">
        <v>1</v>
      </c>
      <c r="AO655" s="5">
        <v>2</v>
      </c>
      <c r="AP655" s="5">
        <v>0</v>
      </c>
      <c r="AQ655" s="48" t="e">
        <f t="shared" si="62"/>
        <v>#DIV/0!</v>
      </c>
      <c r="AR655" s="48" t="e">
        <f t="shared" si="63"/>
        <v>#DIV/0!</v>
      </c>
      <c r="AS655" s="48" t="str">
        <f t="shared" si="64"/>
        <v/>
      </c>
      <c r="AT655" s="49" t="str">
        <f t="shared" si="65"/>
        <v/>
      </c>
      <c r="AU655" s="13"/>
    </row>
    <row r="656" spans="1:47">
      <c r="A656">
        <v>638432954</v>
      </c>
      <c r="B656" t="s">
        <v>1292</v>
      </c>
      <c r="C656" t="s">
        <v>1293</v>
      </c>
      <c r="D656" t="s">
        <v>47</v>
      </c>
      <c r="E656" s="27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29" t="str">
        <f t="shared" si="60"/>
        <v/>
      </c>
      <c r="R656" s="30" t="str">
        <f t="shared" si="61"/>
        <v/>
      </c>
      <c r="S656" s="4">
        <v>5</v>
      </c>
      <c r="T656" s="4">
        <v>5</v>
      </c>
      <c r="U656" s="4">
        <v>2</v>
      </c>
      <c r="V656" s="4">
        <v>3</v>
      </c>
      <c r="W656" s="4">
        <v>3</v>
      </c>
      <c r="X656" s="4">
        <v>1</v>
      </c>
      <c r="Y656" s="4">
        <v>0</v>
      </c>
      <c r="Z656" s="4">
        <v>0</v>
      </c>
      <c r="AA656" s="4">
        <v>0</v>
      </c>
      <c r="AB656" s="4">
        <v>0</v>
      </c>
      <c r="AC656" s="4">
        <v>0</v>
      </c>
      <c r="AD656" s="4">
        <v>0</v>
      </c>
      <c r="AE656" s="38">
        <v>2</v>
      </c>
      <c r="AF656" s="10">
        <v>3</v>
      </c>
      <c r="AG656" s="10">
        <v>2</v>
      </c>
      <c r="AH656" s="10">
        <v>4</v>
      </c>
      <c r="AI656" s="10">
        <v>4</v>
      </c>
      <c r="AJ656" s="10">
        <v>0</v>
      </c>
      <c r="AK656" s="5">
        <v>5</v>
      </c>
      <c r="AL656" s="5">
        <v>5</v>
      </c>
      <c r="AM656" s="5">
        <v>3</v>
      </c>
      <c r="AN656" s="5">
        <v>1</v>
      </c>
      <c r="AO656" s="5">
        <v>3</v>
      </c>
      <c r="AP656" s="5">
        <v>3</v>
      </c>
      <c r="AQ656" s="48">
        <f t="shared" si="62"/>
        <v>0.87500000000000011</v>
      </c>
      <c r="AR656" s="48" t="str">
        <f t="shared" si="63"/>
        <v>&lt; 2-fold</v>
      </c>
      <c r="AS656" s="48">
        <f t="shared" si="64"/>
        <v>0.87500000000000011</v>
      </c>
      <c r="AT656" s="49" t="str">
        <f t="shared" si="65"/>
        <v>&lt; 2-fold</v>
      </c>
      <c r="AU656" s="13"/>
    </row>
    <row r="657" spans="1:47">
      <c r="A657">
        <v>638432972</v>
      </c>
      <c r="B657" t="s">
        <v>1913</v>
      </c>
      <c r="C657" t="s">
        <v>1914</v>
      </c>
      <c r="D657" t="s">
        <v>1915</v>
      </c>
      <c r="E657" s="27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29" t="str">
        <f t="shared" si="60"/>
        <v/>
      </c>
      <c r="R657" s="30" t="str">
        <f t="shared" si="61"/>
        <v/>
      </c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38">
        <v>2</v>
      </c>
      <c r="AF657" s="10">
        <v>0</v>
      </c>
      <c r="AG657" s="10">
        <v>1</v>
      </c>
      <c r="AH657" s="10">
        <v>1</v>
      </c>
      <c r="AI657" s="10">
        <v>3</v>
      </c>
      <c r="AJ657" s="10">
        <v>2</v>
      </c>
      <c r="AK657" s="5">
        <v>2</v>
      </c>
      <c r="AL657" s="5">
        <v>0</v>
      </c>
      <c r="AM657" s="5">
        <v>0</v>
      </c>
      <c r="AN657" s="5">
        <v>0</v>
      </c>
      <c r="AO657" s="5">
        <v>0</v>
      </c>
      <c r="AP657" s="5">
        <v>1</v>
      </c>
      <c r="AQ657" s="48">
        <f t="shared" si="62"/>
        <v>0.5</v>
      </c>
      <c r="AR657" s="48" t="str">
        <f t="shared" si="63"/>
        <v>&lt; 2-fold</v>
      </c>
      <c r="AS657" s="48">
        <f t="shared" si="64"/>
        <v>0.16666666666666666</v>
      </c>
      <c r="AT657" s="49" t="str">
        <f t="shared" si="65"/>
        <v>** Low-Fe DOWN **</v>
      </c>
      <c r="AU657" s="13"/>
    </row>
    <row r="658" spans="1:47">
      <c r="A658">
        <v>638432987</v>
      </c>
      <c r="B658" t="s">
        <v>1297</v>
      </c>
      <c r="C658" t="s">
        <v>1298</v>
      </c>
      <c r="D658" t="s">
        <v>1299</v>
      </c>
      <c r="E658" s="27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29" t="str">
        <f t="shared" si="60"/>
        <v/>
      </c>
      <c r="R658" s="30" t="str">
        <f t="shared" si="61"/>
        <v/>
      </c>
      <c r="S658" s="4">
        <v>5</v>
      </c>
      <c r="T658" s="4">
        <v>11</v>
      </c>
      <c r="U658" s="4">
        <v>16</v>
      </c>
      <c r="V658" s="4">
        <v>14</v>
      </c>
      <c r="W658" s="4">
        <v>6</v>
      </c>
      <c r="X658" s="4">
        <v>2</v>
      </c>
      <c r="Y658" s="4">
        <v>5</v>
      </c>
      <c r="Z658" s="4">
        <v>5</v>
      </c>
      <c r="AA658" s="4">
        <v>0</v>
      </c>
      <c r="AB658" s="4">
        <v>1</v>
      </c>
      <c r="AC658" s="4">
        <v>2</v>
      </c>
      <c r="AD658" s="4">
        <v>2</v>
      </c>
      <c r="AE658" s="38">
        <v>9</v>
      </c>
      <c r="AF658" s="10">
        <v>7</v>
      </c>
      <c r="AG658" s="10">
        <v>9</v>
      </c>
      <c r="AH658" s="10">
        <v>8</v>
      </c>
      <c r="AI658" s="10">
        <v>7</v>
      </c>
      <c r="AJ658" s="10">
        <v>12</v>
      </c>
      <c r="AK658" s="5">
        <v>11</v>
      </c>
      <c r="AL658" s="5">
        <v>8</v>
      </c>
      <c r="AM658" s="5">
        <v>5</v>
      </c>
      <c r="AN658" s="5">
        <v>7</v>
      </c>
      <c r="AO658" s="5">
        <v>9</v>
      </c>
      <c r="AP658" s="5">
        <v>9</v>
      </c>
      <c r="AQ658" s="48">
        <f t="shared" si="62"/>
        <v>0.92592592592592604</v>
      </c>
      <c r="AR658" s="48" t="str">
        <f t="shared" si="63"/>
        <v>&lt; 2-fold</v>
      </c>
      <c r="AS658" s="48">
        <f t="shared" si="64"/>
        <v>0.92592592592592604</v>
      </c>
      <c r="AT658" s="49" t="str">
        <f t="shared" si="65"/>
        <v>&lt; 2-fold</v>
      </c>
      <c r="AU658" s="13"/>
    </row>
    <row r="659" spans="1:47">
      <c r="A659">
        <v>638433044</v>
      </c>
      <c r="B659" t="s">
        <v>1916</v>
      </c>
      <c r="C659" t="s">
        <v>1917</v>
      </c>
      <c r="D659" t="s">
        <v>1918</v>
      </c>
      <c r="E659" s="27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29" t="str">
        <f t="shared" si="60"/>
        <v/>
      </c>
      <c r="R659" s="30" t="str">
        <f t="shared" si="61"/>
        <v/>
      </c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38">
        <v>2</v>
      </c>
      <c r="AF659" s="10">
        <v>4</v>
      </c>
      <c r="AG659" s="10">
        <v>1</v>
      </c>
      <c r="AH659" s="10">
        <v>5</v>
      </c>
      <c r="AI659" s="10">
        <v>4</v>
      </c>
      <c r="AJ659" s="10">
        <v>2</v>
      </c>
      <c r="AK659" s="5">
        <v>0</v>
      </c>
      <c r="AL659" s="5">
        <v>2</v>
      </c>
      <c r="AM659" s="5">
        <v>3</v>
      </c>
      <c r="AN659" s="5">
        <v>2</v>
      </c>
      <c r="AO659" s="5">
        <v>3</v>
      </c>
      <c r="AP659" s="5">
        <v>4</v>
      </c>
      <c r="AQ659" s="48">
        <f t="shared" si="62"/>
        <v>0.63636363636363646</v>
      </c>
      <c r="AR659" s="48" t="str">
        <f t="shared" si="63"/>
        <v>&lt; 2-fold</v>
      </c>
      <c r="AS659" s="48">
        <f t="shared" si="64"/>
        <v>0.81818181818181823</v>
      </c>
      <c r="AT659" s="49" t="str">
        <f t="shared" si="65"/>
        <v>&lt; 2-fold</v>
      </c>
      <c r="AU659" s="13"/>
    </row>
    <row r="660" spans="1:47">
      <c r="A660">
        <v>638433046</v>
      </c>
      <c r="B660" t="s">
        <v>1919</v>
      </c>
      <c r="C660" t="s">
        <v>1920</v>
      </c>
      <c r="D660" t="s">
        <v>1921</v>
      </c>
      <c r="E660" s="27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29" t="str">
        <f t="shared" si="60"/>
        <v/>
      </c>
      <c r="R660" s="30" t="str">
        <f t="shared" si="61"/>
        <v/>
      </c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38">
        <v>5</v>
      </c>
      <c r="AF660" s="10">
        <v>3</v>
      </c>
      <c r="AG660" s="10">
        <v>1</v>
      </c>
      <c r="AH660" s="10">
        <v>2</v>
      </c>
      <c r="AI660" s="10">
        <v>3</v>
      </c>
      <c r="AJ660" s="10">
        <v>0</v>
      </c>
      <c r="AK660" s="5">
        <v>1</v>
      </c>
      <c r="AL660" s="5">
        <v>2</v>
      </c>
      <c r="AM660" s="5">
        <v>2</v>
      </c>
      <c r="AN660" s="5">
        <v>0</v>
      </c>
      <c r="AO660" s="5">
        <v>1</v>
      </c>
      <c r="AP660" s="5">
        <v>1</v>
      </c>
      <c r="AQ660" s="48">
        <f t="shared" si="62"/>
        <v>1.7999999999999998</v>
      </c>
      <c r="AR660" s="48" t="str">
        <f t="shared" si="63"/>
        <v>&lt; 2-fold</v>
      </c>
      <c r="AS660" s="48">
        <f t="shared" si="64"/>
        <v>0.39999999999999997</v>
      </c>
      <c r="AT660" s="49" t="str">
        <f t="shared" si="65"/>
        <v>** Low-Fe DOWN **</v>
      </c>
      <c r="AU660" s="13"/>
    </row>
    <row r="661" spans="1:47">
      <c r="A661">
        <v>638433052</v>
      </c>
      <c r="B661" t="s">
        <v>1313</v>
      </c>
      <c r="C661" t="s">
        <v>1314</v>
      </c>
      <c r="D661" t="s">
        <v>47</v>
      </c>
      <c r="E661" s="27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29" t="str">
        <f t="shared" si="60"/>
        <v/>
      </c>
      <c r="R661" s="30" t="str">
        <f t="shared" si="61"/>
        <v/>
      </c>
      <c r="S661" s="4">
        <v>5</v>
      </c>
      <c r="T661" s="4">
        <v>3</v>
      </c>
      <c r="U661" s="4">
        <v>4</v>
      </c>
      <c r="V661" s="4">
        <v>1</v>
      </c>
      <c r="W661" s="4">
        <v>2</v>
      </c>
      <c r="X661" s="4">
        <v>1</v>
      </c>
      <c r="Y661" s="4">
        <v>0</v>
      </c>
      <c r="Z661" s="4">
        <v>0</v>
      </c>
      <c r="AA661" s="4">
        <v>0</v>
      </c>
      <c r="AB661" s="4">
        <v>0</v>
      </c>
      <c r="AC661" s="4">
        <v>2</v>
      </c>
      <c r="AD661" s="4">
        <v>1</v>
      </c>
      <c r="AE661" s="38">
        <v>3</v>
      </c>
      <c r="AF661" s="10">
        <v>2</v>
      </c>
      <c r="AG661" s="10">
        <v>2</v>
      </c>
      <c r="AH661" s="10">
        <v>0</v>
      </c>
      <c r="AI661" s="10">
        <v>2</v>
      </c>
      <c r="AJ661" s="10">
        <v>1</v>
      </c>
      <c r="AK661" s="5">
        <v>3</v>
      </c>
      <c r="AL661" s="5">
        <v>3</v>
      </c>
      <c r="AM661" s="5">
        <v>2</v>
      </c>
      <c r="AN661" s="5">
        <v>2</v>
      </c>
      <c r="AO661" s="5">
        <v>2</v>
      </c>
      <c r="AP661" s="5">
        <v>2</v>
      </c>
      <c r="AQ661" s="48">
        <f t="shared" si="62"/>
        <v>2.3333333333333335</v>
      </c>
      <c r="AR661" s="48" t="str">
        <f t="shared" si="63"/>
        <v>++++ DFB-UP ++++</v>
      </c>
      <c r="AS661" s="48">
        <f t="shared" si="64"/>
        <v>2</v>
      </c>
      <c r="AT661" s="49" t="str">
        <f t="shared" si="65"/>
        <v>++++ Low-Fe UP ++++</v>
      </c>
      <c r="AU661" s="13"/>
    </row>
    <row r="662" spans="1:47">
      <c r="A662">
        <v>638433065</v>
      </c>
      <c r="B662" t="s">
        <v>1330</v>
      </c>
      <c r="C662" t="s">
        <v>1331</v>
      </c>
      <c r="D662" t="s">
        <v>47</v>
      </c>
      <c r="E662" s="27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29" t="str">
        <f t="shared" si="60"/>
        <v/>
      </c>
      <c r="R662" s="30" t="str">
        <f t="shared" si="61"/>
        <v/>
      </c>
      <c r="S662" s="4">
        <v>4</v>
      </c>
      <c r="T662" s="4">
        <v>1</v>
      </c>
      <c r="U662" s="4">
        <v>1</v>
      </c>
      <c r="V662" s="4">
        <v>1</v>
      </c>
      <c r="W662" s="4">
        <v>2</v>
      </c>
      <c r="X662" s="4">
        <v>1</v>
      </c>
      <c r="Y662" s="4">
        <v>1</v>
      </c>
      <c r="Z662" s="4">
        <v>3</v>
      </c>
      <c r="AA662" s="4">
        <v>2</v>
      </c>
      <c r="AB662" s="4">
        <v>2</v>
      </c>
      <c r="AC662" s="4">
        <v>0</v>
      </c>
      <c r="AD662" s="4">
        <v>1</v>
      </c>
      <c r="AE662" s="38">
        <v>3</v>
      </c>
      <c r="AF662" s="10">
        <v>2</v>
      </c>
      <c r="AG662" s="10">
        <v>6</v>
      </c>
      <c r="AH662" s="10">
        <v>4</v>
      </c>
      <c r="AI662" s="10">
        <v>2</v>
      </c>
      <c r="AJ662" s="10">
        <v>0</v>
      </c>
      <c r="AK662" s="5">
        <v>1</v>
      </c>
      <c r="AL662" s="5">
        <v>1</v>
      </c>
      <c r="AM662" s="5">
        <v>0</v>
      </c>
      <c r="AN662" s="5">
        <v>2</v>
      </c>
      <c r="AO662" s="5">
        <v>0</v>
      </c>
      <c r="AP662" s="5">
        <v>1</v>
      </c>
      <c r="AQ662" s="48">
        <f t="shared" si="62"/>
        <v>1.8333333333333333</v>
      </c>
      <c r="AR662" s="48" t="str">
        <f t="shared" si="63"/>
        <v>&lt; 2-fold</v>
      </c>
      <c r="AS662" s="48">
        <f t="shared" si="64"/>
        <v>0.5</v>
      </c>
      <c r="AT662" s="49" t="str">
        <f t="shared" si="65"/>
        <v>&lt; 2-fold</v>
      </c>
      <c r="AU662" s="13"/>
    </row>
    <row r="663" spans="1:47">
      <c r="A663">
        <v>638433078</v>
      </c>
      <c r="B663" t="s">
        <v>1332</v>
      </c>
      <c r="C663" t="s">
        <v>1333</v>
      </c>
      <c r="D663" t="s">
        <v>1334</v>
      </c>
      <c r="E663" s="27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29" t="str">
        <f t="shared" si="60"/>
        <v/>
      </c>
      <c r="R663" s="30" t="str">
        <f t="shared" si="61"/>
        <v/>
      </c>
      <c r="S663" s="4">
        <v>1</v>
      </c>
      <c r="T663" s="4">
        <v>1</v>
      </c>
      <c r="U663" s="4">
        <v>1</v>
      </c>
      <c r="V663" s="4">
        <v>0</v>
      </c>
      <c r="W663" s="4">
        <v>2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38"/>
      <c r="AF663" s="10"/>
      <c r="AG663" s="10"/>
      <c r="AH663" s="10"/>
      <c r="AI663" s="10"/>
      <c r="AJ663" s="10"/>
      <c r="AK663" s="5"/>
      <c r="AL663" s="5"/>
      <c r="AM663" s="5"/>
      <c r="AN663" s="5"/>
      <c r="AO663" s="5"/>
      <c r="AP663" s="5"/>
      <c r="AQ663" s="48" t="str">
        <f t="shared" si="62"/>
        <v/>
      </c>
      <c r="AR663" s="48" t="str">
        <f t="shared" si="63"/>
        <v/>
      </c>
      <c r="AS663" s="48" t="str">
        <f t="shared" si="64"/>
        <v/>
      </c>
      <c r="AT663" s="49" t="str">
        <f t="shared" si="65"/>
        <v/>
      </c>
      <c r="AU663" s="13"/>
    </row>
    <row r="664" spans="1:47">
      <c r="A664">
        <v>638433103</v>
      </c>
      <c r="B664" t="s">
        <v>1922</v>
      </c>
      <c r="C664" t="s">
        <v>1923</v>
      </c>
      <c r="D664" t="s">
        <v>47</v>
      </c>
      <c r="E664" s="27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29" t="str">
        <f t="shared" si="60"/>
        <v/>
      </c>
      <c r="R664" s="30" t="str">
        <f t="shared" si="61"/>
        <v/>
      </c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38">
        <v>3</v>
      </c>
      <c r="AF664" s="10">
        <v>2</v>
      </c>
      <c r="AG664" s="10">
        <v>2</v>
      </c>
      <c r="AH664" s="10">
        <v>4</v>
      </c>
      <c r="AI664" s="10">
        <v>4</v>
      </c>
      <c r="AJ664" s="10">
        <v>3</v>
      </c>
      <c r="AK664" s="5">
        <v>2</v>
      </c>
      <c r="AL664" s="5">
        <v>3</v>
      </c>
      <c r="AM664" s="5">
        <v>3</v>
      </c>
      <c r="AN664" s="5">
        <v>3</v>
      </c>
      <c r="AO664" s="5">
        <v>1</v>
      </c>
      <c r="AP664" s="5">
        <v>2</v>
      </c>
      <c r="AQ664" s="48">
        <f t="shared" si="62"/>
        <v>0.63636363636363646</v>
      </c>
      <c r="AR664" s="48" t="str">
        <f t="shared" si="63"/>
        <v>&lt; 2-fold</v>
      </c>
      <c r="AS664" s="48">
        <f t="shared" si="64"/>
        <v>0.54545454545454553</v>
      </c>
      <c r="AT664" s="49" t="str">
        <f t="shared" si="65"/>
        <v>&lt; 2-fold</v>
      </c>
      <c r="AU664" s="13"/>
    </row>
    <row r="665" spans="1:47">
      <c r="A665">
        <v>638433121</v>
      </c>
      <c r="B665" t="s">
        <v>1338</v>
      </c>
      <c r="C665" t="s">
        <v>1339</v>
      </c>
      <c r="D665" t="s">
        <v>1340</v>
      </c>
      <c r="E665" s="27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29" t="str">
        <f t="shared" si="60"/>
        <v/>
      </c>
      <c r="R665" s="30" t="str">
        <f t="shared" si="61"/>
        <v/>
      </c>
      <c r="S665" s="4">
        <v>0</v>
      </c>
      <c r="T665" s="4">
        <v>0</v>
      </c>
      <c r="U665" s="4">
        <v>0</v>
      </c>
      <c r="V665" s="4">
        <v>2</v>
      </c>
      <c r="W665" s="4">
        <v>3</v>
      </c>
      <c r="X665" s="4">
        <v>2</v>
      </c>
      <c r="Y665" s="4">
        <v>1</v>
      </c>
      <c r="Z665" s="4">
        <v>0</v>
      </c>
      <c r="AA665" s="4">
        <v>0</v>
      </c>
      <c r="AB665" s="4">
        <v>0</v>
      </c>
      <c r="AC665" s="4">
        <v>0</v>
      </c>
      <c r="AD665" s="4">
        <v>0</v>
      </c>
      <c r="AE665" s="38">
        <v>0</v>
      </c>
      <c r="AF665" s="10">
        <v>0</v>
      </c>
      <c r="AG665" s="10">
        <v>0</v>
      </c>
      <c r="AH665" s="10">
        <v>1</v>
      </c>
      <c r="AI665" s="10">
        <v>4</v>
      </c>
      <c r="AJ665" s="10">
        <v>0</v>
      </c>
      <c r="AK665" s="5">
        <v>1</v>
      </c>
      <c r="AL665" s="5">
        <v>1</v>
      </c>
      <c r="AM665" s="5">
        <v>0</v>
      </c>
      <c r="AN665" s="5">
        <v>0</v>
      </c>
      <c r="AO665" s="5">
        <v>1</v>
      </c>
      <c r="AP665" s="5">
        <v>2</v>
      </c>
      <c r="AQ665" s="48" t="str">
        <f t="shared" si="62"/>
        <v/>
      </c>
      <c r="AR665" s="48" t="str">
        <f t="shared" si="63"/>
        <v/>
      </c>
      <c r="AS665" s="48">
        <f t="shared" si="64"/>
        <v>0.6</v>
      </c>
      <c r="AT665" s="49" t="str">
        <f t="shared" si="65"/>
        <v>&lt; 2-fold</v>
      </c>
      <c r="AU665" s="13"/>
    </row>
    <row r="666" spans="1:47">
      <c r="A666">
        <v>638433128</v>
      </c>
      <c r="B666" t="s">
        <v>1344</v>
      </c>
      <c r="C666" t="s">
        <v>1345</v>
      </c>
      <c r="D666" t="s">
        <v>1346</v>
      </c>
      <c r="E666" s="27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29" t="str">
        <f t="shared" si="60"/>
        <v/>
      </c>
      <c r="R666" s="30" t="str">
        <f t="shared" si="61"/>
        <v/>
      </c>
      <c r="S666" s="4">
        <v>1</v>
      </c>
      <c r="T666" s="4">
        <v>3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1</v>
      </c>
      <c r="AB666" s="4">
        <v>0</v>
      </c>
      <c r="AC666" s="4">
        <v>2</v>
      </c>
      <c r="AD666" s="4">
        <v>0</v>
      </c>
      <c r="AE666" s="38"/>
      <c r="AF666" s="10"/>
      <c r="AG666" s="10"/>
      <c r="AH666" s="10"/>
      <c r="AI666" s="10"/>
      <c r="AJ666" s="10"/>
      <c r="AK666" s="5"/>
      <c r="AL666" s="5"/>
      <c r="AM666" s="5"/>
      <c r="AN666" s="5"/>
      <c r="AO666" s="5"/>
      <c r="AP666" s="5"/>
      <c r="AQ666" s="48" t="str">
        <f t="shared" si="62"/>
        <v/>
      </c>
      <c r="AR666" s="48" t="str">
        <f t="shared" si="63"/>
        <v/>
      </c>
      <c r="AS666" s="48" t="str">
        <f t="shared" si="64"/>
        <v/>
      </c>
      <c r="AT666" s="49" t="str">
        <f t="shared" si="65"/>
        <v/>
      </c>
      <c r="AU666" s="13"/>
    </row>
    <row r="667" spans="1:47">
      <c r="A667">
        <v>638433163</v>
      </c>
      <c r="B667" t="s">
        <v>1924</v>
      </c>
      <c r="C667" t="s">
        <v>1925</v>
      </c>
      <c r="D667" t="s">
        <v>686</v>
      </c>
      <c r="E667" s="27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29" t="str">
        <f t="shared" si="60"/>
        <v/>
      </c>
      <c r="R667" s="30" t="str">
        <f t="shared" si="61"/>
        <v/>
      </c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38">
        <v>1</v>
      </c>
      <c r="AF667" s="10">
        <v>2</v>
      </c>
      <c r="AG667" s="10">
        <v>1</v>
      </c>
      <c r="AH667" s="10">
        <v>1</v>
      </c>
      <c r="AI667" s="10">
        <v>3</v>
      </c>
      <c r="AJ667" s="10">
        <v>1</v>
      </c>
      <c r="AK667" s="5">
        <v>1</v>
      </c>
      <c r="AL667" s="5">
        <v>2</v>
      </c>
      <c r="AM667" s="5">
        <v>0</v>
      </c>
      <c r="AN667" s="5">
        <v>1</v>
      </c>
      <c r="AO667" s="5">
        <v>4</v>
      </c>
      <c r="AP667" s="5">
        <v>1</v>
      </c>
      <c r="AQ667" s="48">
        <f t="shared" si="62"/>
        <v>0.79999999999999993</v>
      </c>
      <c r="AR667" s="48" t="str">
        <f t="shared" si="63"/>
        <v>&lt; 2-fold</v>
      </c>
      <c r="AS667" s="48">
        <f t="shared" si="64"/>
        <v>1.2</v>
      </c>
      <c r="AT667" s="49" t="str">
        <f t="shared" si="65"/>
        <v>&lt; 2-fold</v>
      </c>
      <c r="AU667" s="13"/>
    </row>
    <row r="668" spans="1:47">
      <c r="A668">
        <v>638433180</v>
      </c>
      <c r="B668" t="s">
        <v>1926</v>
      </c>
      <c r="C668" t="s">
        <v>1927</v>
      </c>
      <c r="D668" t="s">
        <v>486</v>
      </c>
      <c r="E668" s="27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29" t="str">
        <f t="shared" si="60"/>
        <v/>
      </c>
      <c r="R668" s="30" t="str">
        <f t="shared" si="61"/>
        <v/>
      </c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38">
        <v>0</v>
      </c>
      <c r="AF668" s="10">
        <v>2</v>
      </c>
      <c r="AG668" s="10">
        <v>1</v>
      </c>
      <c r="AH668" s="10">
        <v>0</v>
      </c>
      <c r="AI668" s="10">
        <v>0</v>
      </c>
      <c r="AJ668" s="10">
        <v>1</v>
      </c>
      <c r="AK668" s="5">
        <v>0</v>
      </c>
      <c r="AL668" s="5">
        <v>0</v>
      </c>
      <c r="AM668" s="5">
        <v>2</v>
      </c>
      <c r="AN668" s="5">
        <v>0</v>
      </c>
      <c r="AO668" s="5">
        <v>3</v>
      </c>
      <c r="AP668" s="5">
        <v>1</v>
      </c>
      <c r="AQ668" s="48">
        <f t="shared" si="62"/>
        <v>3</v>
      </c>
      <c r="AR668" s="48" t="str">
        <f t="shared" si="63"/>
        <v>++++ DFB-UP ++++</v>
      </c>
      <c r="AS668" s="48">
        <f t="shared" si="64"/>
        <v>4</v>
      </c>
      <c r="AT668" s="49" t="str">
        <f t="shared" si="65"/>
        <v>++++ Low-Fe UP ++++</v>
      </c>
      <c r="AU668" s="13"/>
    </row>
    <row r="669" spans="1:47">
      <c r="A669">
        <v>638433183</v>
      </c>
      <c r="B669" t="s">
        <v>1928</v>
      </c>
      <c r="C669" t="s">
        <v>1929</v>
      </c>
      <c r="D669" t="s">
        <v>422</v>
      </c>
      <c r="E669" s="27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29" t="str">
        <f t="shared" si="60"/>
        <v/>
      </c>
      <c r="R669" s="30" t="str">
        <f t="shared" si="61"/>
        <v/>
      </c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38">
        <v>3</v>
      </c>
      <c r="AF669" s="10">
        <v>2</v>
      </c>
      <c r="AG669" s="10">
        <v>3</v>
      </c>
      <c r="AH669" s="10">
        <v>3</v>
      </c>
      <c r="AI669" s="10">
        <v>3</v>
      </c>
      <c r="AJ669" s="10">
        <v>1</v>
      </c>
      <c r="AK669" s="5">
        <v>2</v>
      </c>
      <c r="AL669" s="5">
        <v>2</v>
      </c>
      <c r="AM669" s="5">
        <v>2</v>
      </c>
      <c r="AN669" s="5">
        <v>2</v>
      </c>
      <c r="AO669" s="5">
        <v>2</v>
      </c>
      <c r="AP669" s="5">
        <v>2</v>
      </c>
      <c r="AQ669" s="48">
        <f t="shared" si="62"/>
        <v>1.1428571428571428</v>
      </c>
      <c r="AR669" s="48" t="str">
        <f t="shared" si="63"/>
        <v>&lt; 2-fold</v>
      </c>
      <c r="AS669" s="48">
        <f t="shared" si="64"/>
        <v>0.8571428571428571</v>
      </c>
      <c r="AT669" s="49" t="str">
        <f t="shared" si="65"/>
        <v>&lt; 2-fold</v>
      </c>
      <c r="AU669" s="13"/>
    </row>
    <row r="670" spans="1:47">
      <c r="A670">
        <v>638433194</v>
      </c>
      <c r="B670" t="s">
        <v>1373</v>
      </c>
      <c r="C670" t="s">
        <v>1374</v>
      </c>
      <c r="D670" t="s">
        <v>1375</v>
      </c>
      <c r="E670" s="27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29" t="str">
        <f t="shared" si="60"/>
        <v/>
      </c>
      <c r="R670" s="30" t="str">
        <f t="shared" si="61"/>
        <v/>
      </c>
      <c r="S670" s="4">
        <v>3</v>
      </c>
      <c r="T670" s="4">
        <v>2</v>
      </c>
      <c r="U670" s="4">
        <v>4</v>
      </c>
      <c r="V670" s="4">
        <v>1</v>
      </c>
      <c r="W670" s="4">
        <v>2</v>
      </c>
      <c r="X670" s="4">
        <v>1</v>
      </c>
      <c r="Y670" s="4">
        <v>2</v>
      </c>
      <c r="Z670" s="4">
        <v>2</v>
      </c>
      <c r="AA670" s="4">
        <v>0</v>
      </c>
      <c r="AB670" s="4">
        <v>0</v>
      </c>
      <c r="AC670" s="4">
        <v>2</v>
      </c>
      <c r="AD670" s="4">
        <v>0</v>
      </c>
      <c r="AE670" s="38">
        <v>5</v>
      </c>
      <c r="AF670" s="10">
        <v>3</v>
      </c>
      <c r="AG670" s="10">
        <v>3</v>
      </c>
      <c r="AH670" s="10">
        <v>5</v>
      </c>
      <c r="AI670" s="10">
        <v>2</v>
      </c>
      <c r="AJ670" s="10">
        <v>3</v>
      </c>
      <c r="AK670" s="5">
        <v>5</v>
      </c>
      <c r="AL670" s="5">
        <v>1</v>
      </c>
      <c r="AM670" s="5">
        <v>2</v>
      </c>
      <c r="AN670" s="5">
        <v>1</v>
      </c>
      <c r="AO670" s="5">
        <v>1</v>
      </c>
      <c r="AP670" s="5">
        <v>2</v>
      </c>
      <c r="AQ670" s="48">
        <f t="shared" si="62"/>
        <v>1.0999999999999999</v>
      </c>
      <c r="AR670" s="48" t="str">
        <f t="shared" si="63"/>
        <v>&lt; 2-fold</v>
      </c>
      <c r="AS670" s="48">
        <f t="shared" si="64"/>
        <v>0.39999999999999997</v>
      </c>
      <c r="AT670" s="49" t="str">
        <f t="shared" si="65"/>
        <v>** Low-Fe DOWN **</v>
      </c>
      <c r="AU670" s="13"/>
    </row>
    <row r="671" spans="1:47">
      <c r="A671">
        <v>638433225</v>
      </c>
      <c r="B671" t="s">
        <v>1385</v>
      </c>
      <c r="C671" t="s">
        <v>1386</v>
      </c>
      <c r="D671" t="s">
        <v>1387</v>
      </c>
      <c r="E671" s="27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29" t="str">
        <f t="shared" si="60"/>
        <v/>
      </c>
      <c r="R671" s="30" t="str">
        <f t="shared" si="61"/>
        <v/>
      </c>
      <c r="S671" s="4">
        <v>1</v>
      </c>
      <c r="T671" s="4">
        <v>2</v>
      </c>
      <c r="U671" s="4">
        <v>2</v>
      </c>
      <c r="V671" s="4">
        <v>1</v>
      </c>
      <c r="W671" s="4">
        <v>3</v>
      </c>
      <c r="X671" s="4">
        <v>1</v>
      </c>
      <c r="Y671" s="4">
        <v>2</v>
      </c>
      <c r="Z671" s="4">
        <v>1</v>
      </c>
      <c r="AA671" s="4">
        <v>0</v>
      </c>
      <c r="AB671" s="4">
        <v>0</v>
      </c>
      <c r="AC671" s="4">
        <v>0</v>
      </c>
      <c r="AD671" s="4">
        <v>0</v>
      </c>
      <c r="AE671" s="38">
        <v>3</v>
      </c>
      <c r="AF671" s="10">
        <v>2</v>
      </c>
      <c r="AG671" s="10">
        <v>2</v>
      </c>
      <c r="AH671" s="10">
        <v>2</v>
      </c>
      <c r="AI671" s="10">
        <v>2</v>
      </c>
      <c r="AJ671" s="10">
        <v>3</v>
      </c>
      <c r="AK671" s="5">
        <v>3</v>
      </c>
      <c r="AL671" s="5">
        <v>2</v>
      </c>
      <c r="AM671" s="5">
        <v>2</v>
      </c>
      <c r="AN671" s="5">
        <v>1</v>
      </c>
      <c r="AO671" s="5">
        <v>2</v>
      </c>
      <c r="AP671" s="5">
        <v>2</v>
      </c>
      <c r="AQ671" s="48">
        <f t="shared" si="62"/>
        <v>1</v>
      </c>
      <c r="AR671" s="48" t="str">
        <f t="shared" si="63"/>
        <v>&lt; 2-fold</v>
      </c>
      <c r="AS671" s="48">
        <f t="shared" si="64"/>
        <v>0.7142857142857143</v>
      </c>
      <c r="AT671" s="49" t="str">
        <f t="shared" si="65"/>
        <v>&lt; 2-fold</v>
      </c>
      <c r="AU671" s="13"/>
    </row>
    <row r="672" spans="1:47">
      <c r="A672">
        <v>638433261</v>
      </c>
      <c r="B672" t="s">
        <v>1402</v>
      </c>
      <c r="C672" t="s">
        <v>1403</v>
      </c>
      <c r="D672" t="s">
        <v>1404</v>
      </c>
      <c r="E672" s="27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29" t="str">
        <f t="shared" si="60"/>
        <v/>
      </c>
      <c r="R672" s="30" t="str">
        <f t="shared" si="61"/>
        <v/>
      </c>
      <c r="S672" s="4">
        <v>9</v>
      </c>
      <c r="T672" s="4">
        <v>13</v>
      </c>
      <c r="U672" s="4">
        <v>12</v>
      </c>
      <c r="V672" s="4">
        <v>5</v>
      </c>
      <c r="W672" s="4">
        <v>3</v>
      </c>
      <c r="X672" s="4">
        <v>1</v>
      </c>
      <c r="Y672" s="4">
        <v>1</v>
      </c>
      <c r="Z672" s="4">
        <v>1</v>
      </c>
      <c r="AA672" s="4">
        <v>0</v>
      </c>
      <c r="AB672" s="4">
        <v>1</v>
      </c>
      <c r="AC672" s="4">
        <v>3</v>
      </c>
      <c r="AD672" s="4">
        <v>3</v>
      </c>
      <c r="AE672" s="38">
        <v>8</v>
      </c>
      <c r="AF672" s="10">
        <v>4</v>
      </c>
      <c r="AG672" s="10">
        <v>8</v>
      </c>
      <c r="AH672" s="10">
        <v>7</v>
      </c>
      <c r="AI672" s="10">
        <v>7</v>
      </c>
      <c r="AJ672" s="10">
        <v>6</v>
      </c>
      <c r="AK672" s="5">
        <v>12</v>
      </c>
      <c r="AL672" s="5">
        <v>5</v>
      </c>
      <c r="AM672" s="5">
        <v>6</v>
      </c>
      <c r="AN672" s="5">
        <v>6</v>
      </c>
      <c r="AO672" s="5">
        <v>5</v>
      </c>
      <c r="AP672" s="5">
        <v>7</v>
      </c>
      <c r="AQ672" s="48">
        <f t="shared" si="62"/>
        <v>1</v>
      </c>
      <c r="AR672" s="48" t="str">
        <f t="shared" si="63"/>
        <v>&lt; 2-fold</v>
      </c>
      <c r="AS672" s="48">
        <f t="shared" si="64"/>
        <v>0.89999999999999991</v>
      </c>
      <c r="AT672" s="49" t="str">
        <f t="shared" si="65"/>
        <v>&lt; 2-fold</v>
      </c>
      <c r="AU672" s="13"/>
    </row>
    <row r="673" spans="1:47">
      <c r="A673">
        <v>638433264</v>
      </c>
      <c r="B673" t="s">
        <v>1405</v>
      </c>
      <c r="C673" t="s">
        <v>1406</v>
      </c>
      <c r="D673" t="s">
        <v>1407</v>
      </c>
      <c r="E673" s="27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29" t="str">
        <f t="shared" si="60"/>
        <v/>
      </c>
      <c r="R673" s="30" t="str">
        <f t="shared" si="61"/>
        <v/>
      </c>
      <c r="S673" s="4">
        <v>1</v>
      </c>
      <c r="T673" s="4">
        <v>1</v>
      </c>
      <c r="U673" s="4">
        <v>3</v>
      </c>
      <c r="V673" s="4">
        <v>1</v>
      </c>
      <c r="W673" s="4">
        <v>0</v>
      </c>
      <c r="X673" s="4">
        <v>0</v>
      </c>
      <c r="Y673" s="4">
        <v>0</v>
      </c>
      <c r="Z673" s="4">
        <v>1</v>
      </c>
      <c r="AA673" s="4">
        <v>0</v>
      </c>
      <c r="AB673" s="4">
        <v>0</v>
      </c>
      <c r="AC673" s="4">
        <v>3</v>
      </c>
      <c r="AD673" s="4">
        <v>1</v>
      </c>
      <c r="AE673" s="38">
        <v>3</v>
      </c>
      <c r="AF673" s="10">
        <v>0</v>
      </c>
      <c r="AG673" s="10">
        <v>2</v>
      </c>
      <c r="AH673" s="10">
        <v>1</v>
      </c>
      <c r="AI673" s="10">
        <v>1</v>
      </c>
      <c r="AJ673" s="10">
        <v>1</v>
      </c>
      <c r="AK673" s="5">
        <v>2</v>
      </c>
      <c r="AL673" s="5">
        <v>0</v>
      </c>
      <c r="AM673" s="5">
        <v>0</v>
      </c>
      <c r="AN673" s="5">
        <v>1</v>
      </c>
      <c r="AO673" s="5">
        <v>2</v>
      </c>
      <c r="AP673" s="5">
        <v>1</v>
      </c>
      <c r="AQ673" s="48">
        <f t="shared" si="62"/>
        <v>1.6666666666666667</v>
      </c>
      <c r="AR673" s="48" t="str">
        <f t="shared" si="63"/>
        <v>&lt; 2-fold</v>
      </c>
      <c r="AS673" s="48">
        <f t="shared" si="64"/>
        <v>1.3333333333333333</v>
      </c>
      <c r="AT673" s="49" t="str">
        <f t="shared" si="65"/>
        <v>&lt; 2-fold</v>
      </c>
      <c r="AU673" s="13"/>
    </row>
    <row r="674" spans="1:47">
      <c r="A674">
        <v>638433286</v>
      </c>
      <c r="B674" t="s">
        <v>1413</v>
      </c>
      <c r="C674" t="s">
        <v>1414</v>
      </c>
      <c r="D674" t="s">
        <v>47</v>
      </c>
      <c r="E674" s="27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29" t="str">
        <f t="shared" si="60"/>
        <v/>
      </c>
      <c r="R674" s="30" t="str">
        <f t="shared" si="61"/>
        <v/>
      </c>
      <c r="S674" s="4">
        <v>0</v>
      </c>
      <c r="T674" s="4">
        <v>0</v>
      </c>
      <c r="U674" s="4">
        <v>0</v>
      </c>
      <c r="V674" s="4">
        <v>1</v>
      </c>
      <c r="W674" s="4">
        <v>1</v>
      </c>
      <c r="X674" s="4">
        <v>1</v>
      </c>
      <c r="Y674" s="4">
        <v>1</v>
      </c>
      <c r="Z674" s="4">
        <v>2</v>
      </c>
      <c r="AA674" s="4">
        <v>0</v>
      </c>
      <c r="AB674" s="4">
        <v>1</v>
      </c>
      <c r="AC674" s="4">
        <v>0</v>
      </c>
      <c r="AD674" s="4">
        <v>0</v>
      </c>
      <c r="AE674" s="38">
        <v>3</v>
      </c>
      <c r="AF674" s="10">
        <v>1</v>
      </c>
      <c r="AG674" s="10">
        <v>0</v>
      </c>
      <c r="AH674" s="10">
        <v>4</v>
      </c>
      <c r="AI674" s="10">
        <v>2</v>
      </c>
      <c r="AJ674" s="10">
        <v>2</v>
      </c>
      <c r="AK674" s="5">
        <v>1</v>
      </c>
      <c r="AL674" s="5">
        <v>2</v>
      </c>
      <c r="AM674" s="5">
        <v>2</v>
      </c>
      <c r="AN674" s="5">
        <v>2</v>
      </c>
      <c r="AO674" s="5">
        <v>2</v>
      </c>
      <c r="AP674" s="5">
        <v>2</v>
      </c>
      <c r="AQ674" s="48">
        <f t="shared" si="62"/>
        <v>0.5</v>
      </c>
      <c r="AR674" s="48" t="str">
        <f t="shared" si="63"/>
        <v>&lt; 2-fold</v>
      </c>
      <c r="AS674" s="48">
        <f t="shared" si="64"/>
        <v>0.75</v>
      </c>
      <c r="AT674" s="49" t="str">
        <f t="shared" si="65"/>
        <v>&lt; 2-fold</v>
      </c>
      <c r="AU674" s="13"/>
    </row>
    <row r="675" spans="1:47">
      <c r="A675">
        <v>638433301</v>
      </c>
      <c r="B675" t="s">
        <v>1930</v>
      </c>
      <c r="C675" t="s">
        <v>1931</v>
      </c>
      <c r="D675" t="s">
        <v>1932</v>
      </c>
      <c r="E675" s="27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29" t="str">
        <f t="shared" si="60"/>
        <v/>
      </c>
      <c r="R675" s="30" t="str">
        <f t="shared" si="61"/>
        <v/>
      </c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38">
        <v>0</v>
      </c>
      <c r="AF675" s="10">
        <v>3</v>
      </c>
      <c r="AG675" s="10">
        <v>2</v>
      </c>
      <c r="AH675" s="10">
        <v>1</v>
      </c>
      <c r="AI675" s="10">
        <v>1</v>
      </c>
      <c r="AJ675" s="10">
        <v>3</v>
      </c>
      <c r="AK675" s="5">
        <v>0</v>
      </c>
      <c r="AL675" s="5">
        <v>1</v>
      </c>
      <c r="AM675" s="5">
        <v>1</v>
      </c>
      <c r="AN675" s="5">
        <v>0</v>
      </c>
      <c r="AO675" s="5">
        <v>1</v>
      </c>
      <c r="AP675" s="5">
        <v>0</v>
      </c>
      <c r="AQ675" s="48">
        <f t="shared" si="62"/>
        <v>1</v>
      </c>
      <c r="AR675" s="48" t="str">
        <f t="shared" si="63"/>
        <v>&lt; 2-fold</v>
      </c>
      <c r="AS675" s="48">
        <f t="shared" si="64"/>
        <v>0.19999999999999998</v>
      </c>
      <c r="AT675" s="49" t="str">
        <f t="shared" si="65"/>
        <v>** Low-Fe DOWN **</v>
      </c>
      <c r="AU675" s="13"/>
    </row>
    <row r="676" spans="1:47">
      <c r="A676">
        <v>638433304</v>
      </c>
      <c r="B676" t="s">
        <v>1933</v>
      </c>
      <c r="C676" t="s">
        <v>1934</v>
      </c>
      <c r="D676" t="s">
        <v>1935</v>
      </c>
      <c r="E676" s="27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29" t="str">
        <f t="shared" si="60"/>
        <v/>
      </c>
      <c r="R676" s="30" t="str">
        <f t="shared" si="61"/>
        <v/>
      </c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38">
        <v>0</v>
      </c>
      <c r="AF676" s="10">
        <v>0</v>
      </c>
      <c r="AG676" s="10">
        <v>0</v>
      </c>
      <c r="AH676" s="10">
        <v>0</v>
      </c>
      <c r="AI676" s="10">
        <v>1</v>
      </c>
      <c r="AJ676" s="10">
        <v>0</v>
      </c>
      <c r="AK676" s="5">
        <v>0</v>
      </c>
      <c r="AL676" s="5">
        <v>1</v>
      </c>
      <c r="AM676" s="5">
        <v>0</v>
      </c>
      <c r="AN676" s="5">
        <v>1</v>
      </c>
      <c r="AO676" s="5">
        <v>1</v>
      </c>
      <c r="AP676" s="5">
        <v>2</v>
      </c>
      <c r="AQ676" s="48" t="str">
        <f t="shared" si="62"/>
        <v/>
      </c>
      <c r="AR676" s="48" t="str">
        <f t="shared" si="63"/>
        <v/>
      </c>
      <c r="AS676" s="48">
        <f t="shared" si="64"/>
        <v>4</v>
      </c>
      <c r="AT676" s="49" t="str">
        <f t="shared" si="65"/>
        <v>++++ Low-Fe UP ++++</v>
      </c>
      <c r="AU676" s="13"/>
    </row>
    <row r="677" spans="1:47">
      <c r="A677">
        <v>638433321</v>
      </c>
      <c r="B677" t="s">
        <v>1428</v>
      </c>
      <c r="C677" t="s">
        <v>1429</v>
      </c>
      <c r="D677" t="s">
        <v>1430</v>
      </c>
      <c r="E677" s="27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29" t="str">
        <f t="shared" si="60"/>
        <v/>
      </c>
      <c r="R677" s="30" t="str">
        <f t="shared" si="61"/>
        <v/>
      </c>
      <c r="S677" s="4">
        <v>4</v>
      </c>
      <c r="T677" s="4">
        <v>0</v>
      </c>
      <c r="U677" s="4">
        <v>2</v>
      </c>
      <c r="V677" s="4">
        <v>2</v>
      </c>
      <c r="W677" s="4">
        <v>3</v>
      </c>
      <c r="X677" s="4">
        <v>3</v>
      </c>
      <c r="Y677" s="4">
        <v>2</v>
      </c>
      <c r="Z677" s="4">
        <v>4</v>
      </c>
      <c r="AA677" s="4">
        <v>1</v>
      </c>
      <c r="AB677" s="4">
        <v>2</v>
      </c>
      <c r="AC677" s="4">
        <v>1</v>
      </c>
      <c r="AD677" s="4">
        <v>0</v>
      </c>
      <c r="AE677" s="38"/>
      <c r="AF677" s="10"/>
      <c r="AG677" s="10"/>
      <c r="AH677" s="10"/>
      <c r="AI677" s="10"/>
      <c r="AJ677" s="10"/>
      <c r="AK677" s="5"/>
      <c r="AL677" s="5"/>
      <c r="AM677" s="5"/>
      <c r="AN677" s="5"/>
      <c r="AO677" s="5"/>
      <c r="AP677" s="5"/>
      <c r="AQ677" s="48" t="str">
        <f t="shared" si="62"/>
        <v/>
      </c>
      <c r="AR677" s="48" t="str">
        <f t="shared" si="63"/>
        <v/>
      </c>
      <c r="AS677" s="48" t="str">
        <f t="shared" si="64"/>
        <v/>
      </c>
      <c r="AT677" s="49" t="str">
        <f t="shared" si="65"/>
        <v/>
      </c>
      <c r="AU677" s="13"/>
    </row>
    <row r="678" spans="1:47">
      <c r="A678">
        <v>638433332</v>
      </c>
      <c r="B678" t="s">
        <v>1936</v>
      </c>
      <c r="C678" t="s">
        <v>1937</v>
      </c>
      <c r="D678" t="s">
        <v>1938</v>
      </c>
      <c r="E678" s="27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29" t="str">
        <f t="shared" si="60"/>
        <v/>
      </c>
      <c r="R678" s="30" t="str">
        <f t="shared" si="61"/>
        <v/>
      </c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38">
        <v>5</v>
      </c>
      <c r="AF678" s="10">
        <v>2</v>
      </c>
      <c r="AG678" s="10">
        <v>2</v>
      </c>
      <c r="AH678" s="10">
        <v>6</v>
      </c>
      <c r="AI678" s="10">
        <v>1</v>
      </c>
      <c r="AJ678" s="10">
        <v>0</v>
      </c>
      <c r="AK678" s="5">
        <v>5</v>
      </c>
      <c r="AL678" s="5">
        <v>5</v>
      </c>
      <c r="AM678" s="5">
        <v>2</v>
      </c>
      <c r="AN678" s="5">
        <v>5</v>
      </c>
      <c r="AO678" s="5">
        <v>9</v>
      </c>
      <c r="AP678" s="5">
        <v>5</v>
      </c>
      <c r="AQ678" s="48">
        <f t="shared" si="62"/>
        <v>1.2857142857142856</v>
      </c>
      <c r="AR678" s="48" t="str">
        <f t="shared" si="63"/>
        <v>&lt; 2-fold</v>
      </c>
      <c r="AS678" s="48">
        <f t="shared" si="64"/>
        <v>2.714285714285714</v>
      </c>
      <c r="AT678" s="49" t="str">
        <f t="shared" si="65"/>
        <v>++++ Low-Fe UP ++++</v>
      </c>
      <c r="AU678" s="13"/>
    </row>
    <row r="679" spans="1:47">
      <c r="A679">
        <v>638433344</v>
      </c>
      <c r="B679" t="s">
        <v>1431</v>
      </c>
      <c r="C679" t="s">
        <v>1432</v>
      </c>
      <c r="D679" t="s">
        <v>769</v>
      </c>
      <c r="E679" s="27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29" t="str">
        <f t="shared" si="60"/>
        <v/>
      </c>
      <c r="R679" s="30" t="str">
        <f t="shared" si="61"/>
        <v/>
      </c>
      <c r="S679" s="4">
        <v>2</v>
      </c>
      <c r="T679" s="4">
        <v>3</v>
      </c>
      <c r="U679" s="4">
        <v>4</v>
      </c>
      <c r="V679" s="4">
        <v>2</v>
      </c>
      <c r="W679" s="4">
        <v>5</v>
      </c>
      <c r="X679" s="4">
        <v>2</v>
      </c>
      <c r="Y679" s="4">
        <v>1</v>
      </c>
      <c r="Z679" s="4">
        <v>1</v>
      </c>
      <c r="AA679" s="4">
        <v>0</v>
      </c>
      <c r="AB679" s="4">
        <v>0</v>
      </c>
      <c r="AC679" s="4">
        <v>0</v>
      </c>
      <c r="AD679" s="4">
        <v>0</v>
      </c>
      <c r="AE679" s="38">
        <v>2</v>
      </c>
      <c r="AF679" s="10">
        <v>2</v>
      </c>
      <c r="AG679" s="10">
        <v>3</v>
      </c>
      <c r="AH679" s="10">
        <v>2</v>
      </c>
      <c r="AI679" s="10">
        <v>1</v>
      </c>
      <c r="AJ679" s="10">
        <v>2</v>
      </c>
      <c r="AK679" s="5">
        <v>0</v>
      </c>
      <c r="AL679" s="5">
        <v>2</v>
      </c>
      <c r="AM679" s="5">
        <v>1</v>
      </c>
      <c r="AN679" s="5">
        <v>4</v>
      </c>
      <c r="AO679" s="5">
        <v>1</v>
      </c>
      <c r="AP679" s="5">
        <v>0</v>
      </c>
      <c r="AQ679" s="48">
        <f t="shared" si="62"/>
        <v>1.4000000000000001</v>
      </c>
      <c r="AR679" s="48" t="str">
        <f t="shared" si="63"/>
        <v>&lt; 2-fold</v>
      </c>
      <c r="AS679" s="48">
        <f t="shared" si="64"/>
        <v>1</v>
      </c>
      <c r="AT679" s="49" t="str">
        <f t="shared" si="65"/>
        <v>&lt; 2-fold</v>
      </c>
      <c r="AU679" s="13"/>
    </row>
    <row r="680" spans="1:47">
      <c r="A680">
        <v>638433360</v>
      </c>
      <c r="B680" t="s">
        <v>1439</v>
      </c>
      <c r="C680" t="s">
        <v>1440</v>
      </c>
      <c r="D680" t="s">
        <v>1441</v>
      </c>
      <c r="E680" s="27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29" t="str">
        <f t="shared" si="60"/>
        <v/>
      </c>
      <c r="R680" s="30" t="str">
        <f t="shared" si="61"/>
        <v/>
      </c>
      <c r="S680" s="4">
        <v>0</v>
      </c>
      <c r="T680" s="4">
        <v>1</v>
      </c>
      <c r="U680" s="4">
        <v>1</v>
      </c>
      <c r="V680" s="4">
        <v>0</v>
      </c>
      <c r="W680" s="4">
        <v>1</v>
      </c>
      <c r="X680" s="4">
        <v>2</v>
      </c>
      <c r="Y680" s="4">
        <v>1</v>
      </c>
      <c r="Z680" s="4">
        <v>1</v>
      </c>
      <c r="AA680" s="4">
        <v>0</v>
      </c>
      <c r="AB680" s="4">
        <v>0</v>
      </c>
      <c r="AC680" s="4">
        <v>3</v>
      </c>
      <c r="AD680" s="4">
        <v>0</v>
      </c>
      <c r="AE680" s="38"/>
      <c r="AF680" s="10"/>
      <c r="AG680" s="10"/>
      <c r="AH680" s="10"/>
      <c r="AI680" s="10"/>
      <c r="AJ680" s="10"/>
      <c r="AK680" s="5"/>
      <c r="AL680" s="5"/>
      <c r="AM680" s="5"/>
      <c r="AN680" s="5"/>
      <c r="AO680" s="5"/>
      <c r="AP680" s="5"/>
      <c r="AQ680" s="48" t="str">
        <f t="shared" si="62"/>
        <v/>
      </c>
      <c r="AR680" s="48" t="str">
        <f t="shared" si="63"/>
        <v/>
      </c>
      <c r="AS680" s="48" t="str">
        <f t="shared" si="64"/>
        <v/>
      </c>
      <c r="AT680" s="49" t="str">
        <f t="shared" si="65"/>
        <v/>
      </c>
      <c r="AU680" s="13"/>
    </row>
    <row r="681" spans="1:47">
      <c r="A681">
        <v>638433433</v>
      </c>
      <c r="B681" t="s">
        <v>1459</v>
      </c>
      <c r="C681" t="s">
        <v>1460</v>
      </c>
      <c r="D681" t="s">
        <v>1461</v>
      </c>
      <c r="E681" s="27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29" t="str">
        <f t="shared" si="60"/>
        <v/>
      </c>
      <c r="R681" s="30" t="str">
        <f t="shared" si="61"/>
        <v/>
      </c>
      <c r="S681" s="4">
        <v>2</v>
      </c>
      <c r="T681" s="4">
        <v>2</v>
      </c>
      <c r="U681" s="4">
        <v>2</v>
      </c>
      <c r="V681" s="4">
        <v>3</v>
      </c>
      <c r="W681" s="4">
        <v>5</v>
      </c>
      <c r="X681" s="4">
        <v>3</v>
      </c>
      <c r="Y681" s="4">
        <v>1</v>
      </c>
      <c r="Z681" s="4">
        <v>2</v>
      </c>
      <c r="AA681" s="4">
        <v>1</v>
      </c>
      <c r="AB681" s="4">
        <v>1</v>
      </c>
      <c r="AC681" s="4">
        <v>0</v>
      </c>
      <c r="AD681" s="4">
        <v>0</v>
      </c>
      <c r="AE681" s="38">
        <v>3</v>
      </c>
      <c r="AF681" s="10">
        <v>1</v>
      </c>
      <c r="AG681" s="10">
        <v>2</v>
      </c>
      <c r="AH681" s="10">
        <v>2</v>
      </c>
      <c r="AI681" s="10">
        <v>3</v>
      </c>
      <c r="AJ681" s="10">
        <v>3</v>
      </c>
      <c r="AK681" s="5">
        <v>2</v>
      </c>
      <c r="AL681" s="5">
        <v>3</v>
      </c>
      <c r="AM681" s="5">
        <v>2</v>
      </c>
      <c r="AN681" s="5">
        <v>1</v>
      </c>
      <c r="AO681" s="5">
        <v>2</v>
      </c>
      <c r="AP681" s="5">
        <v>2</v>
      </c>
      <c r="AQ681" s="48">
        <f t="shared" si="62"/>
        <v>0.75</v>
      </c>
      <c r="AR681" s="48" t="str">
        <f t="shared" si="63"/>
        <v>&lt; 2-fold</v>
      </c>
      <c r="AS681" s="48">
        <f t="shared" si="64"/>
        <v>0.62500000000000011</v>
      </c>
      <c r="AT681" s="49" t="str">
        <f t="shared" si="65"/>
        <v>&lt; 2-fold</v>
      </c>
      <c r="AU681" s="13"/>
    </row>
    <row r="682" spans="1:47">
      <c r="A682">
        <v>638433468</v>
      </c>
      <c r="B682" t="s">
        <v>1467</v>
      </c>
      <c r="C682" t="s">
        <v>1468</v>
      </c>
      <c r="D682" t="s">
        <v>1469</v>
      </c>
      <c r="E682" s="27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29" t="str">
        <f t="shared" si="60"/>
        <v/>
      </c>
      <c r="R682" s="30" t="str">
        <f t="shared" si="61"/>
        <v/>
      </c>
      <c r="S682" s="4">
        <v>2</v>
      </c>
      <c r="T682" s="4">
        <v>0</v>
      </c>
      <c r="U682" s="4">
        <v>0</v>
      </c>
      <c r="V682" s="4">
        <v>1</v>
      </c>
      <c r="W682" s="4">
        <v>1</v>
      </c>
      <c r="X682" s="4">
        <v>0</v>
      </c>
      <c r="Y682" s="4">
        <v>4</v>
      </c>
      <c r="Z682" s="4">
        <v>2</v>
      </c>
      <c r="AA682" s="4">
        <v>1</v>
      </c>
      <c r="AB682" s="4">
        <v>0</v>
      </c>
      <c r="AC682" s="4">
        <v>1</v>
      </c>
      <c r="AD682" s="4">
        <v>0</v>
      </c>
      <c r="AE682" s="38"/>
      <c r="AF682" s="10"/>
      <c r="AG682" s="10"/>
      <c r="AH682" s="10"/>
      <c r="AI682" s="10"/>
      <c r="AJ682" s="10"/>
      <c r="AK682" s="5"/>
      <c r="AL682" s="5"/>
      <c r="AM682" s="5"/>
      <c r="AN682" s="5"/>
      <c r="AO682" s="5"/>
      <c r="AP682" s="5"/>
      <c r="AQ682" s="48" t="str">
        <f t="shared" si="62"/>
        <v/>
      </c>
      <c r="AR682" s="48" t="str">
        <f t="shared" si="63"/>
        <v/>
      </c>
      <c r="AS682" s="48" t="str">
        <f t="shared" si="64"/>
        <v/>
      </c>
      <c r="AT682" s="49" t="str">
        <f t="shared" si="65"/>
        <v/>
      </c>
      <c r="AU682" s="13"/>
    </row>
    <row r="683" spans="1:47">
      <c r="A683">
        <v>638433474</v>
      </c>
      <c r="B683" t="s">
        <v>1939</v>
      </c>
      <c r="C683" t="s">
        <v>1940</v>
      </c>
      <c r="D683" t="s">
        <v>1941</v>
      </c>
      <c r="E683" s="27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29" t="str">
        <f t="shared" si="60"/>
        <v/>
      </c>
      <c r="R683" s="30" t="str">
        <f t="shared" si="61"/>
        <v/>
      </c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38">
        <v>4</v>
      </c>
      <c r="AF683" s="10">
        <v>4</v>
      </c>
      <c r="AG683" s="10">
        <v>2</v>
      </c>
      <c r="AH683" s="10">
        <v>2</v>
      </c>
      <c r="AI683" s="10">
        <v>1</v>
      </c>
      <c r="AJ683" s="10">
        <v>3</v>
      </c>
      <c r="AK683" s="5">
        <v>1</v>
      </c>
      <c r="AL683" s="5">
        <v>2</v>
      </c>
      <c r="AM683" s="5">
        <v>3</v>
      </c>
      <c r="AN683" s="5">
        <v>2</v>
      </c>
      <c r="AO683" s="5">
        <v>1</v>
      </c>
      <c r="AP683" s="5">
        <v>2</v>
      </c>
      <c r="AQ683" s="48">
        <f t="shared" si="62"/>
        <v>1.6666666666666667</v>
      </c>
      <c r="AR683" s="48" t="str">
        <f t="shared" si="63"/>
        <v>&lt; 2-fold</v>
      </c>
      <c r="AS683" s="48">
        <f t="shared" si="64"/>
        <v>0.83333333333333337</v>
      </c>
      <c r="AT683" s="49" t="str">
        <f t="shared" si="65"/>
        <v>&lt; 2-fold</v>
      </c>
      <c r="AU683" s="13"/>
    </row>
    <row r="684" spans="1:47">
      <c r="A684">
        <v>638433477</v>
      </c>
      <c r="B684" t="s">
        <v>1470</v>
      </c>
      <c r="C684" t="s">
        <v>1471</v>
      </c>
      <c r="D684" t="s">
        <v>1472</v>
      </c>
      <c r="E684" s="27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29" t="str">
        <f t="shared" si="60"/>
        <v/>
      </c>
      <c r="R684" s="30" t="str">
        <f t="shared" si="61"/>
        <v/>
      </c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38">
        <v>1</v>
      </c>
      <c r="AF684" s="10">
        <v>2</v>
      </c>
      <c r="AG684" s="10">
        <v>1</v>
      </c>
      <c r="AH684" s="10">
        <v>3</v>
      </c>
      <c r="AI684" s="10">
        <v>2</v>
      </c>
      <c r="AJ684" s="10">
        <v>2</v>
      </c>
      <c r="AK684" s="5">
        <v>4</v>
      </c>
      <c r="AL684" s="5">
        <v>6</v>
      </c>
      <c r="AM684" s="5">
        <v>1</v>
      </c>
      <c r="AN684" s="5">
        <v>3</v>
      </c>
      <c r="AO684" s="5">
        <v>1</v>
      </c>
      <c r="AP684" s="5">
        <v>4</v>
      </c>
      <c r="AQ684" s="48">
        <f t="shared" si="62"/>
        <v>0.5714285714285714</v>
      </c>
      <c r="AR684" s="48" t="str">
        <f t="shared" si="63"/>
        <v>&lt; 2-fold</v>
      </c>
      <c r="AS684" s="48">
        <f t="shared" si="64"/>
        <v>1.1428571428571428</v>
      </c>
      <c r="AT684" s="49" t="str">
        <f t="shared" si="65"/>
        <v>&lt; 2-fold</v>
      </c>
      <c r="AU684" s="13"/>
    </row>
    <row r="685" spans="1:47">
      <c r="A685">
        <v>638433488</v>
      </c>
      <c r="B685" t="s">
        <v>1942</v>
      </c>
      <c r="C685" t="s">
        <v>1943</v>
      </c>
      <c r="D685" t="s">
        <v>1944</v>
      </c>
      <c r="E685" s="27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29" t="str">
        <f t="shared" si="60"/>
        <v/>
      </c>
      <c r="R685" s="30" t="str">
        <f t="shared" si="61"/>
        <v/>
      </c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38">
        <v>0</v>
      </c>
      <c r="AF685" s="10">
        <v>2</v>
      </c>
      <c r="AG685" s="10">
        <v>1</v>
      </c>
      <c r="AH685" s="10">
        <v>4</v>
      </c>
      <c r="AI685" s="10">
        <v>4</v>
      </c>
      <c r="AJ685" s="10">
        <v>1</v>
      </c>
      <c r="AK685" s="5">
        <v>3</v>
      </c>
      <c r="AL685" s="5">
        <v>1</v>
      </c>
      <c r="AM685" s="5">
        <v>4</v>
      </c>
      <c r="AN685" s="5">
        <v>2</v>
      </c>
      <c r="AO685" s="5">
        <v>3</v>
      </c>
      <c r="AP685" s="5">
        <v>4</v>
      </c>
      <c r="AQ685" s="48">
        <f t="shared" si="62"/>
        <v>0.33333333333333331</v>
      </c>
      <c r="AR685" s="48" t="str">
        <f t="shared" si="63"/>
        <v>**** DFB-DOWN ****</v>
      </c>
      <c r="AS685" s="48">
        <f t="shared" si="64"/>
        <v>1</v>
      </c>
      <c r="AT685" s="49" t="str">
        <f t="shared" si="65"/>
        <v>&lt; 2-fold</v>
      </c>
      <c r="AU685" s="13"/>
    </row>
    <row r="686" spans="1:47">
      <c r="A686">
        <v>638433531</v>
      </c>
      <c r="B686" t="s">
        <v>1482</v>
      </c>
      <c r="C686" t="s">
        <v>1483</v>
      </c>
      <c r="D686" t="s">
        <v>1484</v>
      </c>
      <c r="E686" s="27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29" t="str">
        <f t="shared" si="60"/>
        <v/>
      </c>
      <c r="R686" s="30" t="str">
        <f t="shared" si="61"/>
        <v/>
      </c>
      <c r="S686" s="4">
        <v>0</v>
      </c>
      <c r="T686" s="4">
        <v>0</v>
      </c>
      <c r="U686" s="4">
        <v>1</v>
      </c>
      <c r="V686" s="4">
        <v>0</v>
      </c>
      <c r="W686" s="4">
        <v>4</v>
      </c>
      <c r="X686" s="4">
        <v>3</v>
      </c>
      <c r="Y686" s="4">
        <v>3</v>
      </c>
      <c r="Z686" s="4">
        <v>2</v>
      </c>
      <c r="AA686" s="4">
        <v>0</v>
      </c>
      <c r="AB686" s="4">
        <v>1</v>
      </c>
      <c r="AC686" s="4">
        <v>2</v>
      </c>
      <c r="AD686" s="4">
        <v>1</v>
      </c>
      <c r="AE686" s="38">
        <v>2</v>
      </c>
      <c r="AF686" s="10">
        <v>2</v>
      </c>
      <c r="AG686" s="10">
        <v>3</v>
      </c>
      <c r="AH686" s="10">
        <v>2</v>
      </c>
      <c r="AI686" s="10">
        <v>1</v>
      </c>
      <c r="AJ686" s="10">
        <v>0</v>
      </c>
      <c r="AK686" s="5">
        <v>3</v>
      </c>
      <c r="AL686" s="5">
        <v>2</v>
      </c>
      <c r="AM686" s="5">
        <v>2</v>
      </c>
      <c r="AN686" s="5">
        <v>2</v>
      </c>
      <c r="AO686" s="5">
        <v>2</v>
      </c>
      <c r="AP686" s="5">
        <v>1</v>
      </c>
      <c r="AQ686" s="48">
        <f t="shared" si="62"/>
        <v>2.3333333333333335</v>
      </c>
      <c r="AR686" s="48" t="str">
        <f t="shared" si="63"/>
        <v>++++ DFB-UP ++++</v>
      </c>
      <c r="AS686" s="48">
        <f t="shared" si="64"/>
        <v>1.6666666666666667</v>
      </c>
      <c r="AT686" s="49" t="str">
        <f t="shared" si="65"/>
        <v>&lt; 2-fold</v>
      </c>
      <c r="AU686" s="13"/>
    </row>
    <row r="687" spans="1:47">
      <c r="A687">
        <v>638433548</v>
      </c>
      <c r="B687" t="s">
        <v>1945</v>
      </c>
      <c r="C687" t="s">
        <v>1946</v>
      </c>
      <c r="D687" t="s">
        <v>47</v>
      </c>
      <c r="E687" s="27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29" t="str">
        <f t="shared" si="60"/>
        <v/>
      </c>
      <c r="R687" s="30" t="str">
        <f t="shared" si="61"/>
        <v/>
      </c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38">
        <v>0</v>
      </c>
      <c r="AF687" s="10">
        <v>1</v>
      </c>
      <c r="AG687" s="10">
        <v>0</v>
      </c>
      <c r="AH687" s="10">
        <v>1</v>
      </c>
      <c r="AI687" s="10">
        <v>0</v>
      </c>
      <c r="AJ687" s="10">
        <v>0</v>
      </c>
      <c r="AK687" s="5">
        <v>2</v>
      </c>
      <c r="AL687" s="5">
        <v>2</v>
      </c>
      <c r="AM687" s="5">
        <v>2</v>
      </c>
      <c r="AN687" s="5">
        <v>2</v>
      </c>
      <c r="AO687" s="5">
        <v>3</v>
      </c>
      <c r="AP687" s="5">
        <v>0</v>
      </c>
      <c r="AQ687" s="48">
        <f t="shared" si="62"/>
        <v>1</v>
      </c>
      <c r="AR687" s="48" t="str">
        <f t="shared" si="63"/>
        <v>&lt; 2-fold</v>
      </c>
      <c r="AS687" s="48">
        <f t="shared" si="64"/>
        <v>5.0000000000000009</v>
      </c>
      <c r="AT687" s="49" t="str">
        <f t="shared" si="65"/>
        <v>++++ Low-Fe UP ++++</v>
      </c>
      <c r="AU687" s="13"/>
    </row>
    <row r="688" spans="1:47">
      <c r="A688">
        <v>638433572</v>
      </c>
      <c r="B688" t="s">
        <v>1488</v>
      </c>
      <c r="C688" t="s">
        <v>1489</v>
      </c>
      <c r="D688" t="s">
        <v>177</v>
      </c>
      <c r="E688" s="27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29" t="str">
        <f t="shared" si="60"/>
        <v/>
      </c>
      <c r="R688" s="30" t="str">
        <f t="shared" si="61"/>
        <v/>
      </c>
      <c r="S688" s="4">
        <v>0</v>
      </c>
      <c r="T688" s="4">
        <v>0</v>
      </c>
      <c r="U688" s="4">
        <v>1</v>
      </c>
      <c r="V688" s="4">
        <v>1</v>
      </c>
      <c r="W688" s="4">
        <v>2</v>
      </c>
      <c r="X688" s="4">
        <v>2</v>
      </c>
      <c r="Y688" s="4">
        <v>1</v>
      </c>
      <c r="Z688" s="4">
        <v>0</v>
      </c>
      <c r="AA688" s="4">
        <v>0</v>
      </c>
      <c r="AB688" s="4">
        <v>0</v>
      </c>
      <c r="AC688" s="4">
        <v>0</v>
      </c>
      <c r="AD688" s="4">
        <v>0</v>
      </c>
      <c r="AE688" s="38"/>
      <c r="AF688" s="10"/>
      <c r="AG688" s="10"/>
      <c r="AH688" s="10"/>
      <c r="AI688" s="10"/>
      <c r="AJ688" s="10"/>
      <c r="AK688" s="5"/>
      <c r="AL688" s="5"/>
      <c r="AM688" s="5"/>
      <c r="AN688" s="5"/>
      <c r="AO688" s="5"/>
      <c r="AP688" s="5"/>
      <c r="AQ688" s="48" t="str">
        <f t="shared" si="62"/>
        <v/>
      </c>
      <c r="AR688" s="48" t="str">
        <f t="shared" si="63"/>
        <v/>
      </c>
      <c r="AS688" s="48" t="str">
        <f t="shared" si="64"/>
        <v/>
      </c>
      <c r="AT688" s="49" t="str">
        <f t="shared" si="65"/>
        <v/>
      </c>
      <c r="AU688" s="13"/>
    </row>
    <row r="689" spans="1:47">
      <c r="A689">
        <v>638433574</v>
      </c>
      <c r="B689" t="s">
        <v>1490</v>
      </c>
      <c r="C689" t="s">
        <v>1491</v>
      </c>
      <c r="D689" t="s">
        <v>1492</v>
      </c>
      <c r="E689" s="27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29" t="str">
        <f t="shared" si="60"/>
        <v/>
      </c>
      <c r="R689" s="30" t="str">
        <f t="shared" si="61"/>
        <v/>
      </c>
      <c r="S689" s="4">
        <v>3</v>
      </c>
      <c r="T689" s="4">
        <v>2</v>
      </c>
      <c r="U689" s="4">
        <v>4</v>
      </c>
      <c r="V689" s="4">
        <v>2</v>
      </c>
      <c r="W689" s="4">
        <v>4</v>
      </c>
      <c r="X689" s="4">
        <v>4</v>
      </c>
      <c r="Y689" s="4">
        <v>2</v>
      </c>
      <c r="Z689" s="4">
        <v>6</v>
      </c>
      <c r="AA689" s="4">
        <v>2</v>
      </c>
      <c r="AB689" s="4">
        <v>2</v>
      </c>
      <c r="AC689" s="4">
        <v>4</v>
      </c>
      <c r="AD689" s="4">
        <v>0</v>
      </c>
      <c r="AE689" s="38"/>
      <c r="AF689" s="10"/>
      <c r="AG689" s="10"/>
      <c r="AH689" s="10"/>
      <c r="AI689" s="10"/>
      <c r="AJ689" s="10"/>
      <c r="AK689" s="5"/>
      <c r="AL689" s="5"/>
      <c r="AM689" s="5"/>
      <c r="AN689" s="5"/>
      <c r="AO689" s="5"/>
      <c r="AP689" s="5"/>
      <c r="AQ689" s="48" t="str">
        <f t="shared" si="62"/>
        <v/>
      </c>
      <c r="AR689" s="48" t="str">
        <f t="shared" si="63"/>
        <v/>
      </c>
      <c r="AS689" s="48" t="str">
        <f t="shared" si="64"/>
        <v/>
      </c>
      <c r="AT689" s="49" t="str">
        <f t="shared" si="65"/>
        <v/>
      </c>
      <c r="AU689" s="13"/>
    </row>
    <row r="690" spans="1:47">
      <c r="A690">
        <v>638433599</v>
      </c>
      <c r="B690" t="s">
        <v>1947</v>
      </c>
      <c r="C690" t="s">
        <v>1948</v>
      </c>
      <c r="D690" t="s">
        <v>422</v>
      </c>
      <c r="E690" s="27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29" t="str">
        <f t="shared" si="60"/>
        <v/>
      </c>
      <c r="R690" s="30" t="str">
        <f t="shared" si="61"/>
        <v/>
      </c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38">
        <v>4</v>
      </c>
      <c r="AF690" s="10">
        <v>1</v>
      </c>
      <c r="AG690" s="10">
        <v>2</v>
      </c>
      <c r="AH690" s="10">
        <v>5</v>
      </c>
      <c r="AI690" s="10">
        <v>3</v>
      </c>
      <c r="AJ690" s="10">
        <v>3</v>
      </c>
      <c r="AK690" s="5">
        <v>2</v>
      </c>
      <c r="AL690" s="5">
        <v>1</v>
      </c>
      <c r="AM690" s="5">
        <v>2</v>
      </c>
      <c r="AN690" s="5">
        <v>4</v>
      </c>
      <c r="AO690" s="5">
        <v>6</v>
      </c>
      <c r="AP690" s="5">
        <v>5</v>
      </c>
      <c r="AQ690" s="48">
        <f t="shared" si="62"/>
        <v>0.63636363636363646</v>
      </c>
      <c r="AR690" s="48" t="str">
        <f t="shared" si="63"/>
        <v>&lt; 2-fold</v>
      </c>
      <c r="AS690" s="48">
        <f t="shared" si="64"/>
        <v>1.3636363636363638</v>
      </c>
      <c r="AT690" s="49" t="str">
        <f t="shared" si="65"/>
        <v>&lt; 2-fold</v>
      </c>
      <c r="AU690" s="13"/>
    </row>
    <row r="691" spans="1:47">
      <c r="A691">
        <v>638433612</v>
      </c>
      <c r="B691" t="s">
        <v>1499</v>
      </c>
      <c r="C691" t="s">
        <v>1500</v>
      </c>
      <c r="D691" t="s">
        <v>1501</v>
      </c>
      <c r="E691" s="27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29" t="str">
        <f t="shared" si="60"/>
        <v/>
      </c>
      <c r="R691" s="30" t="str">
        <f t="shared" si="61"/>
        <v/>
      </c>
      <c r="S691" s="4">
        <v>1</v>
      </c>
      <c r="T691" s="4">
        <v>2</v>
      </c>
      <c r="U691" s="4">
        <v>1</v>
      </c>
      <c r="V691" s="4">
        <v>1</v>
      </c>
      <c r="W691" s="4">
        <v>2</v>
      </c>
      <c r="X691" s="4">
        <v>0</v>
      </c>
      <c r="Y691" s="4">
        <v>2</v>
      </c>
      <c r="Z691" s="4">
        <v>1</v>
      </c>
      <c r="AA691" s="4">
        <v>0</v>
      </c>
      <c r="AB691" s="4">
        <v>0</v>
      </c>
      <c r="AC691" s="4">
        <v>0</v>
      </c>
      <c r="AD691" s="4">
        <v>0</v>
      </c>
      <c r="AE691" s="38">
        <v>0</v>
      </c>
      <c r="AF691" s="10">
        <v>3</v>
      </c>
      <c r="AG691" s="10">
        <v>0</v>
      </c>
      <c r="AH691" s="10">
        <v>0</v>
      </c>
      <c r="AI691" s="10">
        <v>2</v>
      </c>
      <c r="AJ691" s="10">
        <v>2</v>
      </c>
      <c r="AK691" s="5">
        <v>0</v>
      </c>
      <c r="AL691" s="5">
        <v>2</v>
      </c>
      <c r="AM691" s="5">
        <v>1</v>
      </c>
      <c r="AN691" s="5">
        <v>4</v>
      </c>
      <c r="AO691" s="5">
        <v>1</v>
      </c>
      <c r="AP691" s="5">
        <v>0</v>
      </c>
      <c r="AQ691" s="48">
        <f t="shared" si="62"/>
        <v>0.75</v>
      </c>
      <c r="AR691" s="48" t="str">
        <f t="shared" si="63"/>
        <v>&lt; 2-fold</v>
      </c>
      <c r="AS691" s="48">
        <f t="shared" si="64"/>
        <v>1.2500000000000002</v>
      </c>
      <c r="AT691" s="49" t="str">
        <f t="shared" si="65"/>
        <v>&lt; 2-fold</v>
      </c>
      <c r="AU691" s="13"/>
    </row>
    <row r="692" spans="1:47">
      <c r="A692">
        <v>638433652</v>
      </c>
      <c r="B692" t="s">
        <v>1505</v>
      </c>
      <c r="C692" t="s">
        <v>1506</v>
      </c>
      <c r="D692" t="s">
        <v>1507</v>
      </c>
      <c r="E692" s="27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29" t="str">
        <f t="shared" si="60"/>
        <v/>
      </c>
      <c r="R692" s="30" t="str">
        <f t="shared" si="61"/>
        <v/>
      </c>
      <c r="S692" s="4">
        <v>2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2</v>
      </c>
      <c r="AB692" s="4">
        <v>1</v>
      </c>
      <c r="AC692" s="4">
        <v>0</v>
      </c>
      <c r="AD692" s="4">
        <v>1</v>
      </c>
      <c r="AE692" s="38"/>
      <c r="AF692" s="10"/>
      <c r="AG692" s="10"/>
      <c r="AH692" s="10"/>
      <c r="AI692" s="10"/>
      <c r="AJ692" s="10"/>
      <c r="AK692" s="5"/>
      <c r="AL692" s="5"/>
      <c r="AM692" s="5"/>
      <c r="AN692" s="5"/>
      <c r="AO692" s="5"/>
      <c r="AP692" s="5"/>
      <c r="AQ692" s="48" t="str">
        <f t="shared" si="62"/>
        <v/>
      </c>
      <c r="AR692" s="48" t="str">
        <f t="shared" si="63"/>
        <v/>
      </c>
      <c r="AS692" s="48" t="str">
        <f t="shared" si="64"/>
        <v/>
      </c>
      <c r="AT692" s="49" t="str">
        <f t="shared" si="65"/>
        <v/>
      </c>
      <c r="AU692" s="13"/>
    </row>
    <row r="693" spans="1:47">
      <c r="A693">
        <v>638433670</v>
      </c>
      <c r="B693" t="s">
        <v>1949</v>
      </c>
      <c r="C693" t="s">
        <v>1950</v>
      </c>
      <c r="D693" t="s">
        <v>1951</v>
      </c>
      <c r="E693" s="27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29" t="str">
        <f t="shared" si="60"/>
        <v/>
      </c>
      <c r="R693" s="30" t="str">
        <f t="shared" si="61"/>
        <v/>
      </c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38">
        <v>3</v>
      </c>
      <c r="AF693" s="10">
        <v>2</v>
      </c>
      <c r="AG693" s="10">
        <v>2</v>
      </c>
      <c r="AH693" s="10">
        <v>0</v>
      </c>
      <c r="AI693" s="10">
        <v>0</v>
      </c>
      <c r="AJ693" s="10">
        <v>1</v>
      </c>
      <c r="AK693" s="5">
        <v>1</v>
      </c>
      <c r="AL693" s="5">
        <v>3</v>
      </c>
      <c r="AM693" s="5">
        <v>2</v>
      </c>
      <c r="AN693" s="5">
        <v>3</v>
      </c>
      <c r="AO693" s="5">
        <v>2</v>
      </c>
      <c r="AP693" s="5">
        <v>1</v>
      </c>
      <c r="AQ693" s="48">
        <f t="shared" si="62"/>
        <v>7.0000000000000009</v>
      </c>
      <c r="AR693" s="48" t="str">
        <f t="shared" si="63"/>
        <v>++++ DFB-UP ++++</v>
      </c>
      <c r="AS693" s="48">
        <f t="shared" si="64"/>
        <v>6</v>
      </c>
      <c r="AT693" s="49" t="str">
        <f t="shared" si="65"/>
        <v>++++ Low-Fe UP ++++</v>
      </c>
      <c r="AU693" s="13"/>
    </row>
    <row r="694" spans="1:47">
      <c r="A694">
        <v>638433684</v>
      </c>
      <c r="B694" t="s">
        <v>1508</v>
      </c>
      <c r="C694" t="s">
        <v>1509</v>
      </c>
      <c r="D694" t="s">
        <v>1510</v>
      </c>
      <c r="E694" s="27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29" t="str">
        <f t="shared" si="60"/>
        <v/>
      </c>
      <c r="R694" s="30" t="str">
        <f t="shared" si="61"/>
        <v/>
      </c>
      <c r="S694" s="4">
        <v>3</v>
      </c>
      <c r="T694" s="4">
        <v>5</v>
      </c>
      <c r="U694" s="4">
        <v>3</v>
      </c>
      <c r="V694" s="4">
        <v>1</v>
      </c>
      <c r="W694" s="4">
        <v>0</v>
      </c>
      <c r="X694" s="4">
        <v>0</v>
      </c>
      <c r="Y694" s="4">
        <v>0</v>
      </c>
      <c r="Z694" s="4">
        <v>1</v>
      </c>
      <c r="AA694" s="4">
        <v>0</v>
      </c>
      <c r="AB694" s="4">
        <v>1</v>
      </c>
      <c r="AC694" s="4">
        <v>3</v>
      </c>
      <c r="AD694" s="4">
        <v>1</v>
      </c>
      <c r="AE694" s="38">
        <v>3</v>
      </c>
      <c r="AF694" s="10">
        <v>0</v>
      </c>
      <c r="AG694" s="10">
        <v>2</v>
      </c>
      <c r="AH694" s="10">
        <v>1</v>
      </c>
      <c r="AI694" s="10">
        <v>1</v>
      </c>
      <c r="AJ694" s="10">
        <v>1</v>
      </c>
      <c r="AK694" s="5">
        <v>1</v>
      </c>
      <c r="AL694" s="5">
        <v>1</v>
      </c>
      <c r="AM694" s="5">
        <v>1</v>
      </c>
      <c r="AN694" s="5">
        <v>1</v>
      </c>
      <c r="AO694" s="5">
        <v>2</v>
      </c>
      <c r="AP694" s="5">
        <v>2</v>
      </c>
      <c r="AQ694" s="48">
        <f t="shared" si="62"/>
        <v>1.6666666666666667</v>
      </c>
      <c r="AR694" s="48" t="str">
        <f t="shared" si="63"/>
        <v>&lt; 2-fold</v>
      </c>
      <c r="AS694" s="48">
        <f t="shared" si="64"/>
        <v>1.6666666666666667</v>
      </c>
      <c r="AT694" s="49" t="str">
        <f t="shared" si="65"/>
        <v>&lt; 2-fold</v>
      </c>
      <c r="AU694" s="13"/>
    </row>
    <row r="695" spans="1:47">
      <c r="A695">
        <v>638433692</v>
      </c>
      <c r="B695" t="s">
        <v>1952</v>
      </c>
      <c r="C695" t="s">
        <v>1953</v>
      </c>
      <c r="D695" t="s">
        <v>1954</v>
      </c>
      <c r="E695" s="27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29" t="str">
        <f t="shared" si="60"/>
        <v/>
      </c>
      <c r="R695" s="30" t="str">
        <f t="shared" si="61"/>
        <v/>
      </c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38">
        <v>6</v>
      </c>
      <c r="AF695" s="10">
        <v>5</v>
      </c>
      <c r="AG695" s="10">
        <v>4</v>
      </c>
      <c r="AH695" s="10">
        <v>4</v>
      </c>
      <c r="AI695" s="10">
        <v>4</v>
      </c>
      <c r="AJ695" s="10">
        <v>5</v>
      </c>
      <c r="AK695" s="5">
        <v>2</v>
      </c>
      <c r="AL695" s="5">
        <v>1</v>
      </c>
      <c r="AM695" s="5">
        <v>0</v>
      </c>
      <c r="AN695" s="5">
        <v>2</v>
      </c>
      <c r="AO695" s="5">
        <v>2</v>
      </c>
      <c r="AP695" s="5">
        <v>2</v>
      </c>
      <c r="AQ695" s="48">
        <f t="shared" si="62"/>
        <v>1.153846153846154</v>
      </c>
      <c r="AR695" s="48" t="str">
        <f t="shared" si="63"/>
        <v>&lt; 2-fold</v>
      </c>
      <c r="AS695" s="48">
        <f t="shared" si="64"/>
        <v>0.46153846153846156</v>
      </c>
      <c r="AT695" s="49" t="str">
        <f t="shared" si="65"/>
        <v>** Low-Fe DOWN **</v>
      </c>
      <c r="AU695" s="13"/>
    </row>
    <row r="696" spans="1:47">
      <c r="A696">
        <v>638433723</v>
      </c>
      <c r="B696" t="s">
        <v>1521</v>
      </c>
      <c r="C696" t="s">
        <v>1522</v>
      </c>
      <c r="D696" t="s">
        <v>1523</v>
      </c>
      <c r="E696" s="27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29" t="str">
        <f t="shared" si="60"/>
        <v/>
      </c>
      <c r="R696" s="30" t="str">
        <f t="shared" si="61"/>
        <v/>
      </c>
      <c r="S696" s="4">
        <v>3</v>
      </c>
      <c r="T696" s="4">
        <v>1</v>
      </c>
      <c r="U696" s="4">
        <v>2</v>
      </c>
      <c r="V696" s="4">
        <v>1</v>
      </c>
      <c r="W696" s="4">
        <v>6</v>
      </c>
      <c r="X696" s="4">
        <v>3</v>
      </c>
      <c r="Y696" s="4">
        <v>1</v>
      </c>
      <c r="Z696" s="4">
        <v>3</v>
      </c>
      <c r="AA696" s="4">
        <v>6</v>
      </c>
      <c r="AB696" s="4">
        <v>4</v>
      </c>
      <c r="AC696" s="4">
        <v>4</v>
      </c>
      <c r="AD696" s="4">
        <v>5</v>
      </c>
      <c r="AE696" s="38"/>
      <c r="AF696" s="10"/>
      <c r="AG696" s="10"/>
      <c r="AH696" s="10"/>
      <c r="AI696" s="10"/>
      <c r="AJ696" s="10"/>
      <c r="AK696" s="5"/>
      <c r="AL696" s="5"/>
      <c r="AM696" s="5"/>
      <c r="AN696" s="5"/>
      <c r="AO696" s="5"/>
      <c r="AP696" s="5"/>
      <c r="AQ696" s="48" t="str">
        <f t="shared" si="62"/>
        <v/>
      </c>
      <c r="AR696" s="48" t="str">
        <f t="shared" si="63"/>
        <v/>
      </c>
      <c r="AS696" s="48" t="str">
        <f t="shared" si="64"/>
        <v/>
      </c>
      <c r="AT696" s="49" t="str">
        <f t="shared" si="65"/>
        <v/>
      </c>
      <c r="AU696" s="13"/>
    </row>
    <row r="697" spans="1:47">
      <c r="A697">
        <v>638433737</v>
      </c>
      <c r="B697" t="s">
        <v>1955</v>
      </c>
      <c r="C697" t="s">
        <v>1956</v>
      </c>
      <c r="D697" t="s">
        <v>815</v>
      </c>
      <c r="E697" s="27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29" t="str">
        <f t="shared" si="60"/>
        <v/>
      </c>
      <c r="R697" s="30" t="str">
        <f t="shared" si="61"/>
        <v/>
      </c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38">
        <v>3</v>
      </c>
      <c r="AF697" s="10">
        <v>1</v>
      </c>
      <c r="AG697" s="10">
        <v>3</v>
      </c>
      <c r="AH697" s="10">
        <v>1</v>
      </c>
      <c r="AI697" s="10">
        <v>3</v>
      </c>
      <c r="AJ697" s="10">
        <v>2</v>
      </c>
      <c r="AK697" s="5">
        <v>2</v>
      </c>
      <c r="AL697" s="5">
        <v>3</v>
      </c>
      <c r="AM697" s="5">
        <v>2</v>
      </c>
      <c r="AN697" s="5">
        <v>1</v>
      </c>
      <c r="AO697" s="5">
        <v>1</v>
      </c>
      <c r="AP697" s="5">
        <v>3</v>
      </c>
      <c r="AQ697" s="48">
        <f t="shared" si="62"/>
        <v>1.1666666666666667</v>
      </c>
      <c r="AR697" s="48" t="str">
        <f t="shared" si="63"/>
        <v>&lt; 2-fold</v>
      </c>
      <c r="AS697" s="48">
        <f t="shared" si="64"/>
        <v>0.83333333333333337</v>
      </c>
      <c r="AT697" s="49" t="str">
        <f t="shared" si="65"/>
        <v>&lt; 2-fold</v>
      </c>
      <c r="AU697" s="13"/>
    </row>
    <row r="698" spans="1:47">
      <c r="A698">
        <v>638433742</v>
      </c>
      <c r="B698" t="s">
        <v>1530</v>
      </c>
      <c r="C698" t="s">
        <v>1531</v>
      </c>
      <c r="D698" t="s">
        <v>1404</v>
      </c>
      <c r="E698" s="27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29" t="str">
        <f t="shared" si="60"/>
        <v/>
      </c>
      <c r="R698" s="30" t="str">
        <f t="shared" si="61"/>
        <v/>
      </c>
      <c r="S698" s="4">
        <v>4</v>
      </c>
      <c r="T698" s="4">
        <v>9</v>
      </c>
      <c r="U698" s="4">
        <v>7</v>
      </c>
      <c r="V698" s="4">
        <v>5</v>
      </c>
      <c r="W698" s="4">
        <v>2</v>
      </c>
      <c r="X698" s="4">
        <v>6</v>
      </c>
      <c r="Y698" s="4">
        <v>3</v>
      </c>
      <c r="Z698" s="4">
        <v>6</v>
      </c>
      <c r="AA698" s="4">
        <v>1</v>
      </c>
      <c r="AB698" s="4">
        <v>2</v>
      </c>
      <c r="AC698" s="4">
        <v>1</v>
      </c>
      <c r="AD698" s="4">
        <v>0</v>
      </c>
      <c r="AE698" s="38">
        <v>5</v>
      </c>
      <c r="AF698" s="10">
        <v>5</v>
      </c>
      <c r="AG698" s="10">
        <v>4</v>
      </c>
      <c r="AH698" s="10">
        <v>3</v>
      </c>
      <c r="AI698" s="10">
        <v>3</v>
      </c>
      <c r="AJ698" s="10">
        <v>3</v>
      </c>
      <c r="AK698" s="5">
        <v>4</v>
      </c>
      <c r="AL698" s="5">
        <v>5</v>
      </c>
      <c r="AM698" s="5">
        <v>5</v>
      </c>
      <c r="AN698" s="5">
        <v>4</v>
      </c>
      <c r="AO698" s="5">
        <v>3</v>
      </c>
      <c r="AP698" s="5">
        <v>4</v>
      </c>
      <c r="AQ698" s="48">
        <f t="shared" si="62"/>
        <v>1.5555555555555556</v>
      </c>
      <c r="AR698" s="48" t="str">
        <f t="shared" si="63"/>
        <v>&lt; 2-fold</v>
      </c>
      <c r="AS698" s="48">
        <f t="shared" si="64"/>
        <v>1.2222222222222221</v>
      </c>
      <c r="AT698" s="49" t="str">
        <f t="shared" si="65"/>
        <v>&lt; 2-fold</v>
      </c>
      <c r="AU698" s="13"/>
    </row>
    <row r="699" spans="1:47">
      <c r="A699">
        <v>638433799</v>
      </c>
      <c r="B699" t="s">
        <v>1537</v>
      </c>
      <c r="C699" t="s">
        <v>1538</v>
      </c>
      <c r="D699" t="s">
        <v>47</v>
      </c>
      <c r="E699" s="27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29" t="str">
        <f t="shared" si="60"/>
        <v/>
      </c>
      <c r="R699" s="30" t="str">
        <f t="shared" si="61"/>
        <v/>
      </c>
      <c r="S699" s="4">
        <v>4</v>
      </c>
      <c r="T699" s="4">
        <v>4</v>
      </c>
      <c r="U699" s="4">
        <v>6</v>
      </c>
      <c r="V699" s="4">
        <v>3</v>
      </c>
      <c r="W699" s="4">
        <v>5</v>
      </c>
      <c r="X699" s="4">
        <v>0</v>
      </c>
      <c r="Y699" s="4">
        <v>1</v>
      </c>
      <c r="Z699" s="4">
        <v>1</v>
      </c>
      <c r="AA699" s="4">
        <v>3</v>
      </c>
      <c r="AB699" s="4">
        <v>2</v>
      </c>
      <c r="AC699" s="4">
        <v>0</v>
      </c>
      <c r="AD699" s="4">
        <v>0</v>
      </c>
      <c r="AE699" s="38">
        <v>2</v>
      </c>
      <c r="AF699" s="10">
        <v>2</v>
      </c>
      <c r="AG699" s="10">
        <v>1</v>
      </c>
      <c r="AH699" s="10">
        <v>1</v>
      </c>
      <c r="AI699" s="10">
        <v>3</v>
      </c>
      <c r="AJ699" s="10">
        <v>2</v>
      </c>
      <c r="AK699" s="5">
        <v>2</v>
      </c>
      <c r="AL699" s="5">
        <v>2</v>
      </c>
      <c r="AM699" s="5">
        <v>3</v>
      </c>
      <c r="AN699" s="5">
        <v>2</v>
      </c>
      <c r="AO699" s="5">
        <v>3</v>
      </c>
      <c r="AP699" s="5">
        <v>1</v>
      </c>
      <c r="AQ699" s="48">
        <f t="shared" si="62"/>
        <v>0.83333333333333337</v>
      </c>
      <c r="AR699" s="48" t="str">
        <f t="shared" si="63"/>
        <v>&lt; 2-fold</v>
      </c>
      <c r="AS699" s="48">
        <f t="shared" si="64"/>
        <v>1</v>
      </c>
      <c r="AT699" s="49" t="str">
        <f t="shared" si="65"/>
        <v>&lt; 2-fold</v>
      </c>
      <c r="AU699" s="13"/>
    </row>
    <row r="700" spans="1:47">
      <c r="A700">
        <v>638433806</v>
      </c>
      <c r="B700" t="s">
        <v>1539</v>
      </c>
      <c r="C700" t="s">
        <v>1540</v>
      </c>
      <c r="D700" t="s">
        <v>1541</v>
      </c>
      <c r="E700" s="27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29" t="str">
        <f t="shared" si="60"/>
        <v/>
      </c>
      <c r="R700" s="30" t="str">
        <f t="shared" si="61"/>
        <v/>
      </c>
      <c r="S700" s="4">
        <v>1</v>
      </c>
      <c r="T700" s="4">
        <v>1</v>
      </c>
      <c r="U700" s="4">
        <v>1</v>
      </c>
      <c r="V700" s="4">
        <v>1</v>
      </c>
      <c r="W700" s="4">
        <v>2</v>
      </c>
      <c r="X700" s="4">
        <v>5</v>
      </c>
      <c r="Y700" s="4">
        <v>5</v>
      </c>
      <c r="Z700" s="4">
        <v>2</v>
      </c>
      <c r="AA700" s="4">
        <v>1</v>
      </c>
      <c r="AB700" s="4">
        <v>2</v>
      </c>
      <c r="AC700" s="4">
        <v>3</v>
      </c>
      <c r="AD700" s="4">
        <v>2</v>
      </c>
      <c r="AE700" s="38">
        <v>3</v>
      </c>
      <c r="AF700" s="10">
        <v>1</v>
      </c>
      <c r="AG700" s="10">
        <v>2</v>
      </c>
      <c r="AH700" s="10">
        <v>2</v>
      </c>
      <c r="AI700" s="10">
        <v>3</v>
      </c>
      <c r="AJ700" s="10">
        <v>2</v>
      </c>
      <c r="AK700" s="5">
        <v>2</v>
      </c>
      <c r="AL700" s="5">
        <v>1</v>
      </c>
      <c r="AM700" s="5">
        <v>2</v>
      </c>
      <c r="AN700" s="5">
        <v>4</v>
      </c>
      <c r="AO700" s="5">
        <v>1</v>
      </c>
      <c r="AP700" s="5">
        <v>3</v>
      </c>
      <c r="AQ700" s="48">
        <f t="shared" si="62"/>
        <v>0.8571428571428571</v>
      </c>
      <c r="AR700" s="48" t="str">
        <f t="shared" si="63"/>
        <v>&lt; 2-fold</v>
      </c>
      <c r="AS700" s="48">
        <f t="shared" si="64"/>
        <v>1.1428571428571428</v>
      </c>
      <c r="AT700" s="49" t="str">
        <f t="shared" si="65"/>
        <v>&lt; 2-fold</v>
      </c>
      <c r="AU700" s="13"/>
    </row>
    <row r="701" spans="1:47">
      <c r="A701">
        <v>638433865</v>
      </c>
      <c r="B701" t="s">
        <v>1554</v>
      </c>
      <c r="C701" t="s">
        <v>1555</v>
      </c>
      <c r="D701" t="s">
        <v>47</v>
      </c>
      <c r="E701" s="27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29" t="str">
        <f t="shared" si="60"/>
        <v/>
      </c>
      <c r="R701" s="30" t="str">
        <f t="shared" si="61"/>
        <v/>
      </c>
      <c r="S701" s="4">
        <v>7</v>
      </c>
      <c r="T701" s="4">
        <v>7</v>
      </c>
      <c r="U701" s="4">
        <v>7</v>
      </c>
      <c r="V701" s="4">
        <v>5</v>
      </c>
      <c r="W701" s="4">
        <v>12</v>
      </c>
      <c r="X701" s="4">
        <v>5</v>
      </c>
      <c r="Y701" s="4">
        <v>1</v>
      </c>
      <c r="Z701" s="4">
        <v>5</v>
      </c>
      <c r="AA701" s="4">
        <v>0</v>
      </c>
      <c r="AB701" s="4">
        <v>5</v>
      </c>
      <c r="AC701" s="4">
        <v>3</v>
      </c>
      <c r="AD701" s="4">
        <v>0</v>
      </c>
      <c r="AE701" s="38">
        <v>3</v>
      </c>
      <c r="AF701" s="10">
        <v>3</v>
      </c>
      <c r="AG701" s="10">
        <v>6</v>
      </c>
      <c r="AH701" s="10">
        <v>6</v>
      </c>
      <c r="AI701" s="10">
        <v>5</v>
      </c>
      <c r="AJ701" s="10">
        <v>7</v>
      </c>
      <c r="AK701" s="5">
        <v>4</v>
      </c>
      <c r="AL701" s="5">
        <v>6</v>
      </c>
      <c r="AM701" s="5">
        <v>5</v>
      </c>
      <c r="AN701" s="5">
        <v>3</v>
      </c>
      <c r="AO701" s="5">
        <v>6</v>
      </c>
      <c r="AP701" s="5">
        <v>4</v>
      </c>
      <c r="AQ701" s="48">
        <f t="shared" si="62"/>
        <v>0.66666666666666663</v>
      </c>
      <c r="AR701" s="48" t="str">
        <f t="shared" si="63"/>
        <v>&lt; 2-fold</v>
      </c>
      <c r="AS701" s="48">
        <f t="shared" si="64"/>
        <v>0.72222222222222221</v>
      </c>
      <c r="AT701" s="49" t="str">
        <f t="shared" si="65"/>
        <v>&lt; 2-fold</v>
      </c>
      <c r="AU701" s="13"/>
    </row>
    <row r="702" spans="1:47">
      <c r="A702">
        <v>638433906</v>
      </c>
      <c r="B702" t="s">
        <v>1563</v>
      </c>
      <c r="C702" t="s">
        <v>1564</v>
      </c>
      <c r="D702" t="s">
        <v>47</v>
      </c>
      <c r="E702" s="27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29" t="str">
        <f t="shared" si="60"/>
        <v/>
      </c>
      <c r="R702" s="30" t="str">
        <f t="shared" si="61"/>
        <v/>
      </c>
      <c r="S702" s="4">
        <v>0</v>
      </c>
      <c r="T702" s="4">
        <v>3</v>
      </c>
      <c r="U702" s="4">
        <v>3</v>
      </c>
      <c r="V702" s="4">
        <v>2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0</v>
      </c>
      <c r="AC702" s="4">
        <v>0</v>
      </c>
      <c r="AD702" s="4">
        <v>0</v>
      </c>
      <c r="AE702" s="38"/>
      <c r="AF702" s="10"/>
      <c r="AG702" s="10"/>
      <c r="AH702" s="10"/>
      <c r="AI702" s="10"/>
      <c r="AJ702" s="10"/>
      <c r="AK702" s="5"/>
      <c r="AL702" s="5"/>
      <c r="AM702" s="5"/>
      <c r="AN702" s="5"/>
      <c r="AO702" s="5"/>
      <c r="AP702" s="5"/>
      <c r="AQ702" s="48" t="str">
        <f t="shared" si="62"/>
        <v/>
      </c>
      <c r="AR702" s="48" t="str">
        <f t="shared" si="63"/>
        <v/>
      </c>
      <c r="AS702" s="48" t="str">
        <f t="shared" si="64"/>
        <v/>
      </c>
      <c r="AT702" s="49" t="str">
        <f t="shared" si="65"/>
        <v/>
      </c>
      <c r="AU702" s="13"/>
    </row>
    <row r="703" spans="1:47">
      <c r="A703">
        <v>638433931</v>
      </c>
      <c r="B703" t="s">
        <v>1957</v>
      </c>
      <c r="C703" t="s">
        <v>1958</v>
      </c>
      <c r="D703" t="s">
        <v>1959</v>
      </c>
      <c r="E703" s="27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29" t="str">
        <f t="shared" si="60"/>
        <v/>
      </c>
      <c r="R703" s="30" t="str">
        <f t="shared" si="61"/>
        <v/>
      </c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38">
        <v>1</v>
      </c>
      <c r="AF703" s="10">
        <v>3</v>
      </c>
      <c r="AG703" s="10">
        <v>2</v>
      </c>
      <c r="AH703" s="10">
        <v>2</v>
      </c>
      <c r="AI703" s="10">
        <v>3</v>
      </c>
      <c r="AJ703" s="10">
        <v>0</v>
      </c>
      <c r="AK703" s="5">
        <v>1</v>
      </c>
      <c r="AL703" s="5">
        <v>1</v>
      </c>
      <c r="AM703" s="5">
        <v>0</v>
      </c>
      <c r="AN703" s="5">
        <v>1</v>
      </c>
      <c r="AO703" s="5">
        <v>1</v>
      </c>
      <c r="AP703" s="5">
        <v>1</v>
      </c>
      <c r="AQ703" s="48">
        <f t="shared" si="62"/>
        <v>1.2</v>
      </c>
      <c r="AR703" s="48" t="str">
        <f t="shared" si="63"/>
        <v>&lt; 2-fold</v>
      </c>
      <c r="AS703" s="48">
        <f t="shared" si="64"/>
        <v>0.6</v>
      </c>
      <c r="AT703" s="49" t="str">
        <f t="shared" si="65"/>
        <v>&lt; 2-fold</v>
      </c>
      <c r="AU703" s="13"/>
    </row>
    <row r="704" spans="1:47">
      <c r="A704">
        <v>638433938</v>
      </c>
      <c r="B704" t="s">
        <v>1960</v>
      </c>
      <c r="C704" t="s">
        <v>1961</v>
      </c>
      <c r="D704" t="s">
        <v>47</v>
      </c>
      <c r="E704" s="27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29" t="str">
        <f t="shared" si="60"/>
        <v/>
      </c>
      <c r="R704" s="30" t="str">
        <f t="shared" si="61"/>
        <v/>
      </c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38">
        <v>2</v>
      </c>
      <c r="AF704" s="10">
        <v>3</v>
      </c>
      <c r="AG704" s="10">
        <v>3</v>
      </c>
      <c r="AH704" s="10">
        <v>2</v>
      </c>
      <c r="AI704" s="10">
        <v>2</v>
      </c>
      <c r="AJ704" s="10">
        <v>2</v>
      </c>
      <c r="AK704" s="5">
        <v>3</v>
      </c>
      <c r="AL704" s="5">
        <v>4</v>
      </c>
      <c r="AM704" s="5">
        <v>1</v>
      </c>
      <c r="AN704" s="5">
        <v>3</v>
      </c>
      <c r="AO704" s="5">
        <v>2</v>
      </c>
      <c r="AP704" s="5">
        <v>2</v>
      </c>
      <c r="AQ704" s="48">
        <f t="shared" si="62"/>
        <v>1.3333333333333333</v>
      </c>
      <c r="AR704" s="48" t="str">
        <f t="shared" si="63"/>
        <v>&lt; 2-fold</v>
      </c>
      <c r="AS704" s="48">
        <f t="shared" si="64"/>
        <v>1.1666666666666667</v>
      </c>
      <c r="AT704" s="49" t="str">
        <f t="shared" si="65"/>
        <v>&lt; 2-fold</v>
      </c>
      <c r="AU704" s="13"/>
    </row>
    <row r="705" spans="1:47">
      <c r="A705">
        <v>638433979</v>
      </c>
      <c r="B705" t="s">
        <v>1962</v>
      </c>
      <c r="C705" t="s">
        <v>1963</v>
      </c>
      <c r="D705" t="s">
        <v>1964</v>
      </c>
      <c r="E705" s="27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29" t="str">
        <f t="shared" si="60"/>
        <v/>
      </c>
      <c r="R705" s="30" t="str">
        <f t="shared" si="61"/>
        <v/>
      </c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38">
        <v>3</v>
      </c>
      <c r="AF705" s="10">
        <v>2</v>
      </c>
      <c r="AG705" s="10">
        <v>4</v>
      </c>
      <c r="AH705" s="10">
        <v>0</v>
      </c>
      <c r="AI705" s="10">
        <v>2</v>
      </c>
      <c r="AJ705" s="10">
        <v>0</v>
      </c>
      <c r="AK705" s="5">
        <v>1</v>
      </c>
      <c r="AL705" s="5">
        <v>1</v>
      </c>
      <c r="AM705" s="5">
        <v>3</v>
      </c>
      <c r="AN705" s="5">
        <v>1</v>
      </c>
      <c r="AO705" s="5">
        <v>2</v>
      </c>
      <c r="AP705" s="5">
        <v>1</v>
      </c>
      <c r="AQ705" s="48">
        <f t="shared" si="62"/>
        <v>4.5</v>
      </c>
      <c r="AR705" s="48" t="str">
        <f t="shared" si="63"/>
        <v>++++ DFB-UP ++++</v>
      </c>
      <c r="AS705" s="48">
        <f t="shared" si="64"/>
        <v>2</v>
      </c>
      <c r="AT705" s="49" t="str">
        <f t="shared" si="65"/>
        <v>++++ Low-Fe UP ++++</v>
      </c>
      <c r="AU705" s="13"/>
    </row>
    <row r="706" spans="1:47">
      <c r="A706">
        <v>638433988</v>
      </c>
      <c r="B706" t="s">
        <v>1573</v>
      </c>
      <c r="C706" t="s">
        <v>1574</v>
      </c>
      <c r="D706" t="s">
        <v>1575</v>
      </c>
      <c r="E706" s="27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29" t="str">
        <f t="shared" si="60"/>
        <v/>
      </c>
      <c r="R706" s="30" t="str">
        <f t="shared" si="61"/>
        <v/>
      </c>
      <c r="S706" s="4">
        <v>3</v>
      </c>
      <c r="T706" s="4">
        <v>5</v>
      </c>
      <c r="U706" s="4">
        <v>4</v>
      </c>
      <c r="V706" s="4">
        <v>2</v>
      </c>
      <c r="W706" s="4">
        <v>1</v>
      </c>
      <c r="X706" s="4">
        <v>0</v>
      </c>
      <c r="Y706" s="4">
        <v>1</v>
      </c>
      <c r="Z706" s="4">
        <v>0</v>
      </c>
      <c r="AA706" s="4">
        <v>1</v>
      </c>
      <c r="AB706" s="4">
        <v>1</v>
      </c>
      <c r="AC706" s="4">
        <v>2</v>
      </c>
      <c r="AD706" s="4">
        <v>2</v>
      </c>
      <c r="AE706" s="38">
        <v>1</v>
      </c>
      <c r="AF706" s="10">
        <v>2</v>
      </c>
      <c r="AG706" s="10">
        <v>2</v>
      </c>
      <c r="AH706" s="10">
        <v>2</v>
      </c>
      <c r="AI706" s="10">
        <v>3</v>
      </c>
      <c r="AJ706" s="10">
        <v>0</v>
      </c>
      <c r="AK706" s="5">
        <v>2</v>
      </c>
      <c r="AL706" s="5">
        <v>1</v>
      </c>
      <c r="AM706" s="5">
        <v>2</v>
      </c>
      <c r="AN706" s="5">
        <v>0</v>
      </c>
      <c r="AO706" s="5">
        <v>2</v>
      </c>
      <c r="AP706" s="5">
        <v>1</v>
      </c>
      <c r="AQ706" s="48">
        <f t="shared" si="62"/>
        <v>1</v>
      </c>
      <c r="AR706" s="48" t="str">
        <f t="shared" si="63"/>
        <v>&lt; 2-fold</v>
      </c>
      <c r="AS706" s="48">
        <f t="shared" si="64"/>
        <v>0.6</v>
      </c>
      <c r="AT706" s="49" t="str">
        <f t="shared" si="65"/>
        <v>&lt; 2-fold</v>
      </c>
      <c r="AU706" s="13"/>
    </row>
    <row r="707" spans="1:47">
      <c r="A707">
        <v>638434048</v>
      </c>
      <c r="B707" t="s">
        <v>1592</v>
      </c>
      <c r="C707" t="s">
        <v>1593</v>
      </c>
      <c r="D707" t="s">
        <v>1404</v>
      </c>
      <c r="E707" s="27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29" t="str">
        <f t="shared" si="60"/>
        <v/>
      </c>
      <c r="R707" s="30" t="str">
        <f t="shared" si="61"/>
        <v/>
      </c>
      <c r="S707" s="4">
        <v>2</v>
      </c>
      <c r="T707" s="4">
        <v>0</v>
      </c>
      <c r="U707" s="4">
        <v>2</v>
      </c>
      <c r="V707" s="4">
        <v>2</v>
      </c>
      <c r="W707" s="4">
        <v>0</v>
      </c>
      <c r="X707" s="4">
        <v>1</v>
      </c>
      <c r="Y707" s="4">
        <v>1</v>
      </c>
      <c r="Z707" s="4">
        <v>1</v>
      </c>
      <c r="AA707" s="4">
        <v>1</v>
      </c>
      <c r="AB707" s="4">
        <v>1</v>
      </c>
      <c r="AC707" s="4">
        <v>0</v>
      </c>
      <c r="AD707" s="4">
        <v>3</v>
      </c>
      <c r="AE707" s="38">
        <v>2</v>
      </c>
      <c r="AF707" s="10">
        <v>1</v>
      </c>
      <c r="AG707" s="10">
        <v>4</v>
      </c>
      <c r="AH707" s="10">
        <v>4</v>
      </c>
      <c r="AI707" s="10">
        <v>0</v>
      </c>
      <c r="AJ707" s="10">
        <v>1</v>
      </c>
      <c r="AK707" s="5">
        <v>3</v>
      </c>
      <c r="AL707" s="5">
        <v>3</v>
      </c>
      <c r="AM707" s="5">
        <v>2</v>
      </c>
      <c r="AN707" s="5">
        <v>4</v>
      </c>
      <c r="AO707" s="5">
        <v>1</v>
      </c>
      <c r="AP707" s="5">
        <v>4</v>
      </c>
      <c r="AQ707" s="48">
        <f t="shared" si="62"/>
        <v>1.4000000000000001</v>
      </c>
      <c r="AR707" s="48" t="str">
        <f t="shared" si="63"/>
        <v>&lt; 2-fold</v>
      </c>
      <c r="AS707" s="48">
        <f t="shared" si="64"/>
        <v>1.7999999999999998</v>
      </c>
      <c r="AT707" s="49" t="str">
        <f t="shared" si="65"/>
        <v>&lt; 2-fold</v>
      </c>
      <c r="AU707" s="13"/>
    </row>
    <row r="708" spans="1:47">
      <c r="A708">
        <v>638434081</v>
      </c>
      <c r="B708" t="s">
        <v>1597</v>
      </c>
      <c r="C708" t="s">
        <v>1598</v>
      </c>
      <c r="D708" t="s">
        <v>47</v>
      </c>
      <c r="E708" s="27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29" t="str">
        <f t="shared" ref="Q708:Q726" si="66">IF(SUM(E708:P708)&gt;0.5,AVERAGE(K708:P708)/AVERAGE(E708:J708),"")</f>
        <v/>
      </c>
      <c r="R708" s="30" t="str">
        <f t="shared" ref="R708:R726" si="67">IF(Q708="","",IF(Q708&gt;1.99,"**** NIGHT-UP ****",IF(Q708&lt;0.5,"++++ DAY-UP ++++","&lt; 2-fold")))</f>
        <v/>
      </c>
      <c r="S708" s="4">
        <v>0</v>
      </c>
      <c r="T708" s="4">
        <v>2</v>
      </c>
      <c r="U708" s="4">
        <v>6</v>
      </c>
      <c r="V708" s="4">
        <v>1</v>
      </c>
      <c r="W708" s="4">
        <v>1</v>
      </c>
      <c r="X708" s="4">
        <v>0</v>
      </c>
      <c r="Y708" s="4">
        <v>0</v>
      </c>
      <c r="Z708" s="4">
        <v>2</v>
      </c>
      <c r="AA708" s="4">
        <v>0</v>
      </c>
      <c r="AB708" s="4">
        <v>1</v>
      </c>
      <c r="AC708" s="4">
        <v>2</v>
      </c>
      <c r="AD708" s="4">
        <v>0</v>
      </c>
      <c r="AE708" s="38">
        <v>3</v>
      </c>
      <c r="AF708" s="10">
        <v>3</v>
      </c>
      <c r="AG708" s="10">
        <v>2</v>
      </c>
      <c r="AH708" s="10">
        <v>2</v>
      </c>
      <c r="AI708" s="10">
        <v>1</v>
      </c>
      <c r="AJ708" s="10">
        <v>2</v>
      </c>
      <c r="AK708" s="5">
        <v>2</v>
      </c>
      <c r="AL708" s="5">
        <v>2</v>
      </c>
      <c r="AM708" s="5">
        <v>2</v>
      </c>
      <c r="AN708" s="5">
        <v>0</v>
      </c>
      <c r="AO708" s="5">
        <v>2</v>
      </c>
      <c r="AP708" s="5">
        <v>1</v>
      </c>
      <c r="AQ708" s="48">
        <f t="shared" ref="AQ708:AQ726" si="68">IF(SUM(AE708:AG708)&gt;0.5,AVERAGE(AE708:AG708)/AVERAGE(AH708:AJ708),"")</f>
        <v>1.5999999999999999</v>
      </c>
      <c r="AR708" s="48" t="str">
        <f t="shared" ref="AR708:AR726" si="69">IF(AQ708="","",IF(AQ708&gt;1.99,"++++ DFB-UP ++++",IF(AQ708&lt;0.5,"**** DFB-DOWN ****","&lt; 2-fold")))</f>
        <v>&lt; 2-fold</v>
      </c>
      <c r="AS708" s="48">
        <f t="shared" ref="AS708:AS726" si="70">IF(SUM(AH708:AJ708)&gt;0.5,AVERAGE(AN708:AP708)/AVERAGE(AH708:AJ708),"")</f>
        <v>0.6</v>
      </c>
      <c r="AT708" s="49" t="str">
        <f t="shared" ref="AT708:AT726" si="71">IF(AS708="","",IF(AS708&gt;1.99,"++++ Low-Fe UP ++++",IF(AS708&lt;0.5,"** Low-Fe DOWN **","&lt; 2-fold")))</f>
        <v>&lt; 2-fold</v>
      </c>
      <c r="AU708" s="13"/>
    </row>
    <row r="709" spans="1:47">
      <c r="A709">
        <v>638434085</v>
      </c>
      <c r="B709" t="s">
        <v>1599</v>
      </c>
      <c r="C709" t="s">
        <v>1600</v>
      </c>
      <c r="D709" t="s">
        <v>1601</v>
      </c>
      <c r="E709" s="27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29" t="str">
        <f t="shared" si="66"/>
        <v/>
      </c>
      <c r="R709" s="30" t="str">
        <f t="shared" si="67"/>
        <v/>
      </c>
      <c r="S709" s="4">
        <v>5</v>
      </c>
      <c r="T709" s="4">
        <v>5</v>
      </c>
      <c r="U709" s="4">
        <v>3</v>
      </c>
      <c r="V709" s="4">
        <v>0</v>
      </c>
      <c r="W709" s="4">
        <v>2</v>
      </c>
      <c r="X709" s="4">
        <v>0</v>
      </c>
      <c r="Y709" s="4">
        <v>0</v>
      </c>
      <c r="Z709" s="4">
        <v>0</v>
      </c>
      <c r="AA709" s="4">
        <v>0</v>
      </c>
      <c r="AB709" s="4">
        <v>3</v>
      </c>
      <c r="AC709" s="4">
        <v>3</v>
      </c>
      <c r="AD709" s="4">
        <v>2</v>
      </c>
      <c r="AE709" s="38">
        <v>6</v>
      </c>
      <c r="AF709" s="10">
        <v>3</v>
      </c>
      <c r="AG709" s="10">
        <v>2</v>
      </c>
      <c r="AH709" s="10">
        <v>4</v>
      </c>
      <c r="AI709" s="10">
        <v>2</v>
      </c>
      <c r="AJ709" s="10">
        <v>5</v>
      </c>
      <c r="AK709" s="5">
        <v>3</v>
      </c>
      <c r="AL709" s="5">
        <v>5</v>
      </c>
      <c r="AM709" s="5">
        <v>4</v>
      </c>
      <c r="AN709" s="5">
        <v>5</v>
      </c>
      <c r="AO709" s="5">
        <v>4</v>
      </c>
      <c r="AP709" s="5">
        <v>4</v>
      </c>
      <c r="AQ709" s="48">
        <f t="shared" si="68"/>
        <v>1</v>
      </c>
      <c r="AR709" s="48" t="str">
        <f t="shared" si="69"/>
        <v>&lt; 2-fold</v>
      </c>
      <c r="AS709" s="48">
        <f t="shared" si="70"/>
        <v>1.1818181818181819</v>
      </c>
      <c r="AT709" s="49" t="str">
        <f t="shared" si="71"/>
        <v>&lt; 2-fold</v>
      </c>
      <c r="AU709" s="13"/>
    </row>
    <row r="710" spans="1:47">
      <c r="A710">
        <v>638434110</v>
      </c>
      <c r="B710" t="s">
        <v>1608</v>
      </c>
      <c r="C710" t="s">
        <v>1609</v>
      </c>
      <c r="D710" t="s">
        <v>1610</v>
      </c>
      <c r="E710" s="27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29" t="str">
        <f t="shared" si="66"/>
        <v/>
      </c>
      <c r="R710" s="30" t="str">
        <f t="shared" si="67"/>
        <v/>
      </c>
      <c r="S710" s="4">
        <v>13</v>
      </c>
      <c r="T710" s="4">
        <v>7</v>
      </c>
      <c r="U710" s="4">
        <v>7</v>
      </c>
      <c r="V710" s="4">
        <v>3</v>
      </c>
      <c r="W710" s="4">
        <v>1</v>
      </c>
      <c r="X710" s="4">
        <v>0</v>
      </c>
      <c r="Y710" s="4">
        <v>0</v>
      </c>
      <c r="Z710" s="4">
        <v>0</v>
      </c>
      <c r="AA710" s="4">
        <v>0</v>
      </c>
      <c r="AB710" s="4">
        <v>3</v>
      </c>
      <c r="AC710" s="4">
        <v>1</v>
      </c>
      <c r="AD710" s="4">
        <v>0</v>
      </c>
      <c r="AE710" s="38">
        <v>8</v>
      </c>
      <c r="AF710" s="10">
        <v>10</v>
      </c>
      <c r="AG710" s="10">
        <v>8</v>
      </c>
      <c r="AH710" s="10">
        <v>6</v>
      </c>
      <c r="AI710" s="10">
        <v>7</v>
      </c>
      <c r="AJ710" s="10">
        <v>3</v>
      </c>
      <c r="AK710" s="5">
        <v>7</v>
      </c>
      <c r="AL710" s="5">
        <v>8</v>
      </c>
      <c r="AM710" s="5">
        <v>5</v>
      </c>
      <c r="AN710" s="5">
        <v>7</v>
      </c>
      <c r="AO710" s="5">
        <v>10</v>
      </c>
      <c r="AP710" s="5">
        <v>8</v>
      </c>
      <c r="AQ710" s="48">
        <f t="shared" si="68"/>
        <v>1.625</v>
      </c>
      <c r="AR710" s="48" t="str">
        <f t="shared" si="69"/>
        <v>&lt; 2-fold</v>
      </c>
      <c r="AS710" s="48">
        <f t="shared" si="70"/>
        <v>1.5625000000000002</v>
      </c>
      <c r="AT710" s="49" t="str">
        <f t="shared" si="71"/>
        <v>&lt; 2-fold</v>
      </c>
      <c r="AU710" s="13"/>
    </row>
    <row r="711" spans="1:47">
      <c r="A711">
        <v>638434117</v>
      </c>
      <c r="B711" t="s">
        <v>1620</v>
      </c>
      <c r="C711" t="s">
        <v>1621</v>
      </c>
      <c r="D711" t="s">
        <v>1622</v>
      </c>
      <c r="E711" s="27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29" t="str">
        <f t="shared" si="66"/>
        <v/>
      </c>
      <c r="R711" s="30" t="str">
        <f t="shared" si="67"/>
        <v/>
      </c>
      <c r="S711" s="4">
        <v>2</v>
      </c>
      <c r="T711" s="4">
        <v>2</v>
      </c>
      <c r="U711" s="4">
        <v>3</v>
      </c>
      <c r="V711" s="4">
        <v>1</v>
      </c>
      <c r="W711" s="4">
        <v>1</v>
      </c>
      <c r="X711" s="4">
        <v>1</v>
      </c>
      <c r="Y711" s="4">
        <v>0</v>
      </c>
      <c r="Z711" s="4">
        <v>1</v>
      </c>
      <c r="AA711" s="4">
        <v>0</v>
      </c>
      <c r="AB711" s="4">
        <v>1</v>
      </c>
      <c r="AC711" s="4">
        <v>0</v>
      </c>
      <c r="AD711" s="4">
        <v>0</v>
      </c>
      <c r="AE711" s="38">
        <v>3</v>
      </c>
      <c r="AF711" s="10">
        <v>2</v>
      </c>
      <c r="AG711" s="10">
        <v>3</v>
      </c>
      <c r="AH711" s="10">
        <v>3</v>
      </c>
      <c r="AI711" s="10">
        <v>5</v>
      </c>
      <c r="AJ711" s="10">
        <v>4</v>
      </c>
      <c r="AK711" s="5">
        <v>1</v>
      </c>
      <c r="AL711" s="5">
        <v>3</v>
      </c>
      <c r="AM711" s="5">
        <v>2</v>
      </c>
      <c r="AN711" s="5">
        <v>2</v>
      </c>
      <c r="AO711" s="5">
        <v>1</v>
      </c>
      <c r="AP711" s="5">
        <v>1</v>
      </c>
      <c r="AQ711" s="48">
        <f t="shared" si="68"/>
        <v>0.66666666666666663</v>
      </c>
      <c r="AR711" s="48" t="str">
        <f t="shared" si="69"/>
        <v>&lt; 2-fold</v>
      </c>
      <c r="AS711" s="48">
        <f t="shared" si="70"/>
        <v>0.33333333333333331</v>
      </c>
      <c r="AT711" s="49" t="str">
        <f t="shared" si="71"/>
        <v>** Low-Fe DOWN **</v>
      </c>
      <c r="AU711" s="13"/>
    </row>
    <row r="712" spans="1:47">
      <c r="A712">
        <v>638434129</v>
      </c>
      <c r="B712" t="s">
        <v>1628</v>
      </c>
      <c r="C712" t="s">
        <v>1629</v>
      </c>
      <c r="D712" t="s">
        <v>1630</v>
      </c>
      <c r="E712" s="27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29" t="str">
        <f t="shared" si="66"/>
        <v/>
      </c>
      <c r="R712" s="30" t="str">
        <f t="shared" si="67"/>
        <v/>
      </c>
      <c r="S712" s="4">
        <v>6</v>
      </c>
      <c r="T712" s="4">
        <v>4</v>
      </c>
      <c r="U712" s="4">
        <v>0</v>
      </c>
      <c r="V712" s="4">
        <v>0</v>
      </c>
      <c r="W712" s="4">
        <v>2</v>
      </c>
      <c r="X712" s="4">
        <v>0</v>
      </c>
      <c r="Y712" s="4">
        <v>1</v>
      </c>
      <c r="Z712" s="4">
        <v>1</v>
      </c>
      <c r="AA712" s="4">
        <v>2</v>
      </c>
      <c r="AB712" s="4">
        <v>1</v>
      </c>
      <c r="AC712" s="4">
        <v>0</v>
      </c>
      <c r="AD712" s="4">
        <v>0</v>
      </c>
      <c r="AE712" s="38">
        <v>12</v>
      </c>
      <c r="AF712" s="10">
        <v>15</v>
      </c>
      <c r="AG712" s="10">
        <v>16</v>
      </c>
      <c r="AH712" s="10">
        <v>14</v>
      </c>
      <c r="AI712" s="10">
        <v>14</v>
      </c>
      <c r="AJ712" s="10">
        <v>10</v>
      </c>
      <c r="AK712" s="5">
        <v>13</v>
      </c>
      <c r="AL712" s="5">
        <v>17</v>
      </c>
      <c r="AM712" s="5">
        <v>17</v>
      </c>
      <c r="AN712" s="5">
        <v>12</v>
      </c>
      <c r="AO712" s="5">
        <v>13</v>
      </c>
      <c r="AP712" s="5">
        <v>11</v>
      </c>
      <c r="AQ712" s="48">
        <f t="shared" si="68"/>
        <v>1.1315789473684212</v>
      </c>
      <c r="AR712" s="48" t="str">
        <f t="shared" si="69"/>
        <v>&lt; 2-fold</v>
      </c>
      <c r="AS712" s="48">
        <f t="shared" si="70"/>
        <v>0.94736842105263164</v>
      </c>
      <c r="AT712" s="49" t="str">
        <f t="shared" si="71"/>
        <v>&lt; 2-fold</v>
      </c>
      <c r="AU712" s="13"/>
    </row>
    <row r="713" spans="1:47">
      <c r="A713">
        <v>638434132</v>
      </c>
      <c r="B713" t="s">
        <v>1631</v>
      </c>
      <c r="C713" t="s">
        <v>1632</v>
      </c>
      <c r="D713" t="s">
        <v>955</v>
      </c>
      <c r="E713" s="27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29" t="str">
        <f t="shared" si="66"/>
        <v/>
      </c>
      <c r="R713" s="30" t="str">
        <f t="shared" si="67"/>
        <v/>
      </c>
      <c r="S713" s="4">
        <v>3</v>
      </c>
      <c r="T713" s="4">
        <v>1</v>
      </c>
      <c r="U713" s="4">
        <v>4</v>
      </c>
      <c r="V713" s="4">
        <v>1</v>
      </c>
      <c r="W713" s="4">
        <v>2</v>
      </c>
      <c r="X713" s="4">
        <v>6</v>
      </c>
      <c r="Y713" s="4">
        <v>5</v>
      </c>
      <c r="Z713" s="4">
        <v>3</v>
      </c>
      <c r="AA713" s="4">
        <v>1</v>
      </c>
      <c r="AB713" s="4">
        <v>2</v>
      </c>
      <c r="AC713" s="4">
        <v>2</v>
      </c>
      <c r="AD713" s="4">
        <v>3</v>
      </c>
      <c r="AE713" s="38"/>
      <c r="AF713" s="10"/>
      <c r="AG713" s="10"/>
      <c r="AH713" s="10"/>
      <c r="AI713" s="10"/>
      <c r="AJ713" s="10"/>
      <c r="AK713" s="5"/>
      <c r="AL713" s="5"/>
      <c r="AM713" s="5"/>
      <c r="AN713" s="5"/>
      <c r="AO713" s="5"/>
      <c r="AP713" s="5"/>
      <c r="AQ713" s="48" t="str">
        <f t="shared" si="68"/>
        <v/>
      </c>
      <c r="AR713" s="48" t="str">
        <f t="shared" si="69"/>
        <v/>
      </c>
      <c r="AS713" s="48" t="str">
        <f t="shared" si="70"/>
        <v/>
      </c>
      <c r="AT713" s="49" t="str">
        <f t="shared" si="71"/>
        <v/>
      </c>
      <c r="AU713" s="13"/>
    </row>
    <row r="714" spans="1:47">
      <c r="A714">
        <v>638434137</v>
      </c>
      <c r="B714" t="s">
        <v>1637</v>
      </c>
      <c r="C714" t="s">
        <v>1638</v>
      </c>
      <c r="D714" t="s">
        <v>47</v>
      </c>
      <c r="E714" s="27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29" t="str">
        <f t="shared" si="66"/>
        <v/>
      </c>
      <c r="R714" s="30" t="str">
        <f t="shared" si="67"/>
        <v/>
      </c>
      <c r="S714" s="4">
        <v>8</v>
      </c>
      <c r="T714" s="4">
        <v>3</v>
      </c>
      <c r="U714" s="4">
        <v>7</v>
      </c>
      <c r="V714" s="4">
        <v>4</v>
      </c>
      <c r="W714" s="4">
        <v>4</v>
      </c>
      <c r="X714" s="4">
        <v>1</v>
      </c>
      <c r="Y714" s="4">
        <v>2</v>
      </c>
      <c r="Z714" s="4">
        <v>2</v>
      </c>
      <c r="AA714" s="4">
        <v>2</v>
      </c>
      <c r="AB714" s="4">
        <v>8</v>
      </c>
      <c r="AC714" s="4">
        <v>3</v>
      </c>
      <c r="AD714" s="4">
        <v>0</v>
      </c>
      <c r="AE714" s="38">
        <v>2</v>
      </c>
      <c r="AF714" s="10">
        <v>4</v>
      </c>
      <c r="AG714" s="10">
        <v>2</v>
      </c>
      <c r="AH714" s="10">
        <v>3</v>
      </c>
      <c r="AI714" s="10">
        <v>2</v>
      </c>
      <c r="AJ714" s="10">
        <v>2</v>
      </c>
      <c r="AK714" s="5">
        <v>5</v>
      </c>
      <c r="AL714" s="5">
        <v>3</v>
      </c>
      <c r="AM714" s="5">
        <v>3</v>
      </c>
      <c r="AN714" s="5">
        <v>3</v>
      </c>
      <c r="AO714" s="5">
        <v>3</v>
      </c>
      <c r="AP714" s="5">
        <v>1</v>
      </c>
      <c r="AQ714" s="48">
        <f t="shared" si="68"/>
        <v>1.1428571428571428</v>
      </c>
      <c r="AR714" s="48" t="str">
        <f t="shared" si="69"/>
        <v>&lt; 2-fold</v>
      </c>
      <c r="AS714" s="48">
        <f t="shared" si="70"/>
        <v>1</v>
      </c>
      <c r="AT714" s="49" t="str">
        <f t="shared" si="71"/>
        <v>&lt; 2-fold</v>
      </c>
      <c r="AU714" s="13"/>
    </row>
    <row r="715" spans="1:47">
      <c r="A715">
        <v>638434142</v>
      </c>
      <c r="B715" t="s">
        <v>1965</v>
      </c>
      <c r="C715" t="s">
        <v>1966</v>
      </c>
      <c r="D715" t="s">
        <v>1967</v>
      </c>
      <c r="E715" s="27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29" t="str">
        <f t="shared" si="66"/>
        <v/>
      </c>
      <c r="R715" s="30" t="str">
        <f t="shared" si="67"/>
        <v/>
      </c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38">
        <v>1</v>
      </c>
      <c r="AF715" s="10">
        <v>0</v>
      </c>
      <c r="AG715" s="10">
        <v>1</v>
      </c>
      <c r="AH715" s="10">
        <v>0</v>
      </c>
      <c r="AI715" s="10">
        <v>0</v>
      </c>
      <c r="AJ715" s="10">
        <v>0</v>
      </c>
      <c r="AK715" s="5">
        <v>0</v>
      </c>
      <c r="AL715" s="5">
        <v>1</v>
      </c>
      <c r="AM715" s="5">
        <v>0</v>
      </c>
      <c r="AN715" s="5">
        <v>2</v>
      </c>
      <c r="AO715" s="5">
        <v>0</v>
      </c>
      <c r="AP715" s="5">
        <v>0</v>
      </c>
      <c r="AQ715" s="48" t="e">
        <f t="shared" si="68"/>
        <v>#DIV/0!</v>
      </c>
      <c r="AR715" s="48" t="e">
        <f t="shared" si="69"/>
        <v>#DIV/0!</v>
      </c>
      <c r="AS715" s="48" t="str">
        <f t="shared" si="70"/>
        <v/>
      </c>
      <c r="AT715" s="49" t="str">
        <f t="shared" si="71"/>
        <v/>
      </c>
      <c r="AU715" s="13"/>
    </row>
    <row r="716" spans="1:47">
      <c r="A716">
        <v>638434152</v>
      </c>
      <c r="B716" t="s">
        <v>1641</v>
      </c>
      <c r="C716" t="s">
        <v>1642</v>
      </c>
      <c r="D716" t="s">
        <v>47</v>
      </c>
      <c r="E716" s="27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29" t="str">
        <f t="shared" si="66"/>
        <v/>
      </c>
      <c r="R716" s="30" t="str">
        <f t="shared" si="67"/>
        <v/>
      </c>
      <c r="S716" s="4">
        <v>1</v>
      </c>
      <c r="T716" s="4">
        <v>2</v>
      </c>
      <c r="U716" s="4">
        <v>1</v>
      </c>
      <c r="V716" s="4">
        <v>2</v>
      </c>
      <c r="W716" s="4">
        <v>1</v>
      </c>
      <c r="X716" s="4">
        <v>1</v>
      </c>
      <c r="Y716" s="4">
        <v>0</v>
      </c>
      <c r="Z716" s="4">
        <v>1</v>
      </c>
      <c r="AA716" s="4">
        <v>0</v>
      </c>
      <c r="AB716" s="4">
        <v>0</v>
      </c>
      <c r="AC716" s="4">
        <v>0</v>
      </c>
      <c r="AD716" s="4">
        <v>0</v>
      </c>
      <c r="AE716" s="38"/>
      <c r="AF716" s="10"/>
      <c r="AG716" s="10"/>
      <c r="AH716" s="10"/>
      <c r="AI716" s="10"/>
      <c r="AJ716" s="10"/>
      <c r="AK716" s="5"/>
      <c r="AL716" s="5"/>
      <c r="AM716" s="5"/>
      <c r="AN716" s="5"/>
      <c r="AO716" s="5"/>
      <c r="AP716" s="5"/>
      <c r="AQ716" s="48" t="str">
        <f t="shared" si="68"/>
        <v/>
      </c>
      <c r="AR716" s="48" t="str">
        <f t="shared" si="69"/>
        <v/>
      </c>
      <c r="AS716" s="48" t="str">
        <f t="shared" si="70"/>
        <v/>
      </c>
      <c r="AT716" s="49" t="str">
        <f t="shared" si="71"/>
        <v/>
      </c>
      <c r="AU716" s="13"/>
    </row>
    <row r="717" spans="1:47">
      <c r="A717">
        <v>638434212</v>
      </c>
      <c r="B717" t="s">
        <v>1648</v>
      </c>
      <c r="C717" t="s">
        <v>1649</v>
      </c>
      <c r="D717" t="s">
        <v>1650</v>
      </c>
      <c r="E717" s="27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29" t="str">
        <f t="shared" si="66"/>
        <v/>
      </c>
      <c r="R717" s="30" t="str">
        <f t="shared" si="67"/>
        <v/>
      </c>
      <c r="S717" s="4">
        <v>3</v>
      </c>
      <c r="T717" s="4">
        <v>3</v>
      </c>
      <c r="U717" s="4">
        <v>1</v>
      </c>
      <c r="V717" s="4">
        <v>2</v>
      </c>
      <c r="W717" s="4">
        <v>0</v>
      </c>
      <c r="X717" s="4">
        <v>1</v>
      </c>
      <c r="Y717" s="4">
        <v>2</v>
      </c>
      <c r="Z717" s="4">
        <v>2</v>
      </c>
      <c r="AA717" s="4">
        <v>1</v>
      </c>
      <c r="AB717" s="4">
        <v>1</v>
      </c>
      <c r="AC717" s="4">
        <v>1</v>
      </c>
      <c r="AD717" s="4">
        <v>0</v>
      </c>
      <c r="AE717" s="38">
        <v>2</v>
      </c>
      <c r="AF717" s="10">
        <v>2</v>
      </c>
      <c r="AG717" s="10">
        <v>1</v>
      </c>
      <c r="AH717" s="10">
        <v>0</v>
      </c>
      <c r="AI717" s="10">
        <v>2</v>
      </c>
      <c r="AJ717" s="10">
        <v>3</v>
      </c>
      <c r="AK717" s="5">
        <v>2</v>
      </c>
      <c r="AL717" s="5">
        <v>2</v>
      </c>
      <c r="AM717" s="5">
        <v>1</v>
      </c>
      <c r="AN717" s="5">
        <v>2</v>
      </c>
      <c r="AO717" s="5">
        <v>2</v>
      </c>
      <c r="AP717" s="5">
        <v>1</v>
      </c>
      <c r="AQ717" s="48">
        <f t="shared" si="68"/>
        <v>1</v>
      </c>
      <c r="AR717" s="48" t="str">
        <f t="shared" si="69"/>
        <v>&lt; 2-fold</v>
      </c>
      <c r="AS717" s="48">
        <f t="shared" si="70"/>
        <v>1</v>
      </c>
      <c r="AT717" s="49" t="str">
        <f t="shared" si="71"/>
        <v>&lt; 2-fold</v>
      </c>
      <c r="AU717" s="13"/>
    </row>
    <row r="718" spans="1:47">
      <c r="A718">
        <v>638434261</v>
      </c>
      <c r="B718" t="s">
        <v>1653</v>
      </c>
      <c r="C718" t="s">
        <v>1654</v>
      </c>
      <c r="D718" t="s">
        <v>1655</v>
      </c>
      <c r="E718" s="27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29" t="str">
        <f t="shared" si="66"/>
        <v/>
      </c>
      <c r="R718" s="30" t="str">
        <f t="shared" si="67"/>
        <v/>
      </c>
      <c r="S718" s="4">
        <v>0</v>
      </c>
      <c r="T718" s="4">
        <v>0</v>
      </c>
      <c r="U718" s="4">
        <v>0</v>
      </c>
      <c r="V718" s="4">
        <v>0</v>
      </c>
      <c r="W718" s="4">
        <v>2</v>
      </c>
      <c r="X718" s="4">
        <v>3</v>
      </c>
      <c r="Y718" s="4">
        <v>0</v>
      </c>
      <c r="Z718" s="4">
        <v>0</v>
      </c>
      <c r="AA718" s="4">
        <v>0</v>
      </c>
      <c r="AB718" s="4">
        <v>0</v>
      </c>
      <c r="AC718" s="4">
        <v>0</v>
      </c>
      <c r="AD718" s="4">
        <v>0</v>
      </c>
      <c r="AE718" s="38"/>
      <c r="AF718" s="10"/>
      <c r="AG718" s="10"/>
      <c r="AH718" s="10"/>
      <c r="AI718" s="10"/>
      <c r="AJ718" s="10"/>
      <c r="AK718" s="5"/>
      <c r="AL718" s="5"/>
      <c r="AM718" s="5"/>
      <c r="AN718" s="5"/>
      <c r="AO718" s="5"/>
      <c r="AP718" s="5"/>
      <c r="AQ718" s="48" t="str">
        <f t="shared" si="68"/>
        <v/>
      </c>
      <c r="AR718" s="48" t="str">
        <f t="shared" si="69"/>
        <v/>
      </c>
      <c r="AS718" s="48" t="str">
        <f t="shared" si="70"/>
        <v/>
      </c>
      <c r="AT718" s="49" t="str">
        <f t="shared" si="71"/>
        <v/>
      </c>
      <c r="AU718" s="13"/>
    </row>
    <row r="719" spans="1:47">
      <c r="A719">
        <v>638434277</v>
      </c>
      <c r="B719" t="s">
        <v>1968</v>
      </c>
      <c r="C719" t="s">
        <v>1969</v>
      </c>
      <c r="D719" t="s">
        <v>1970</v>
      </c>
      <c r="E719" s="27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29" t="str">
        <f t="shared" si="66"/>
        <v/>
      </c>
      <c r="R719" s="30" t="str">
        <f t="shared" si="67"/>
        <v/>
      </c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38">
        <v>2</v>
      </c>
      <c r="AF719" s="10">
        <v>1</v>
      </c>
      <c r="AG719" s="10">
        <v>3</v>
      </c>
      <c r="AH719" s="10">
        <v>1</v>
      </c>
      <c r="AI719" s="10">
        <v>0</v>
      </c>
      <c r="AJ719" s="10">
        <v>2</v>
      </c>
      <c r="AK719" s="5">
        <v>3</v>
      </c>
      <c r="AL719" s="5">
        <v>3</v>
      </c>
      <c r="AM719" s="5">
        <v>1</v>
      </c>
      <c r="AN719" s="5">
        <v>2</v>
      </c>
      <c r="AO719" s="5">
        <v>1</v>
      </c>
      <c r="AP719" s="5">
        <v>2</v>
      </c>
      <c r="AQ719" s="48">
        <f t="shared" si="68"/>
        <v>2</v>
      </c>
      <c r="AR719" s="48" t="str">
        <f t="shared" si="69"/>
        <v>++++ DFB-UP ++++</v>
      </c>
      <c r="AS719" s="48">
        <f t="shared" si="70"/>
        <v>1.6666666666666667</v>
      </c>
      <c r="AT719" s="49" t="str">
        <f t="shared" si="71"/>
        <v>&lt; 2-fold</v>
      </c>
      <c r="AU719" s="13"/>
    </row>
    <row r="720" spans="1:47">
      <c r="A720">
        <v>638434429</v>
      </c>
      <c r="B720" t="s">
        <v>1971</v>
      </c>
      <c r="C720" t="s">
        <v>1972</v>
      </c>
      <c r="D720" t="s">
        <v>1973</v>
      </c>
      <c r="E720" s="27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29" t="str">
        <f t="shared" si="66"/>
        <v/>
      </c>
      <c r="R720" s="30" t="str">
        <f t="shared" si="67"/>
        <v/>
      </c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38">
        <v>1</v>
      </c>
      <c r="AF720" s="10">
        <v>2</v>
      </c>
      <c r="AG720" s="10">
        <v>3</v>
      </c>
      <c r="AH720" s="10">
        <v>2</v>
      </c>
      <c r="AI720" s="10">
        <v>3</v>
      </c>
      <c r="AJ720" s="10">
        <v>4</v>
      </c>
      <c r="AK720" s="5">
        <v>3</v>
      </c>
      <c r="AL720" s="5">
        <v>3</v>
      </c>
      <c r="AM720" s="5">
        <v>2</v>
      </c>
      <c r="AN720" s="5">
        <v>1</v>
      </c>
      <c r="AO720" s="5">
        <v>1</v>
      </c>
      <c r="AP720" s="5">
        <v>2</v>
      </c>
      <c r="AQ720" s="48">
        <f t="shared" si="68"/>
        <v>0.66666666666666663</v>
      </c>
      <c r="AR720" s="48" t="str">
        <f t="shared" si="69"/>
        <v>&lt; 2-fold</v>
      </c>
      <c r="AS720" s="48">
        <f t="shared" si="70"/>
        <v>0.44444444444444442</v>
      </c>
      <c r="AT720" s="49" t="str">
        <f t="shared" si="71"/>
        <v>** Low-Fe DOWN **</v>
      </c>
      <c r="AU720" s="13"/>
    </row>
    <row r="721" spans="1:47">
      <c r="A721">
        <v>638434437</v>
      </c>
      <c r="B721" t="s">
        <v>1679</v>
      </c>
      <c r="C721" t="s">
        <v>1680</v>
      </c>
      <c r="D721" t="s">
        <v>1681</v>
      </c>
      <c r="E721" s="27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29" t="str">
        <f t="shared" si="66"/>
        <v/>
      </c>
      <c r="R721" s="30" t="str">
        <f t="shared" si="67"/>
        <v/>
      </c>
      <c r="S721" s="4">
        <v>4</v>
      </c>
      <c r="T721" s="4">
        <v>6</v>
      </c>
      <c r="U721" s="4">
        <v>5</v>
      </c>
      <c r="V721" s="4">
        <v>1</v>
      </c>
      <c r="W721" s="4">
        <v>1</v>
      </c>
      <c r="X721" s="4">
        <v>0</v>
      </c>
      <c r="Y721" s="4">
        <v>0</v>
      </c>
      <c r="Z721" s="4">
        <v>0</v>
      </c>
      <c r="AA721" s="4">
        <v>0</v>
      </c>
      <c r="AB721" s="4">
        <v>0</v>
      </c>
      <c r="AC721" s="4">
        <v>1</v>
      </c>
      <c r="AD721" s="4">
        <v>0</v>
      </c>
      <c r="AE721" s="38">
        <v>6</v>
      </c>
      <c r="AF721" s="10">
        <v>6</v>
      </c>
      <c r="AG721" s="10">
        <v>5</v>
      </c>
      <c r="AH721" s="10">
        <v>4</v>
      </c>
      <c r="AI721" s="10">
        <v>3</v>
      </c>
      <c r="AJ721" s="10">
        <v>5</v>
      </c>
      <c r="AK721" s="5">
        <v>4</v>
      </c>
      <c r="AL721" s="5">
        <v>6</v>
      </c>
      <c r="AM721" s="5">
        <v>5</v>
      </c>
      <c r="AN721" s="5">
        <v>3</v>
      </c>
      <c r="AO721" s="5">
        <v>4</v>
      </c>
      <c r="AP721" s="5">
        <v>4</v>
      </c>
      <c r="AQ721" s="48">
        <f t="shared" si="68"/>
        <v>1.4166666666666667</v>
      </c>
      <c r="AR721" s="48" t="str">
        <f t="shared" si="69"/>
        <v>&lt; 2-fold</v>
      </c>
      <c r="AS721" s="48">
        <f t="shared" si="70"/>
        <v>0.91666666666666663</v>
      </c>
      <c r="AT721" s="49" t="str">
        <f t="shared" si="71"/>
        <v>&lt; 2-fold</v>
      </c>
      <c r="AU721" s="13"/>
    </row>
    <row r="722" spans="1:47">
      <c r="A722">
        <v>638434456</v>
      </c>
      <c r="B722" t="s">
        <v>1685</v>
      </c>
      <c r="C722" t="s">
        <v>1686</v>
      </c>
      <c r="D722" t="s">
        <v>1687</v>
      </c>
      <c r="E722" s="27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29" t="str">
        <f t="shared" si="66"/>
        <v/>
      </c>
      <c r="R722" s="30" t="str">
        <f t="shared" si="67"/>
        <v/>
      </c>
      <c r="S722" s="4">
        <v>1</v>
      </c>
      <c r="T722" s="4">
        <v>2</v>
      </c>
      <c r="U722" s="4">
        <v>3</v>
      </c>
      <c r="V722" s="4">
        <v>2</v>
      </c>
      <c r="W722" s="4">
        <v>1</v>
      </c>
      <c r="X722" s="4">
        <v>2</v>
      </c>
      <c r="Y722" s="4">
        <v>2</v>
      </c>
      <c r="Z722" s="4">
        <v>1</v>
      </c>
      <c r="AA722" s="4">
        <v>0</v>
      </c>
      <c r="AB722" s="4">
        <v>0</v>
      </c>
      <c r="AC722" s="4">
        <v>2</v>
      </c>
      <c r="AD722" s="4">
        <v>1</v>
      </c>
      <c r="AE722" s="38">
        <v>0</v>
      </c>
      <c r="AF722" s="10">
        <v>1</v>
      </c>
      <c r="AG722" s="10">
        <v>2</v>
      </c>
      <c r="AH722" s="10">
        <v>2</v>
      </c>
      <c r="AI722" s="10">
        <v>1</v>
      </c>
      <c r="AJ722" s="10">
        <v>2</v>
      </c>
      <c r="AK722" s="5">
        <v>2</v>
      </c>
      <c r="AL722" s="5">
        <v>0</v>
      </c>
      <c r="AM722" s="5">
        <v>1</v>
      </c>
      <c r="AN722" s="5">
        <v>2</v>
      </c>
      <c r="AO722" s="5">
        <v>2</v>
      </c>
      <c r="AP722" s="5">
        <v>3</v>
      </c>
      <c r="AQ722" s="48">
        <f t="shared" si="68"/>
        <v>0.6</v>
      </c>
      <c r="AR722" s="48" t="str">
        <f t="shared" si="69"/>
        <v>&lt; 2-fold</v>
      </c>
      <c r="AS722" s="48">
        <f t="shared" si="70"/>
        <v>1.4000000000000001</v>
      </c>
      <c r="AT722" s="49" t="str">
        <f t="shared" si="71"/>
        <v>&lt; 2-fold</v>
      </c>
      <c r="AU722" s="13"/>
    </row>
    <row r="723" spans="1:47">
      <c r="A723">
        <v>638434460</v>
      </c>
      <c r="B723" t="s">
        <v>1688</v>
      </c>
      <c r="C723" t="s">
        <v>1689</v>
      </c>
      <c r="D723" t="s">
        <v>1690</v>
      </c>
      <c r="E723" s="27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29" t="str">
        <f t="shared" si="66"/>
        <v/>
      </c>
      <c r="R723" s="30" t="str">
        <f t="shared" si="67"/>
        <v/>
      </c>
      <c r="S723" s="4">
        <v>3</v>
      </c>
      <c r="T723" s="4">
        <v>3</v>
      </c>
      <c r="U723" s="4">
        <v>2</v>
      </c>
      <c r="V723" s="4">
        <v>2</v>
      </c>
      <c r="W723" s="4">
        <v>5</v>
      </c>
      <c r="X723" s="4">
        <v>0</v>
      </c>
      <c r="Y723" s="4">
        <v>1</v>
      </c>
      <c r="Z723" s="4">
        <v>1</v>
      </c>
      <c r="AA723" s="4">
        <v>0</v>
      </c>
      <c r="AB723" s="4">
        <v>0</v>
      </c>
      <c r="AC723" s="4">
        <v>0</v>
      </c>
      <c r="AD723" s="4">
        <v>0</v>
      </c>
      <c r="AE723" s="38"/>
      <c r="AF723" s="10"/>
      <c r="AG723" s="10"/>
      <c r="AH723" s="10"/>
      <c r="AI723" s="10"/>
      <c r="AJ723" s="10"/>
      <c r="AK723" s="5"/>
      <c r="AL723" s="5"/>
      <c r="AM723" s="5"/>
      <c r="AN723" s="5"/>
      <c r="AO723" s="5"/>
      <c r="AP723" s="5"/>
      <c r="AQ723" s="48" t="str">
        <f t="shared" si="68"/>
        <v/>
      </c>
      <c r="AR723" s="48" t="str">
        <f t="shared" si="69"/>
        <v/>
      </c>
      <c r="AS723" s="48" t="str">
        <f t="shared" si="70"/>
        <v/>
      </c>
      <c r="AT723" s="49" t="str">
        <f t="shared" si="71"/>
        <v/>
      </c>
      <c r="AU723" s="13"/>
    </row>
    <row r="724" spans="1:47">
      <c r="A724">
        <v>638434530</v>
      </c>
      <c r="B724" t="s">
        <v>1974</v>
      </c>
      <c r="C724" t="s">
        <v>1975</v>
      </c>
      <c r="D724" t="s">
        <v>398</v>
      </c>
      <c r="E724" s="27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29" t="str">
        <f t="shared" si="66"/>
        <v/>
      </c>
      <c r="R724" s="30" t="str">
        <f t="shared" si="67"/>
        <v/>
      </c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38">
        <v>11</v>
      </c>
      <c r="AF724" s="10">
        <v>7</v>
      </c>
      <c r="AG724" s="10">
        <v>12</v>
      </c>
      <c r="AH724" s="10">
        <v>12</v>
      </c>
      <c r="AI724" s="10">
        <v>9</v>
      </c>
      <c r="AJ724" s="10">
        <v>7</v>
      </c>
      <c r="AK724" s="5">
        <v>5</v>
      </c>
      <c r="AL724" s="5">
        <v>6</v>
      </c>
      <c r="AM724" s="5">
        <v>7</v>
      </c>
      <c r="AN724" s="5">
        <v>8</v>
      </c>
      <c r="AO724" s="5">
        <v>6</v>
      </c>
      <c r="AP724" s="5">
        <v>6</v>
      </c>
      <c r="AQ724" s="48">
        <f t="shared" si="68"/>
        <v>1.0714285714285714</v>
      </c>
      <c r="AR724" s="48" t="str">
        <f t="shared" si="69"/>
        <v>&lt; 2-fold</v>
      </c>
      <c r="AS724" s="48">
        <f t="shared" si="70"/>
        <v>0.7142857142857143</v>
      </c>
      <c r="AT724" s="49" t="str">
        <f t="shared" si="71"/>
        <v>&lt; 2-fold</v>
      </c>
      <c r="AU724" s="13"/>
    </row>
    <row r="725" spans="1:47">
      <c r="A725">
        <v>638434551</v>
      </c>
      <c r="B725" t="s">
        <v>1976</v>
      </c>
      <c r="C725" t="s">
        <v>1977</v>
      </c>
      <c r="D725" t="s">
        <v>1978</v>
      </c>
      <c r="E725" s="27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29" t="str">
        <f t="shared" si="66"/>
        <v/>
      </c>
      <c r="R725" s="30" t="str">
        <f t="shared" si="67"/>
        <v/>
      </c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38">
        <v>1</v>
      </c>
      <c r="AF725" s="10">
        <v>1</v>
      </c>
      <c r="AG725" s="10">
        <v>1</v>
      </c>
      <c r="AH725" s="10">
        <v>1</v>
      </c>
      <c r="AI725" s="10">
        <v>1</v>
      </c>
      <c r="AJ725" s="10">
        <v>0</v>
      </c>
      <c r="AK725" s="5">
        <v>0</v>
      </c>
      <c r="AL725" s="5">
        <v>1</v>
      </c>
      <c r="AM725" s="5">
        <v>1</v>
      </c>
      <c r="AN725" s="5">
        <v>1</v>
      </c>
      <c r="AO725" s="5">
        <v>1</v>
      </c>
      <c r="AP725" s="5">
        <v>1</v>
      </c>
      <c r="AQ725" s="48">
        <f t="shared" si="68"/>
        <v>1.5</v>
      </c>
      <c r="AR725" s="48" t="str">
        <f t="shared" si="69"/>
        <v>&lt; 2-fold</v>
      </c>
      <c r="AS725" s="48">
        <f t="shared" si="70"/>
        <v>1.5</v>
      </c>
      <c r="AT725" s="49" t="str">
        <f t="shared" si="71"/>
        <v>&lt; 2-fold</v>
      </c>
      <c r="AU725" s="13"/>
    </row>
    <row r="726" spans="1:47">
      <c r="A726">
        <v>638434655</v>
      </c>
      <c r="B726" t="s">
        <v>1728</v>
      </c>
      <c r="C726" t="s">
        <v>1729</v>
      </c>
      <c r="D726" t="s">
        <v>1730</v>
      </c>
      <c r="E726" s="27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29" t="str">
        <f t="shared" si="66"/>
        <v/>
      </c>
      <c r="R726" s="30" t="str">
        <f t="shared" si="67"/>
        <v/>
      </c>
      <c r="S726" s="4">
        <v>4</v>
      </c>
      <c r="T726" s="4">
        <v>1</v>
      </c>
      <c r="U726" s="4">
        <v>2</v>
      </c>
      <c r="V726" s="4">
        <v>3</v>
      </c>
      <c r="W726" s="4">
        <v>3</v>
      </c>
      <c r="X726" s="4">
        <v>1</v>
      </c>
      <c r="Y726" s="4">
        <v>0</v>
      </c>
      <c r="Z726" s="4">
        <v>1</v>
      </c>
      <c r="AA726" s="4">
        <v>0</v>
      </c>
      <c r="AB726" s="4">
        <v>0</v>
      </c>
      <c r="AC726" s="4">
        <v>0</v>
      </c>
      <c r="AD726" s="4">
        <v>0</v>
      </c>
      <c r="AE726" s="38">
        <v>2</v>
      </c>
      <c r="AF726" s="10">
        <v>0</v>
      </c>
      <c r="AG726" s="10">
        <v>2</v>
      </c>
      <c r="AH726" s="10">
        <v>3</v>
      </c>
      <c r="AI726" s="10">
        <v>1</v>
      </c>
      <c r="AJ726" s="10">
        <v>0</v>
      </c>
      <c r="AK726" s="5">
        <v>2</v>
      </c>
      <c r="AL726" s="5">
        <v>2</v>
      </c>
      <c r="AM726" s="5">
        <v>2</v>
      </c>
      <c r="AN726" s="5">
        <v>0</v>
      </c>
      <c r="AO726" s="5">
        <v>0</v>
      </c>
      <c r="AP726" s="5">
        <v>0</v>
      </c>
      <c r="AQ726" s="48">
        <f t="shared" si="68"/>
        <v>1</v>
      </c>
      <c r="AR726" s="48" t="str">
        <f t="shared" si="69"/>
        <v>&lt; 2-fold</v>
      </c>
      <c r="AS726" s="48">
        <f t="shared" si="70"/>
        <v>0</v>
      </c>
      <c r="AT726" s="49" t="str">
        <f t="shared" si="71"/>
        <v>** Low-Fe DOWN **</v>
      </c>
      <c r="AU726" s="13"/>
    </row>
    <row r="727" spans="1:47"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</row>
    <row r="728" spans="1:47"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</row>
    <row r="729" spans="1:47"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</row>
    <row r="730" spans="1:47"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</row>
    <row r="731" spans="1:47"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</row>
    <row r="732" spans="1:47"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</row>
    <row r="733" spans="1:47"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</row>
    <row r="734" spans="1:47"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</row>
    <row r="735" spans="1:47"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</row>
    <row r="736" spans="1:47"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</row>
    <row r="737" spans="5:30"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</row>
    <row r="738" spans="5:30"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</row>
    <row r="739" spans="5:30"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</row>
    <row r="740" spans="5:30"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</row>
    <row r="741" spans="5:30"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</row>
    <row r="742" spans="5:30"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</row>
    <row r="743" spans="5:30"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</row>
    <row r="744" spans="5:30"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</row>
    <row r="745" spans="5:30"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</row>
    <row r="746" spans="5:30"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</row>
    <row r="747" spans="5:30"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</row>
    <row r="748" spans="5:30"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</row>
    <row r="749" spans="5:30"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</row>
    <row r="750" spans="5:30"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</row>
    <row r="751" spans="5:30"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</row>
    <row r="752" spans="5:30"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</row>
    <row r="753" spans="5:30"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</row>
    <row r="754" spans="5:30"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</row>
    <row r="755" spans="5:30"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</row>
    <row r="756" spans="5:30"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</row>
    <row r="757" spans="5:30"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</row>
    <row r="758" spans="5:30"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</row>
    <row r="759" spans="5:30"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</row>
    <row r="760" spans="5:30"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</row>
    <row r="761" spans="5:30"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</row>
    <row r="762" spans="5:30"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</row>
    <row r="763" spans="5:30"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</row>
    <row r="764" spans="5:30"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</row>
    <row r="765" spans="5:30"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</row>
    <row r="766" spans="5:30"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</row>
    <row r="767" spans="5:30"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</row>
    <row r="768" spans="5:30"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</row>
    <row r="769" spans="5:30"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</row>
    <row r="770" spans="5:30"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</row>
    <row r="771" spans="5:30"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</row>
    <row r="772" spans="5:30"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</row>
    <row r="773" spans="5:30"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</row>
    <row r="774" spans="5:30"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</row>
    <row r="775" spans="5:30"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</row>
    <row r="776" spans="5:30"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</row>
    <row r="777" spans="5:30"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</row>
    <row r="778" spans="5:30"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</row>
    <row r="779" spans="5:30"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</row>
    <row r="780" spans="5:30"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</row>
    <row r="781" spans="5:30"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</row>
    <row r="782" spans="5:30"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</row>
    <row r="783" spans="5:30"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</row>
    <row r="784" spans="5:30"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</row>
    <row r="785" spans="5:30"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</row>
    <row r="786" spans="5:30"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</row>
    <row r="787" spans="5:30"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</row>
    <row r="788" spans="5:30"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</row>
    <row r="789" spans="5:30"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</row>
    <row r="790" spans="5:30"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</row>
    <row r="791" spans="5:30"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</row>
    <row r="792" spans="5:30"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</row>
    <row r="793" spans="5:30"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</row>
    <row r="794" spans="5:30"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</row>
    <row r="795" spans="5:30"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</row>
    <row r="796" spans="5:30"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</row>
    <row r="797" spans="5:30"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</row>
    <row r="798" spans="5:30"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</row>
    <row r="799" spans="5:30"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</row>
    <row r="800" spans="5:30"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</row>
    <row r="801" spans="5:30"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</row>
    <row r="802" spans="5:30"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</row>
    <row r="803" spans="5:30"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</row>
    <row r="804" spans="5:30"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</row>
    <row r="805" spans="5:30"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</row>
    <row r="806" spans="5:30"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</row>
    <row r="807" spans="5:30"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59"/>
  <sheetViews>
    <sheetView tabSelected="1" workbookViewId="0">
      <selection activeCell="B5" sqref="B5"/>
    </sheetView>
  </sheetViews>
  <sheetFormatPr defaultColWidth="9.140625" defaultRowHeight="15"/>
  <cols>
    <col min="1" max="1" width="74.5703125" customWidth="1"/>
    <col min="2" max="2" width="20.140625" customWidth="1"/>
    <col min="3" max="3" width="20.85546875" customWidth="1"/>
    <col min="5" max="5" width="48.85546875" customWidth="1"/>
    <col min="6" max="6" width="18.140625" customWidth="1"/>
    <col min="257" max="257" width="74.5703125" customWidth="1"/>
    <col min="258" max="258" width="20.140625" customWidth="1"/>
    <col min="259" max="259" width="20.85546875" customWidth="1"/>
    <col min="261" max="261" width="48.85546875" customWidth="1"/>
    <col min="262" max="262" width="18.140625" customWidth="1"/>
    <col min="513" max="513" width="74.5703125" customWidth="1"/>
    <col min="514" max="514" width="20.140625" customWidth="1"/>
    <col min="515" max="515" width="20.85546875" customWidth="1"/>
    <col min="517" max="517" width="48.85546875" customWidth="1"/>
    <col min="518" max="518" width="18.140625" customWidth="1"/>
    <col min="769" max="769" width="74.5703125" customWidth="1"/>
    <col min="770" max="770" width="20.140625" customWidth="1"/>
    <col min="771" max="771" width="20.85546875" customWidth="1"/>
    <col min="773" max="773" width="48.85546875" customWidth="1"/>
    <col min="774" max="774" width="18.140625" customWidth="1"/>
    <col min="1025" max="1025" width="74.5703125" customWidth="1"/>
    <col min="1026" max="1026" width="20.140625" customWidth="1"/>
    <col min="1027" max="1027" width="20.85546875" customWidth="1"/>
    <col min="1029" max="1029" width="48.85546875" customWidth="1"/>
    <col min="1030" max="1030" width="18.140625" customWidth="1"/>
    <col min="1281" max="1281" width="74.5703125" customWidth="1"/>
    <col min="1282" max="1282" width="20.140625" customWidth="1"/>
    <col min="1283" max="1283" width="20.85546875" customWidth="1"/>
    <col min="1285" max="1285" width="48.85546875" customWidth="1"/>
    <col min="1286" max="1286" width="18.140625" customWidth="1"/>
    <col min="1537" max="1537" width="74.5703125" customWidth="1"/>
    <col min="1538" max="1538" width="20.140625" customWidth="1"/>
    <col min="1539" max="1539" width="20.85546875" customWidth="1"/>
    <col min="1541" max="1541" width="48.85546875" customWidth="1"/>
    <col min="1542" max="1542" width="18.140625" customWidth="1"/>
    <col min="1793" max="1793" width="74.5703125" customWidth="1"/>
    <col min="1794" max="1794" width="20.140625" customWidth="1"/>
    <col min="1795" max="1795" width="20.85546875" customWidth="1"/>
    <col min="1797" max="1797" width="48.85546875" customWidth="1"/>
    <col min="1798" max="1798" width="18.140625" customWidth="1"/>
    <col min="2049" max="2049" width="74.5703125" customWidth="1"/>
    <col min="2050" max="2050" width="20.140625" customWidth="1"/>
    <col min="2051" max="2051" width="20.85546875" customWidth="1"/>
    <col min="2053" max="2053" width="48.85546875" customWidth="1"/>
    <col min="2054" max="2054" width="18.140625" customWidth="1"/>
    <col min="2305" max="2305" width="74.5703125" customWidth="1"/>
    <col min="2306" max="2306" width="20.140625" customWidth="1"/>
    <col min="2307" max="2307" width="20.85546875" customWidth="1"/>
    <col min="2309" max="2309" width="48.85546875" customWidth="1"/>
    <col min="2310" max="2310" width="18.140625" customWidth="1"/>
    <col min="2561" max="2561" width="74.5703125" customWidth="1"/>
    <col min="2562" max="2562" width="20.140625" customWidth="1"/>
    <col min="2563" max="2563" width="20.85546875" customWidth="1"/>
    <col min="2565" max="2565" width="48.85546875" customWidth="1"/>
    <col min="2566" max="2566" width="18.140625" customWidth="1"/>
    <col min="2817" max="2817" width="74.5703125" customWidth="1"/>
    <col min="2818" max="2818" width="20.140625" customWidth="1"/>
    <col min="2819" max="2819" width="20.85546875" customWidth="1"/>
    <col min="2821" max="2821" width="48.85546875" customWidth="1"/>
    <col min="2822" max="2822" width="18.140625" customWidth="1"/>
    <col min="3073" max="3073" width="74.5703125" customWidth="1"/>
    <col min="3074" max="3074" width="20.140625" customWidth="1"/>
    <col min="3075" max="3075" width="20.85546875" customWidth="1"/>
    <col min="3077" max="3077" width="48.85546875" customWidth="1"/>
    <col min="3078" max="3078" width="18.140625" customWidth="1"/>
    <col min="3329" max="3329" width="74.5703125" customWidth="1"/>
    <col min="3330" max="3330" width="20.140625" customWidth="1"/>
    <col min="3331" max="3331" width="20.85546875" customWidth="1"/>
    <col min="3333" max="3333" width="48.85546875" customWidth="1"/>
    <col min="3334" max="3334" width="18.140625" customWidth="1"/>
    <col min="3585" max="3585" width="74.5703125" customWidth="1"/>
    <col min="3586" max="3586" width="20.140625" customWidth="1"/>
    <col min="3587" max="3587" width="20.85546875" customWidth="1"/>
    <col min="3589" max="3589" width="48.85546875" customWidth="1"/>
    <col min="3590" max="3590" width="18.140625" customWidth="1"/>
    <col min="3841" max="3841" width="74.5703125" customWidth="1"/>
    <col min="3842" max="3842" width="20.140625" customWidth="1"/>
    <col min="3843" max="3843" width="20.85546875" customWidth="1"/>
    <col min="3845" max="3845" width="48.85546875" customWidth="1"/>
    <col min="3846" max="3846" width="18.140625" customWidth="1"/>
    <col min="4097" max="4097" width="74.5703125" customWidth="1"/>
    <col min="4098" max="4098" width="20.140625" customWidth="1"/>
    <col min="4099" max="4099" width="20.85546875" customWidth="1"/>
    <col min="4101" max="4101" width="48.85546875" customWidth="1"/>
    <col min="4102" max="4102" width="18.140625" customWidth="1"/>
    <col min="4353" max="4353" width="74.5703125" customWidth="1"/>
    <col min="4354" max="4354" width="20.140625" customWidth="1"/>
    <col min="4355" max="4355" width="20.85546875" customWidth="1"/>
    <col min="4357" max="4357" width="48.85546875" customWidth="1"/>
    <col min="4358" max="4358" width="18.140625" customWidth="1"/>
    <col min="4609" max="4609" width="74.5703125" customWidth="1"/>
    <col min="4610" max="4610" width="20.140625" customWidth="1"/>
    <col min="4611" max="4611" width="20.85546875" customWidth="1"/>
    <col min="4613" max="4613" width="48.85546875" customWidth="1"/>
    <col min="4614" max="4614" width="18.140625" customWidth="1"/>
    <col min="4865" max="4865" width="74.5703125" customWidth="1"/>
    <col min="4866" max="4866" width="20.140625" customWidth="1"/>
    <col min="4867" max="4867" width="20.85546875" customWidth="1"/>
    <col min="4869" max="4869" width="48.85546875" customWidth="1"/>
    <col min="4870" max="4870" width="18.140625" customWidth="1"/>
    <col min="5121" max="5121" width="74.5703125" customWidth="1"/>
    <col min="5122" max="5122" width="20.140625" customWidth="1"/>
    <col min="5123" max="5123" width="20.85546875" customWidth="1"/>
    <col min="5125" max="5125" width="48.85546875" customWidth="1"/>
    <col min="5126" max="5126" width="18.140625" customWidth="1"/>
    <col min="5377" max="5377" width="74.5703125" customWidth="1"/>
    <col min="5378" max="5378" width="20.140625" customWidth="1"/>
    <col min="5379" max="5379" width="20.85546875" customWidth="1"/>
    <col min="5381" max="5381" width="48.85546875" customWidth="1"/>
    <col min="5382" max="5382" width="18.140625" customWidth="1"/>
    <col min="5633" max="5633" width="74.5703125" customWidth="1"/>
    <col min="5634" max="5634" width="20.140625" customWidth="1"/>
    <col min="5635" max="5635" width="20.85546875" customWidth="1"/>
    <col min="5637" max="5637" width="48.85546875" customWidth="1"/>
    <col min="5638" max="5638" width="18.140625" customWidth="1"/>
    <col min="5889" max="5889" width="74.5703125" customWidth="1"/>
    <col min="5890" max="5890" width="20.140625" customWidth="1"/>
    <col min="5891" max="5891" width="20.85546875" customWidth="1"/>
    <col min="5893" max="5893" width="48.85546875" customWidth="1"/>
    <col min="5894" max="5894" width="18.140625" customWidth="1"/>
    <col min="6145" max="6145" width="74.5703125" customWidth="1"/>
    <col min="6146" max="6146" width="20.140625" customWidth="1"/>
    <col min="6147" max="6147" width="20.85546875" customWidth="1"/>
    <col min="6149" max="6149" width="48.85546875" customWidth="1"/>
    <col min="6150" max="6150" width="18.140625" customWidth="1"/>
    <col min="6401" max="6401" width="74.5703125" customWidth="1"/>
    <col min="6402" max="6402" width="20.140625" customWidth="1"/>
    <col min="6403" max="6403" width="20.85546875" customWidth="1"/>
    <col min="6405" max="6405" width="48.85546875" customWidth="1"/>
    <col min="6406" max="6406" width="18.140625" customWidth="1"/>
    <col min="6657" max="6657" width="74.5703125" customWidth="1"/>
    <col min="6658" max="6658" width="20.140625" customWidth="1"/>
    <col min="6659" max="6659" width="20.85546875" customWidth="1"/>
    <col min="6661" max="6661" width="48.85546875" customWidth="1"/>
    <col min="6662" max="6662" width="18.140625" customWidth="1"/>
    <col min="6913" max="6913" width="74.5703125" customWidth="1"/>
    <col min="6914" max="6914" width="20.140625" customWidth="1"/>
    <col min="6915" max="6915" width="20.85546875" customWidth="1"/>
    <col min="6917" max="6917" width="48.85546875" customWidth="1"/>
    <col min="6918" max="6918" width="18.140625" customWidth="1"/>
    <col min="7169" max="7169" width="74.5703125" customWidth="1"/>
    <col min="7170" max="7170" width="20.140625" customWidth="1"/>
    <col min="7171" max="7171" width="20.85546875" customWidth="1"/>
    <col min="7173" max="7173" width="48.85546875" customWidth="1"/>
    <col min="7174" max="7174" width="18.140625" customWidth="1"/>
    <col min="7425" max="7425" width="74.5703125" customWidth="1"/>
    <col min="7426" max="7426" width="20.140625" customWidth="1"/>
    <col min="7427" max="7427" width="20.85546875" customWidth="1"/>
    <col min="7429" max="7429" width="48.85546875" customWidth="1"/>
    <col min="7430" max="7430" width="18.140625" customWidth="1"/>
    <col min="7681" max="7681" width="74.5703125" customWidth="1"/>
    <col min="7682" max="7682" width="20.140625" customWidth="1"/>
    <col min="7683" max="7683" width="20.85546875" customWidth="1"/>
    <col min="7685" max="7685" width="48.85546875" customWidth="1"/>
    <col min="7686" max="7686" width="18.140625" customWidth="1"/>
    <col min="7937" max="7937" width="74.5703125" customWidth="1"/>
    <col min="7938" max="7938" width="20.140625" customWidth="1"/>
    <col min="7939" max="7939" width="20.85546875" customWidth="1"/>
    <col min="7941" max="7941" width="48.85546875" customWidth="1"/>
    <col min="7942" max="7942" width="18.140625" customWidth="1"/>
    <col min="8193" max="8193" width="74.5703125" customWidth="1"/>
    <col min="8194" max="8194" width="20.140625" customWidth="1"/>
    <col min="8195" max="8195" width="20.85546875" customWidth="1"/>
    <col min="8197" max="8197" width="48.85546875" customWidth="1"/>
    <col min="8198" max="8198" width="18.140625" customWidth="1"/>
    <col min="8449" max="8449" width="74.5703125" customWidth="1"/>
    <col min="8450" max="8450" width="20.140625" customWidth="1"/>
    <col min="8451" max="8451" width="20.85546875" customWidth="1"/>
    <col min="8453" max="8453" width="48.85546875" customWidth="1"/>
    <col min="8454" max="8454" width="18.140625" customWidth="1"/>
    <col min="8705" max="8705" width="74.5703125" customWidth="1"/>
    <col min="8706" max="8706" width="20.140625" customWidth="1"/>
    <col min="8707" max="8707" width="20.85546875" customWidth="1"/>
    <col min="8709" max="8709" width="48.85546875" customWidth="1"/>
    <col min="8710" max="8710" width="18.140625" customWidth="1"/>
    <col min="8961" max="8961" width="74.5703125" customWidth="1"/>
    <col min="8962" max="8962" width="20.140625" customWidth="1"/>
    <col min="8963" max="8963" width="20.85546875" customWidth="1"/>
    <col min="8965" max="8965" width="48.85546875" customWidth="1"/>
    <col min="8966" max="8966" width="18.140625" customWidth="1"/>
    <col min="9217" max="9217" width="74.5703125" customWidth="1"/>
    <col min="9218" max="9218" width="20.140625" customWidth="1"/>
    <col min="9219" max="9219" width="20.85546875" customWidth="1"/>
    <col min="9221" max="9221" width="48.85546875" customWidth="1"/>
    <col min="9222" max="9222" width="18.140625" customWidth="1"/>
    <col min="9473" max="9473" width="74.5703125" customWidth="1"/>
    <col min="9474" max="9474" width="20.140625" customWidth="1"/>
    <col min="9475" max="9475" width="20.85546875" customWidth="1"/>
    <col min="9477" max="9477" width="48.85546875" customWidth="1"/>
    <col min="9478" max="9478" width="18.140625" customWidth="1"/>
    <col min="9729" max="9729" width="74.5703125" customWidth="1"/>
    <col min="9730" max="9730" width="20.140625" customWidth="1"/>
    <col min="9731" max="9731" width="20.85546875" customWidth="1"/>
    <col min="9733" max="9733" width="48.85546875" customWidth="1"/>
    <col min="9734" max="9734" width="18.140625" customWidth="1"/>
    <col min="9985" max="9985" width="74.5703125" customWidth="1"/>
    <col min="9986" max="9986" width="20.140625" customWidth="1"/>
    <col min="9987" max="9987" width="20.85546875" customWidth="1"/>
    <col min="9989" max="9989" width="48.85546875" customWidth="1"/>
    <col min="9990" max="9990" width="18.140625" customWidth="1"/>
    <col min="10241" max="10241" width="74.5703125" customWidth="1"/>
    <col min="10242" max="10242" width="20.140625" customWidth="1"/>
    <col min="10243" max="10243" width="20.85546875" customWidth="1"/>
    <col min="10245" max="10245" width="48.85546875" customWidth="1"/>
    <col min="10246" max="10246" width="18.140625" customWidth="1"/>
    <col min="10497" max="10497" width="74.5703125" customWidth="1"/>
    <col min="10498" max="10498" width="20.140625" customWidth="1"/>
    <col min="10499" max="10499" width="20.85546875" customWidth="1"/>
    <col min="10501" max="10501" width="48.85546875" customWidth="1"/>
    <col min="10502" max="10502" width="18.140625" customWidth="1"/>
    <col min="10753" max="10753" width="74.5703125" customWidth="1"/>
    <col min="10754" max="10754" width="20.140625" customWidth="1"/>
    <col min="10755" max="10755" width="20.85546875" customWidth="1"/>
    <col min="10757" max="10757" width="48.85546875" customWidth="1"/>
    <col min="10758" max="10758" width="18.140625" customWidth="1"/>
    <col min="11009" max="11009" width="74.5703125" customWidth="1"/>
    <col min="11010" max="11010" width="20.140625" customWidth="1"/>
    <col min="11011" max="11011" width="20.85546875" customWidth="1"/>
    <col min="11013" max="11013" width="48.85546875" customWidth="1"/>
    <col min="11014" max="11014" width="18.140625" customWidth="1"/>
    <col min="11265" max="11265" width="74.5703125" customWidth="1"/>
    <col min="11266" max="11266" width="20.140625" customWidth="1"/>
    <col min="11267" max="11267" width="20.85546875" customWidth="1"/>
    <col min="11269" max="11269" width="48.85546875" customWidth="1"/>
    <col min="11270" max="11270" width="18.140625" customWidth="1"/>
    <col min="11521" max="11521" width="74.5703125" customWidth="1"/>
    <col min="11522" max="11522" width="20.140625" customWidth="1"/>
    <col min="11523" max="11523" width="20.85546875" customWidth="1"/>
    <col min="11525" max="11525" width="48.85546875" customWidth="1"/>
    <col min="11526" max="11526" width="18.140625" customWidth="1"/>
    <col min="11777" max="11777" width="74.5703125" customWidth="1"/>
    <col min="11778" max="11778" width="20.140625" customWidth="1"/>
    <col min="11779" max="11779" width="20.85546875" customWidth="1"/>
    <col min="11781" max="11781" width="48.85546875" customWidth="1"/>
    <col min="11782" max="11782" width="18.140625" customWidth="1"/>
    <col min="12033" max="12033" width="74.5703125" customWidth="1"/>
    <col min="12034" max="12034" width="20.140625" customWidth="1"/>
    <col min="12035" max="12035" width="20.85546875" customWidth="1"/>
    <col min="12037" max="12037" width="48.85546875" customWidth="1"/>
    <col min="12038" max="12038" width="18.140625" customWidth="1"/>
    <col min="12289" max="12289" width="74.5703125" customWidth="1"/>
    <col min="12290" max="12290" width="20.140625" customWidth="1"/>
    <col min="12291" max="12291" width="20.85546875" customWidth="1"/>
    <col min="12293" max="12293" width="48.85546875" customWidth="1"/>
    <col min="12294" max="12294" width="18.140625" customWidth="1"/>
    <col min="12545" max="12545" width="74.5703125" customWidth="1"/>
    <col min="12546" max="12546" width="20.140625" customWidth="1"/>
    <col min="12547" max="12547" width="20.85546875" customWidth="1"/>
    <col min="12549" max="12549" width="48.85546875" customWidth="1"/>
    <col min="12550" max="12550" width="18.140625" customWidth="1"/>
    <col min="12801" max="12801" width="74.5703125" customWidth="1"/>
    <col min="12802" max="12802" width="20.140625" customWidth="1"/>
    <col min="12803" max="12803" width="20.85546875" customWidth="1"/>
    <col min="12805" max="12805" width="48.85546875" customWidth="1"/>
    <col min="12806" max="12806" width="18.140625" customWidth="1"/>
    <col min="13057" max="13057" width="74.5703125" customWidth="1"/>
    <col min="13058" max="13058" width="20.140625" customWidth="1"/>
    <col min="13059" max="13059" width="20.85546875" customWidth="1"/>
    <col min="13061" max="13061" width="48.85546875" customWidth="1"/>
    <col min="13062" max="13062" width="18.140625" customWidth="1"/>
    <col min="13313" max="13313" width="74.5703125" customWidth="1"/>
    <col min="13314" max="13314" width="20.140625" customWidth="1"/>
    <col min="13315" max="13315" width="20.85546875" customWidth="1"/>
    <col min="13317" max="13317" width="48.85546875" customWidth="1"/>
    <col min="13318" max="13318" width="18.140625" customWidth="1"/>
    <col min="13569" max="13569" width="74.5703125" customWidth="1"/>
    <col min="13570" max="13570" width="20.140625" customWidth="1"/>
    <col min="13571" max="13571" width="20.85546875" customWidth="1"/>
    <col min="13573" max="13573" width="48.85546875" customWidth="1"/>
    <col min="13574" max="13574" width="18.140625" customWidth="1"/>
    <col min="13825" max="13825" width="74.5703125" customWidth="1"/>
    <col min="13826" max="13826" width="20.140625" customWidth="1"/>
    <col min="13827" max="13827" width="20.85546875" customWidth="1"/>
    <col min="13829" max="13829" width="48.85546875" customWidth="1"/>
    <col min="13830" max="13830" width="18.140625" customWidth="1"/>
    <col min="14081" max="14081" width="74.5703125" customWidth="1"/>
    <col min="14082" max="14082" width="20.140625" customWidth="1"/>
    <col min="14083" max="14083" width="20.85546875" customWidth="1"/>
    <col min="14085" max="14085" width="48.85546875" customWidth="1"/>
    <col min="14086" max="14086" width="18.140625" customWidth="1"/>
    <col min="14337" max="14337" width="74.5703125" customWidth="1"/>
    <col min="14338" max="14338" width="20.140625" customWidth="1"/>
    <col min="14339" max="14339" width="20.85546875" customWidth="1"/>
    <col min="14341" max="14341" width="48.85546875" customWidth="1"/>
    <col min="14342" max="14342" width="18.140625" customWidth="1"/>
    <col min="14593" max="14593" width="74.5703125" customWidth="1"/>
    <col min="14594" max="14594" width="20.140625" customWidth="1"/>
    <col min="14595" max="14595" width="20.85546875" customWidth="1"/>
    <col min="14597" max="14597" width="48.85546875" customWidth="1"/>
    <col min="14598" max="14598" width="18.140625" customWidth="1"/>
    <col min="14849" max="14849" width="74.5703125" customWidth="1"/>
    <col min="14850" max="14850" width="20.140625" customWidth="1"/>
    <col min="14851" max="14851" width="20.85546875" customWidth="1"/>
    <col min="14853" max="14853" width="48.85546875" customWidth="1"/>
    <col min="14854" max="14854" width="18.140625" customWidth="1"/>
    <col min="15105" max="15105" width="74.5703125" customWidth="1"/>
    <col min="15106" max="15106" width="20.140625" customWidth="1"/>
    <col min="15107" max="15107" width="20.85546875" customWidth="1"/>
    <col min="15109" max="15109" width="48.85546875" customWidth="1"/>
    <col min="15110" max="15110" width="18.140625" customWidth="1"/>
    <col min="15361" max="15361" width="74.5703125" customWidth="1"/>
    <col min="15362" max="15362" width="20.140625" customWidth="1"/>
    <col min="15363" max="15363" width="20.85546875" customWidth="1"/>
    <col min="15365" max="15365" width="48.85546875" customWidth="1"/>
    <col min="15366" max="15366" width="18.140625" customWidth="1"/>
    <col min="15617" max="15617" width="74.5703125" customWidth="1"/>
    <col min="15618" max="15618" width="20.140625" customWidth="1"/>
    <col min="15619" max="15619" width="20.85546875" customWidth="1"/>
    <col min="15621" max="15621" width="48.85546875" customWidth="1"/>
    <col min="15622" max="15622" width="18.140625" customWidth="1"/>
    <col min="15873" max="15873" width="74.5703125" customWidth="1"/>
    <col min="15874" max="15874" width="20.140625" customWidth="1"/>
    <col min="15875" max="15875" width="20.85546875" customWidth="1"/>
    <col min="15877" max="15877" width="48.85546875" customWidth="1"/>
    <col min="15878" max="15878" width="18.140625" customWidth="1"/>
    <col min="16129" max="16129" width="74.5703125" customWidth="1"/>
    <col min="16130" max="16130" width="20.140625" customWidth="1"/>
    <col min="16131" max="16131" width="20.85546875" customWidth="1"/>
    <col min="16133" max="16133" width="48.85546875" customWidth="1"/>
    <col min="16134" max="16134" width="18.140625" customWidth="1"/>
  </cols>
  <sheetData>
    <row r="1" spans="1:14" ht="18.75">
      <c r="A1" s="1" t="s">
        <v>6851</v>
      </c>
    </row>
    <row r="2" spans="1:14">
      <c r="A2" s="52" t="s">
        <v>1998</v>
      </c>
    </row>
    <row r="4" spans="1:14">
      <c r="A4" s="53"/>
      <c r="B4" s="54"/>
      <c r="D4" s="52"/>
    </row>
    <row r="5" spans="1:14">
      <c r="A5" s="36" t="s">
        <v>1999</v>
      </c>
      <c r="B5" s="55">
        <v>21620</v>
      </c>
      <c r="C5" s="56" t="s">
        <v>2000</v>
      </c>
      <c r="D5" s="37">
        <f>2*B6/B5*100</f>
        <v>0.11100832562442184</v>
      </c>
    </row>
    <row r="6" spans="1:14">
      <c r="A6" s="38" t="s">
        <v>2001</v>
      </c>
      <c r="B6" s="57">
        <v>12</v>
      </c>
      <c r="C6" s="10"/>
      <c r="D6" s="58"/>
    </row>
    <row r="7" spans="1:14">
      <c r="A7" s="59" t="s">
        <v>2002</v>
      </c>
      <c r="B7" s="57">
        <v>3550</v>
      </c>
      <c r="C7" s="10"/>
      <c r="D7" s="58"/>
    </row>
    <row r="8" spans="1:14">
      <c r="A8" s="60" t="s">
        <v>2003</v>
      </c>
      <c r="B8" s="61">
        <f>1113-5</f>
        <v>1108</v>
      </c>
      <c r="C8" s="2"/>
      <c r="D8" s="62"/>
    </row>
    <row r="10" spans="1:14">
      <c r="A10" s="63" t="s">
        <v>2004</v>
      </c>
      <c r="B10" s="64" t="s">
        <v>2005</v>
      </c>
      <c r="C10" s="64" t="s">
        <v>2006</v>
      </c>
      <c r="D10" s="65" t="s">
        <v>2007</v>
      </c>
      <c r="E10" s="66" t="s">
        <v>2008</v>
      </c>
      <c r="F10" s="67" t="s">
        <v>2009</v>
      </c>
      <c r="G10" s="68" t="s">
        <v>2010</v>
      </c>
      <c r="H10" s="68" t="s">
        <v>2011</v>
      </c>
      <c r="I10" s="69" t="s">
        <v>2012</v>
      </c>
      <c r="J10" s="65" t="s">
        <v>2013</v>
      </c>
      <c r="K10" s="70" t="s">
        <v>2014</v>
      </c>
      <c r="L10" s="53"/>
      <c r="M10" s="53"/>
      <c r="N10" s="53"/>
    </row>
    <row r="11" spans="1:14">
      <c r="A11" s="71" t="s">
        <v>2015</v>
      </c>
      <c r="B11" s="72">
        <v>2066.9916992190001</v>
      </c>
      <c r="C11" s="72">
        <v>-1.0444811825</v>
      </c>
      <c r="D11" s="73">
        <v>2</v>
      </c>
      <c r="E11" s="74" t="s">
        <v>2016</v>
      </c>
      <c r="F11" s="75">
        <v>1.0000000000000001E-30</v>
      </c>
      <c r="G11" s="76">
        <v>5.3348849999999999</v>
      </c>
      <c r="H11" s="76">
        <v>0.72895569999999998</v>
      </c>
      <c r="I11" s="77">
        <v>2684.8820000000001</v>
      </c>
      <c r="J11" s="73">
        <v>1</v>
      </c>
      <c r="K11" s="78" t="s">
        <v>2017</v>
      </c>
    </row>
    <row r="12" spans="1:14">
      <c r="A12" s="71" t="s">
        <v>2018</v>
      </c>
      <c r="B12" s="72">
        <v>2680.1906738279999</v>
      </c>
      <c r="C12" s="72">
        <v>-1.64848508875</v>
      </c>
      <c r="D12" s="73">
        <v>2</v>
      </c>
      <c r="E12" s="74" t="s">
        <v>2019</v>
      </c>
      <c r="F12" s="75">
        <v>1.0000000000000001E-30</v>
      </c>
      <c r="G12" s="76">
        <v>4.8160530000000001</v>
      </c>
      <c r="H12" s="76">
        <v>0.64995559999999997</v>
      </c>
      <c r="I12" s="77">
        <v>2106.7689999999998</v>
      </c>
      <c r="J12" s="73">
        <v>1</v>
      </c>
      <c r="K12" s="78" t="s">
        <v>2020</v>
      </c>
    </row>
    <row r="13" spans="1:14">
      <c r="A13" s="71" t="s">
        <v>2021</v>
      </c>
      <c r="B13" s="72">
        <v>2967.5422363279999</v>
      </c>
      <c r="C13" s="72">
        <v>-0.98906126062499999</v>
      </c>
      <c r="D13" s="73">
        <v>2</v>
      </c>
      <c r="E13" s="74" t="s">
        <v>2022</v>
      </c>
      <c r="F13" s="75">
        <v>1.0000000000000001E-30</v>
      </c>
      <c r="G13" s="76">
        <v>5.3112000000000004</v>
      </c>
      <c r="H13" s="76">
        <v>0.62380239999999998</v>
      </c>
      <c r="I13" s="77">
        <v>997.84019999999998</v>
      </c>
      <c r="J13" s="73">
        <v>1</v>
      </c>
      <c r="K13" s="78" t="s">
        <v>2023</v>
      </c>
    </row>
    <row r="14" spans="1:14">
      <c r="A14" s="71" t="s">
        <v>2024</v>
      </c>
      <c r="B14" s="72">
        <v>2561.2221679690001</v>
      </c>
      <c r="C14" s="72">
        <v>-1.3413561825</v>
      </c>
      <c r="D14" s="73">
        <v>2</v>
      </c>
      <c r="E14" s="74" t="s">
        <v>2025</v>
      </c>
      <c r="F14" s="75">
        <v>1.0000000000000001E-30</v>
      </c>
      <c r="G14" s="76">
        <v>6.631418</v>
      </c>
      <c r="H14" s="76">
        <v>0.77853620000000001</v>
      </c>
      <c r="I14" s="77">
        <v>2480.0459999999998</v>
      </c>
      <c r="J14" s="73">
        <v>1</v>
      </c>
      <c r="K14" s="78" t="s">
        <v>2026</v>
      </c>
    </row>
    <row r="15" spans="1:14">
      <c r="A15" s="71" t="s">
        <v>2027</v>
      </c>
      <c r="B15" s="72">
        <v>3301.4055175779999</v>
      </c>
      <c r="C15" s="72">
        <v>-1.709445763438</v>
      </c>
      <c r="D15" s="73">
        <v>3</v>
      </c>
      <c r="E15" s="74" t="s">
        <v>2028</v>
      </c>
      <c r="F15" s="75">
        <v>1.0000000000000001E-30</v>
      </c>
      <c r="G15" s="76">
        <v>4.957916</v>
      </c>
      <c r="H15" s="76">
        <v>0.73617940000000004</v>
      </c>
      <c r="I15" s="77">
        <v>902.40689999999995</v>
      </c>
      <c r="J15" s="73">
        <v>1</v>
      </c>
      <c r="K15" s="78" t="s">
        <v>2029</v>
      </c>
    </row>
    <row r="16" spans="1:14">
      <c r="A16" s="71" t="s">
        <v>2030</v>
      </c>
      <c r="B16" s="72">
        <v>2380.1020507809999</v>
      </c>
      <c r="C16" s="72">
        <v>-1.1856420525</v>
      </c>
      <c r="D16" s="73">
        <v>3</v>
      </c>
      <c r="E16" s="74" t="s">
        <v>2031</v>
      </c>
      <c r="F16" s="75">
        <v>1.0000000000000001E-30</v>
      </c>
      <c r="G16" s="76">
        <v>5.4600200000000001</v>
      </c>
      <c r="H16" s="76">
        <v>0.68101820000000002</v>
      </c>
      <c r="I16" s="77">
        <v>3324.4780000000001</v>
      </c>
      <c r="J16" s="73">
        <v>1</v>
      </c>
      <c r="K16" s="78" t="s">
        <v>2032</v>
      </c>
    </row>
    <row r="17" spans="1:11">
      <c r="A17" s="71" t="s">
        <v>2033</v>
      </c>
      <c r="B17" s="72">
        <v>3093.5561523440001</v>
      </c>
      <c r="C17" s="72">
        <v>-1.700412560313</v>
      </c>
      <c r="D17" s="73">
        <v>3</v>
      </c>
      <c r="E17" s="74" t="s">
        <v>2034</v>
      </c>
      <c r="F17" s="75">
        <v>1.0000000000000001E-30</v>
      </c>
      <c r="G17" s="76">
        <v>5.8736709999999999</v>
      </c>
      <c r="H17" s="76">
        <v>0.68038750000000003</v>
      </c>
      <c r="I17" s="77">
        <v>1354.6890000000001</v>
      </c>
      <c r="J17" s="73">
        <v>1</v>
      </c>
      <c r="K17" s="78" t="s">
        <v>2029</v>
      </c>
    </row>
    <row r="18" spans="1:11">
      <c r="A18" s="71" t="s">
        <v>2035</v>
      </c>
      <c r="B18" s="72">
        <v>1901.912719727</v>
      </c>
      <c r="C18" s="72">
        <v>-1.589036846563</v>
      </c>
      <c r="D18" s="73">
        <v>2</v>
      </c>
      <c r="E18" s="74" t="s">
        <v>2036</v>
      </c>
      <c r="F18" s="75">
        <v>1.0000000000000001E-30</v>
      </c>
      <c r="G18" s="76">
        <v>4.6608419999999997</v>
      </c>
      <c r="H18" s="76">
        <v>0.58840020000000004</v>
      </c>
      <c r="I18" s="77">
        <v>1406.241</v>
      </c>
      <c r="J18" s="73">
        <v>1</v>
      </c>
      <c r="K18" s="78" t="s">
        <v>2037</v>
      </c>
    </row>
    <row r="19" spans="1:11">
      <c r="A19" s="71" t="s">
        <v>2038</v>
      </c>
      <c r="B19" s="72">
        <v>2441.1218261720001</v>
      </c>
      <c r="C19" s="72">
        <v>-1.87407102625</v>
      </c>
      <c r="D19" s="73">
        <v>2</v>
      </c>
      <c r="E19" s="74" t="s">
        <v>2039</v>
      </c>
      <c r="F19" s="75">
        <v>1.0000000000000001E-30</v>
      </c>
      <c r="G19" s="76">
        <v>5.6066399999999996</v>
      </c>
      <c r="H19" s="76">
        <v>0.73063040000000001</v>
      </c>
      <c r="I19" s="77">
        <v>1442.9290000000001</v>
      </c>
      <c r="J19" s="73">
        <v>1</v>
      </c>
      <c r="K19" s="78" t="s">
        <v>2040</v>
      </c>
    </row>
    <row r="20" spans="1:11">
      <c r="A20" s="71" t="s">
        <v>2041</v>
      </c>
      <c r="B20" s="72">
        <v>3154.4997558589998</v>
      </c>
      <c r="C20" s="72">
        <v>-1.876756573125</v>
      </c>
      <c r="D20" s="73">
        <v>2</v>
      </c>
      <c r="E20" s="74" t="s">
        <v>2042</v>
      </c>
      <c r="F20" s="75">
        <v>1.0000000000000001E-30</v>
      </c>
      <c r="G20" s="76">
        <v>4.8943750000000001</v>
      </c>
      <c r="H20" s="76">
        <v>0.74890330000000005</v>
      </c>
      <c r="I20" s="77">
        <v>1400.019</v>
      </c>
      <c r="J20" s="73">
        <v>1</v>
      </c>
      <c r="K20" s="78" t="s">
        <v>2043</v>
      </c>
    </row>
    <row r="21" spans="1:11">
      <c r="A21" s="71" t="s">
        <v>2044</v>
      </c>
      <c r="B21" s="72">
        <v>2753.3273925779999</v>
      </c>
      <c r="C21" s="72">
        <v>-1.8589343075</v>
      </c>
      <c r="D21" s="73">
        <v>2</v>
      </c>
      <c r="E21" s="74" t="s">
        <v>2045</v>
      </c>
      <c r="F21" s="75">
        <v>1.110223024625E-16</v>
      </c>
      <c r="G21" s="76">
        <v>5.6671740000000002</v>
      </c>
      <c r="H21" s="76">
        <v>0.7508013</v>
      </c>
      <c r="I21" s="77">
        <v>1740.741</v>
      </c>
      <c r="J21" s="73">
        <v>1</v>
      </c>
      <c r="K21" s="78" t="s">
        <v>2046</v>
      </c>
    </row>
    <row r="22" spans="1:11">
      <c r="A22" s="71" t="s">
        <v>2047</v>
      </c>
      <c r="B22" s="72">
        <v>3115.3474121089998</v>
      </c>
      <c r="C22" s="72">
        <v>-1.64560299</v>
      </c>
      <c r="D22" s="73">
        <v>3</v>
      </c>
      <c r="E22" s="74" t="s">
        <v>2048</v>
      </c>
      <c r="F22" s="75">
        <v>2.22044604925E-16</v>
      </c>
      <c r="G22" s="76">
        <v>5.16662</v>
      </c>
      <c r="H22" s="76">
        <v>0.55931589999999998</v>
      </c>
      <c r="I22" s="77">
        <v>1690.1420000000001</v>
      </c>
      <c r="J22" s="73">
        <v>1</v>
      </c>
      <c r="K22" s="78" t="s">
        <v>2049</v>
      </c>
    </row>
    <row r="23" spans="1:11">
      <c r="A23" s="71" t="s">
        <v>2050</v>
      </c>
      <c r="B23" s="72">
        <v>2394.083984375</v>
      </c>
      <c r="C23" s="72">
        <v>-0.57231321374999999</v>
      </c>
      <c r="D23" s="73">
        <v>2</v>
      </c>
      <c r="E23" s="74" t="s">
        <v>2051</v>
      </c>
      <c r="F23" s="75">
        <v>2.508301726045E-16</v>
      </c>
      <c r="G23" s="76">
        <v>5.3054560000000004</v>
      </c>
      <c r="H23" s="76">
        <v>0.73407409999999995</v>
      </c>
      <c r="I23" s="77">
        <v>1909.3219999999999</v>
      </c>
      <c r="J23" s="73">
        <v>1</v>
      </c>
      <c r="K23" s="78" t="s">
        <v>2052</v>
      </c>
    </row>
    <row r="24" spans="1:11">
      <c r="A24" s="71" t="s">
        <v>2053</v>
      </c>
      <c r="B24" s="72">
        <v>1992.8741455080001</v>
      </c>
      <c r="C24" s="72">
        <v>-0.94133176843749999</v>
      </c>
      <c r="D24" s="73">
        <v>2</v>
      </c>
      <c r="E24" s="74" t="s">
        <v>2054</v>
      </c>
      <c r="F24" s="75">
        <v>3.3306690738749998E-16</v>
      </c>
      <c r="G24" s="76">
        <v>5.9637890000000002</v>
      </c>
      <c r="H24" s="76">
        <v>0.66940710000000003</v>
      </c>
      <c r="I24" s="77">
        <v>4108.9740000000002</v>
      </c>
      <c r="J24" s="73">
        <v>1</v>
      </c>
      <c r="K24" s="78" t="s">
        <v>2055</v>
      </c>
    </row>
    <row r="25" spans="1:11">
      <c r="A25" s="71" t="s">
        <v>2018</v>
      </c>
      <c r="B25" s="72">
        <v>2133.951171875</v>
      </c>
      <c r="C25" s="72">
        <v>-1.113572979375</v>
      </c>
      <c r="D25" s="73">
        <v>2</v>
      </c>
      <c r="E25" s="74" t="s">
        <v>2056</v>
      </c>
      <c r="F25" s="75">
        <v>4.4408920985009999E-16</v>
      </c>
      <c r="G25" s="76">
        <v>5.912191</v>
      </c>
      <c r="H25" s="76">
        <v>0.82231620000000005</v>
      </c>
      <c r="I25" s="77">
        <v>3585.8049999999998</v>
      </c>
      <c r="J25" s="73">
        <v>1</v>
      </c>
      <c r="K25" s="78" t="s">
        <v>2017</v>
      </c>
    </row>
    <row r="26" spans="1:11">
      <c r="A26" s="71" t="s">
        <v>2057</v>
      </c>
      <c r="B26" s="72">
        <v>2633.2624511720001</v>
      </c>
      <c r="C26" s="72">
        <v>-1.936679650156</v>
      </c>
      <c r="D26" s="73">
        <v>3</v>
      </c>
      <c r="E26" s="74" t="s">
        <v>2058</v>
      </c>
      <c r="F26" s="75">
        <v>4.7455529089689997E-16</v>
      </c>
      <c r="G26" s="76">
        <v>5.7687099999999996</v>
      </c>
      <c r="H26" s="76">
        <v>0.62577249999999995</v>
      </c>
      <c r="I26" s="77">
        <v>1383.693</v>
      </c>
      <c r="J26" s="73">
        <v>1</v>
      </c>
      <c r="K26" s="78" t="s">
        <v>2059</v>
      </c>
    </row>
    <row r="27" spans="1:11">
      <c r="A27" s="71" t="s">
        <v>2060</v>
      </c>
      <c r="B27" s="72">
        <v>3134.3354492190001</v>
      </c>
      <c r="C27" s="72">
        <v>-1.82577877125</v>
      </c>
      <c r="D27" s="73">
        <v>3</v>
      </c>
      <c r="E27" s="74" t="s">
        <v>2061</v>
      </c>
      <c r="F27" s="75">
        <v>5.5511151231259996E-16</v>
      </c>
      <c r="G27" s="76">
        <v>4.630706</v>
      </c>
      <c r="H27" s="76">
        <v>0.69963160000000002</v>
      </c>
      <c r="I27" s="77">
        <v>1481.768</v>
      </c>
      <c r="J27" s="73">
        <v>1</v>
      </c>
      <c r="K27" s="78" t="s">
        <v>2062</v>
      </c>
    </row>
    <row r="28" spans="1:11">
      <c r="A28" s="71" t="s">
        <v>2063</v>
      </c>
      <c r="B28" s="72">
        <v>2396.0632324220001</v>
      </c>
      <c r="C28" s="72">
        <v>-1.614061260625</v>
      </c>
      <c r="D28" s="73">
        <v>2</v>
      </c>
      <c r="E28" s="74" t="s">
        <v>2064</v>
      </c>
      <c r="F28" s="75">
        <v>6.0758689746089996E-16</v>
      </c>
      <c r="G28" s="76">
        <v>5.3017300000000001</v>
      </c>
      <c r="H28" s="76">
        <v>0.73240349999999999</v>
      </c>
      <c r="I28" s="77">
        <v>1350.556</v>
      </c>
      <c r="J28" s="73">
        <v>1</v>
      </c>
      <c r="K28" s="78" t="s">
        <v>2065</v>
      </c>
    </row>
    <row r="29" spans="1:11">
      <c r="A29" s="71" t="s">
        <v>2066</v>
      </c>
      <c r="B29" s="72">
        <v>2123.1494140630002</v>
      </c>
      <c r="C29" s="72">
        <v>-1.547655010625</v>
      </c>
      <c r="D29" s="73">
        <v>2</v>
      </c>
      <c r="E29" s="74" t="s">
        <v>2067</v>
      </c>
      <c r="F29" s="75">
        <v>1.110223024625E-15</v>
      </c>
      <c r="G29" s="76">
        <v>5.6851820000000002</v>
      </c>
      <c r="H29" s="76">
        <v>0.70629129999999996</v>
      </c>
      <c r="I29" s="77">
        <v>2108.0790000000002</v>
      </c>
      <c r="J29" s="73">
        <v>1</v>
      </c>
      <c r="K29" s="78" t="s">
        <v>2068</v>
      </c>
    </row>
    <row r="30" spans="1:11">
      <c r="A30" s="71" t="s">
        <v>2069</v>
      </c>
      <c r="B30" s="72">
        <v>3354.4526367190001</v>
      </c>
      <c r="C30" s="72">
        <v>-1.430955791875</v>
      </c>
      <c r="D30" s="73">
        <v>2</v>
      </c>
      <c r="E30" s="74" t="s">
        <v>2070</v>
      </c>
      <c r="F30" s="75">
        <v>1.110223024625E-15</v>
      </c>
      <c r="G30" s="76">
        <v>4.4604819999999998</v>
      </c>
      <c r="H30" s="76">
        <v>0.67666709999999997</v>
      </c>
      <c r="I30" s="77">
        <v>707.53719999999998</v>
      </c>
      <c r="J30" s="73">
        <v>1</v>
      </c>
      <c r="K30" s="78" t="s">
        <v>2071</v>
      </c>
    </row>
    <row r="31" spans="1:11">
      <c r="A31" s="71" t="s">
        <v>2072</v>
      </c>
      <c r="B31" s="72">
        <v>2593.2199707029999</v>
      </c>
      <c r="C31" s="72">
        <v>-0.89799680749999999</v>
      </c>
      <c r="D31" s="73">
        <v>2</v>
      </c>
      <c r="E31" s="74" t="s">
        <v>2073</v>
      </c>
      <c r="F31" s="75">
        <v>1.110223024625E-15</v>
      </c>
      <c r="G31" s="76">
        <v>5.0940240000000001</v>
      </c>
      <c r="H31" s="76">
        <v>0.72831360000000001</v>
      </c>
      <c r="I31" s="77">
        <v>1836.7049999999999</v>
      </c>
      <c r="J31" s="73">
        <v>1</v>
      </c>
      <c r="K31" s="78" t="s">
        <v>2020</v>
      </c>
    </row>
    <row r="32" spans="1:11">
      <c r="A32" s="71" t="s">
        <v>2074</v>
      </c>
      <c r="B32" s="72">
        <v>2701.310546875</v>
      </c>
      <c r="C32" s="72">
        <v>-1.74472408375</v>
      </c>
      <c r="D32" s="73">
        <v>3</v>
      </c>
      <c r="E32" s="74" t="s">
        <v>2075</v>
      </c>
      <c r="F32" s="75">
        <v>1.110223024625E-15</v>
      </c>
      <c r="G32" s="76">
        <v>4.4536350000000002</v>
      </c>
      <c r="H32" s="76">
        <v>0.58004860000000003</v>
      </c>
      <c r="I32" s="77">
        <v>1027.4280000000001</v>
      </c>
      <c r="J32" s="73">
        <v>1</v>
      </c>
      <c r="K32" s="78" t="s">
        <v>2076</v>
      </c>
    </row>
    <row r="33" spans="1:11">
      <c r="A33" s="71" t="s">
        <v>2077</v>
      </c>
      <c r="B33" s="72">
        <v>2129.1125488279999</v>
      </c>
      <c r="C33" s="72">
        <v>-0.53569211999999999</v>
      </c>
      <c r="D33" s="73">
        <v>2</v>
      </c>
      <c r="E33" s="74" t="s">
        <v>2078</v>
      </c>
      <c r="F33" s="75">
        <v>1.3474464599650001E-15</v>
      </c>
      <c r="G33" s="76">
        <v>4.5149860000000004</v>
      </c>
      <c r="H33" s="76">
        <v>0.6529142</v>
      </c>
      <c r="I33" s="77">
        <v>810.92359999999996</v>
      </c>
      <c r="J33" s="73">
        <v>1</v>
      </c>
      <c r="K33" s="78" t="s">
        <v>2079</v>
      </c>
    </row>
    <row r="34" spans="1:11">
      <c r="A34" s="71" t="s">
        <v>2080</v>
      </c>
      <c r="B34" s="72">
        <v>2212.0915527339998</v>
      </c>
      <c r="C34" s="72">
        <v>-0.73613157312499999</v>
      </c>
      <c r="D34" s="73">
        <v>2</v>
      </c>
      <c r="E34" s="74" t="s">
        <v>2081</v>
      </c>
      <c r="F34" s="75">
        <v>2.395111019238E-15</v>
      </c>
      <c r="G34" s="76">
        <v>5.1957649999999997</v>
      </c>
      <c r="H34" s="76">
        <v>0.69807750000000002</v>
      </c>
      <c r="I34" s="77">
        <v>1456.569</v>
      </c>
      <c r="J34" s="73">
        <v>1</v>
      </c>
      <c r="K34" s="78" t="s">
        <v>2082</v>
      </c>
    </row>
    <row r="35" spans="1:11">
      <c r="A35" s="71" t="s">
        <v>2083</v>
      </c>
      <c r="B35" s="72">
        <v>2386.2072753910002</v>
      </c>
      <c r="C35" s="72">
        <v>-1.7573718075</v>
      </c>
      <c r="D35" s="73">
        <v>2</v>
      </c>
      <c r="E35" s="74" t="s">
        <v>2084</v>
      </c>
      <c r="F35" s="75">
        <v>2.430998111147E-15</v>
      </c>
      <c r="G35" s="76">
        <v>5.7418639999999996</v>
      </c>
      <c r="H35" s="76">
        <v>0.75627480000000002</v>
      </c>
      <c r="I35" s="77">
        <v>1677.45</v>
      </c>
      <c r="J35" s="73">
        <v>1</v>
      </c>
      <c r="K35" s="78" t="s">
        <v>2085</v>
      </c>
    </row>
    <row r="36" spans="1:11">
      <c r="A36" s="71" t="s">
        <v>2086</v>
      </c>
      <c r="B36" s="72">
        <v>3306.40234375</v>
      </c>
      <c r="C36" s="72">
        <v>-1.321580791875</v>
      </c>
      <c r="D36" s="73">
        <v>2</v>
      </c>
      <c r="E36" s="74" t="s">
        <v>2087</v>
      </c>
      <c r="F36" s="75">
        <v>4.4408920985010001E-15</v>
      </c>
      <c r="G36" s="76">
        <v>4.2881790000000004</v>
      </c>
      <c r="H36" s="76">
        <v>0.68210700000000002</v>
      </c>
      <c r="I36" s="77">
        <v>1003.9450000000001</v>
      </c>
      <c r="J36" s="73">
        <v>1</v>
      </c>
      <c r="K36" s="78" t="s">
        <v>2088</v>
      </c>
    </row>
    <row r="37" spans="1:11">
      <c r="A37" s="71" t="s">
        <v>2030</v>
      </c>
      <c r="B37" s="72">
        <v>2372.3322753910002</v>
      </c>
      <c r="C37" s="72">
        <v>-1.033908654063</v>
      </c>
      <c r="D37" s="73">
        <v>3</v>
      </c>
      <c r="E37" s="74" t="s">
        <v>2089</v>
      </c>
      <c r="F37" s="75">
        <v>4.4408920985010001E-15</v>
      </c>
      <c r="G37" s="76">
        <v>5.8509140000000004</v>
      </c>
      <c r="H37" s="76">
        <v>0.65038059999999998</v>
      </c>
      <c r="I37" s="77">
        <v>2471.192</v>
      </c>
      <c r="J37" s="73">
        <v>1</v>
      </c>
      <c r="K37" s="78" t="s">
        <v>2059</v>
      </c>
    </row>
    <row r="38" spans="1:11">
      <c r="A38" s="71" t="s">
        <v>2066</v>
      </c>
      <c r="B38" s="72">
        <v>2234.0756835940001</v>
      </c>
      <c r="C38" s="72">
        <v>-0.94511594812499999</v>
      </c>
      <c r="D38" s="73">
        <v>2</v>
      </c>
      <c r="E38" s="74" t="s">
        <v>2090</v>
      </c>
      <c r="F38" s="75">
        <v>5.5511151231259996E-15</v>
      </c>
      <c r="G38" s="76">
        <v>5.5379110000000003</v>
      </c>
      <c r="H38" s="76">
        <v>0.71737090000000003</v>
      </c>
      <c r="I38" s="77">
        <v>2123.6880000000001</v>
      </c>
      <c r="J38" s="73">
        <v>1</v>
      </c>
      <c r="K38" s="78" t="s">
        <v>2091</v>
      </c>
    </row>
    <row r="39" spans="1:11">
      <c r="A39" s="71" t="s">
        <v>2018</v>
      </c>
      <c r="B39" s="72">
        <v>2128.9895019529999</v>
      </c>
      <c r="C39" s="72">
        <v>-1.110643291875</v>
      </c>
      <c r="D39" s="73">
        <v>2</v>
      </c>
      <c r="E39" s="74" t="s">
        <v>2092</v>
      </c>
      <c r="F39" s="75">
        <v>5.5511151231259996E-15</v>
      </c>
      <c r="G39" s="76">
        <v>4.6004750000000003</v>
      </c>
      <c r="H39" s="76">
        <v>0.73107339999999998</v>
      </c>
      <c r="I39" s="77">
        <v>1678.347</v>
      </c>
      <c r="J39" s="73">
        <v>1</v>
      </c>
      <c r="K39" s="78" t="s">
        <v>2093</v>
      </c>
    </row>
    <row r="40" spans="1:11">
      <c r="A40" s="71" t="s">
        <v>2094</v>
      </c>
      <c r="B40" s="72">
        <v>2427.2072753910002</v>
      </c>
      <c r="C40" s="72">
        <v>-1.704501915781</v>
      </c>
      <c r="D40" s="73">
        <v>3</v>
      </c>
      <c r="E40" s="74" t="s">
        <v>2095</v>
      </c>
      <c r="F40" s="75">
        <v>5.9425663175019999E-15</v>
      </c>
      <c r="G40" s="76">
        <v>5.1448929999999997</v>
      </c>
      <c r="H40" s="76">
        <v>0.68497830000000004</v>
      </c>
      <c r="I40" s="77">
        <v>2478.3879999999999</v>
      </c>
      <c r="J40" s="73">
        <v>1</v>
      </c>
      <c r="K40" s="78" t="s">
        <v>2096</v>
      </c>
    </row>
    <row r="41" spans="1:11">
      <c r="A41" s="71" t="s">
        <v>2097</v>
      </c>
      <c r="B41" s="72">
        <v>1825.9079589840001</v>
      </c>
      <c r="C41" s="72">
        <v>-1.1284655575</v>
      </c>
      <c r="D41" s="73">
        <v>2</v>
      </c>
      <c r="E41" s="74" t="s">
        <v>2098</v>
      </c>
      <c r="F41" s="75">
        <v>6.661338147751E-15</v>
      </c>
      <c r="G41" s="76">
        <v>5.2582129999999996</v>
      </c>
      <c r="H41" s="76">
        <v>0.71623190000000003</v>
      </c>
      <c r="I41" s="77">
        <v>2170.248</v>
      </c>
      <c r="J41" s="73">
        <v>1</v>
      </c>
      <c r="K41" s="78" t="s">
        <v>2099</v>
      </c>
    </row>
    <row r="42" spans="1:11">
      <c r="A42" s="71" t="s">
        <v>2100</v>
      </c>
      <c r="B42" s="72">
        <v>3284.4885253910002</v>
      </c>
      <c r="C42" s="72">
        <v>-1.311252404063</v>
      </c>
      <c r="D42" s="73">
        <v>3</v>
      </c>
      <c r="E42" s="74" t="s">
        <v>2101</v>
      </c>
      <c r="F42" s="75">
        <v>1.187846479164E-14</v>
      </c>
      <c r="G42" s="76">
        <v>6.4515250000000002</v>
      </c>
      <c r="H42" s="76">
        <v>0.75399570000000005</v>
      </c>
      <c r="I42" s="77">
        <v>1677.5619999999999</v>
      </c>
      <c r="J42" s="73">
        <v>1</v>
      </c>
      <c r="K42" s="78" t="s">
        <v>2102</v>
      </c>
    </row>
    <row r="43" spans="1:11">
      <c r="A43" s="71" t="s">
        <v>2103</v>
      </c>
      <c r="B43" s="72">
        <v>2388.2082519529999</v>
      </c>
      <c r="C43" s="72">
        <v>-1.06254758875</v>
      </c>
      <c r="D43" s="73">
        <v>2</v>
      </c>
      <c r="E43" s="74" t="s">
        <v>2104</v>
      </c>
      <c r="F43" s="75">
        <v>1.221245327088E-14</v>
      </c>
      <c r="G43" s="76">
        <v>5.1144790000000002</v>
      </c>
      <c r="H43" s="76">
        <v>0.62484430000000002</v>
      </c>
      <c r="I43" s="77">
        <v>1265.759</v>
      </c>
      <c r="J43" s="73">
        <v>1</v>
      </c>
      <c r="K43" s="78" t="s">
        <v>2105</v>
      </c>
    </row>
    <row r="44" spans="1:11">
      <c r="A44" s="71" t="s">
        <v>2097</v>
      </c>
      <c r="B44" s="72">
        <v>2226.1877441410002</v>
      </c>
      <c r="C44" s="72">
        <v>-1.887180138438</v>
      </c>
      <c r="D44" s="73">
        <v>3</v>
      </c>
      <c r="E44" s="74" t="s">
        <v>2106</v>
      </c>
      <c r="F44" s="75">
        <v>1.3322676295499999E-14</v>
      </c>
      <c r="G44" s="76">
        <v>3.8442599999999998</v>
      </c>
      <c r="H44" s="76">
        <v>0.51683369999999995</v>
      </c>
      <c r="I44" s="77">
        <v>2023.6990000000001</v>
      </c>
      <c r="J44" s="73">
        <v>1</v>
      </c>
      <c r="K44" s="78" t="s">
        <v>2107</v>
      </c>
    </row>
    <row r="45" spans="1:11">
      <c r="A45" s="71" t="s">
        <v>2108</v>
      </c>
      <c r="B45" s="72">
        <v>2013.0692138669999</v>
      </c>
      <c r="C45" s="72">
        <v>-1.947191143438</v>
      </c>
      <c r="D45" s="73">
        <v>2</v>
      </c>
      <c r="E45" s="74" t="s">
        <v>2109</v>
      </c>
      <c r="F45" s="75">
        <v>1.4432899320130001E-14</v>
      </c>
      <c r="G45" s="76">
        <v>4.8323</v>
      </c>
      <c r="H45" s="76">
        <v>0.7524189</v>
      </c>
      <c r="I45" s="77">
        <v>1777.5640000000001</v>
      </c>
      <c r="J45" s="73">
        <v>1</v>
      </c>
      <c r="K45" s="78" t="s">
        <v>2110</v>
      </c>
    </row>
    <row r="46" spans="1:11">
      <c r="A46" s="71" t="s">
        <v>2111</v>
      </c>
      <c r="B46" s="72">
        <v>1819.9259033200001</v>
      </c>
      <c r="C46" s="72">
        <v>-1.750902080938</v>
      </c>
      <c r="D46" s="73">
        <v>2</v>
      </c>
      <c r="E46" s="74" t="s">
        <v>2112</v>
      </c>
      <c r="F46" s="75">
        <v>1.514446120593E-14</v>
      </c>
      <c r="G46" s="76">
        <v>5.9148350000000001</v>
      </c>
      <c r="H46" s="76">
        <v>0.71341279999999996</v>
      </c>
      <c r="I46" s="77">
        <v>1662.873</v>
      </c>
      <c r="J46" s="73">
        <v>1</v>
      </c>
      <c r="K46" s="78" t="s">
        <v>2037</v>
      </c>
    </row>
    <row r="47" spans="1:11">
      <c r="A47" s="71" t="s">
        <v>2113</v>
      </c>
      <c r="B47" s="72">
        <v>2130.8767089839998</v>
      </c>
      <c r="C47" s="72">
        <v>-0.86821165124999999</v>
      </c>
      <c r="D47" s="73">
        <v>2</v>
      </c>
      <c r="E47" s="74" t="s">
        <v>2114</v>
      </c>
      <c r="F47" s="75">
        <v>1.5543122344749999E-14</v>
      </c>
      <c r="G47" s="76">
        <v>6.5839239999999997</v>
      </c>
      <c r="H47" s="76">
        <v>0.74826669999999995</v>
      </c>
      <c r="I47" s="77">
        <v>3411.471</v>
      </c>
      <c r="J47" s="73">
        <v>1</v>
      </c>
      <c r="K47" s="78" t="s">
        <v>2037</v>
      </c>
    </row>
    <row r="48" spans="1:11">
      <c r="A48" s="71" t="s">
        <v>2115</v>
      </c>
      <c r="B48" s="72">
        <v>3076.4130859380002</v>
      </c>
      <c r="C48" s="72">
        <v>-1.525926495</v>
      </c>
      <c r="D48" s="73">
        <v>2</v>
      </c>
      <c r="E48" s="74" t="s">
        <v>2116</v>
      </c>
      <c r="F48" s="75">
        <v>1.6653345369379999E-14</v>
      </c>
      <c r="G48" s="76">
        <v>4.3605299999999998</v>
      </c>
      <c r="H48" s="76">
        <v>0.73854310000000001</v>
      </c>
      <c r="I48" s="77">
        <v>847.447</v>
      </c>
      <c r="J48" s="73">
        <v>1</v>
      </c>
      <c r="K48" s="78" t="s">
        <v>2117</v>
      </c>
    </row>
    <row r="49" spans="1:11">
      <c r="A49" s="71" t="s">
        <v>2118</v>
      </c>
      <c r="B49" s="72">
        <v>1799.9207763669999</v>
      </c>
      <c r="C49" s="72">
        <v>-0.49894895593749999</v>
      </c>
      <c r="D49" s="73">
        <v>2</v>
      </c>
      <c r="E49" s="74" t="s">
        <v>2119</v>
      </c>
      <c r="F49" s="75">
        <v>1.6653345369379999E-14</v>
      </c>
      <c r="G49" s="76">
        <v>4.6657830000000002</v>
      </c>
      <c r="H49" s="76">
        <v>0.68079909999999999</v>
      </c>
      <c r="I49" s="77">
        <v>1410.34</v>
      </c>
      <c r="J49" s="73">
        <v>1</v>
      </c>
      <c r="K49" s="78" t="s">
        <v>2120</v>
      </c>
    </row>
    <row r="50" spans="1:11">
      <c r="A50" s="71" t="s">
        <v>2118</v>
      </c>
      <c r="B50" s="72">
        <v>1960.028686523</v>
      </c>
      <c r="C50" s="72">
        <v>-1.197923565313</v>
      </c>
      <c r="D50" s="73">
        <v>2</v>
      </c>
      <c r="E50" s="74" t="s">
        <v>2121</v>
      </c>
      <c r="F50" s="75">
        <v>1.8979067449579998E-14</v>
      </c>
      <c r="G50" s="76">
        <v>3.7909229999999998</v>
      </c>
      <c r="H50" s="76">
        <v>0.69347559999999997</v>
      </c>
      <c r="I50" s="77">
        <v>654.45540000000005</v>
      </c>
      <c r="J50" s="73">
        <v>1</v>
      </c>
      <c r="K50" s="78" t="s">
        <v>2093</v>
      </c>
    </row>
    <row r="51" spans="1:11">
      <c r="A51" s="71" t="s">
        <v>2122</v>
      </c>
      <c r="B51" s="72">
        <v>1856.0275878909999</v>
      </c>
      <c r="C51" s="72">
        <v>-0.49614133874999999</v>
      </c>
      <c r="D51" s="73">
        <v>2</v>
      </c>
      <c r="E51" s="74" t="s">
        <v>2123</v>
      </c>
      <c r="F51" s="75">
        <v>2.3349432196760001E-14</v>
      </c>
      <c r="G51" s="76">
        <v>4.9664479999999998</v>
      </c>
      <c r="H51" s="76">
        <v>0.70264300000000002</v>
      </c>
      <c r="I51" s="77">
        <v>2280.9110000000001</v>
      </c>
      <c r="J51" s="73">
        <v>1</v>
      </c>
      <c r="K51" s="78" t="s">
        <v>2099</v>
      </c>
    </row>
    <row r="52" spans="1:11">
      <c r="A52" s="71" t="s">
        <v>2124</v>
      </c>
      <c r="B52" s="72">
        <v>2838.3679199220001</v>
      </c>
      <c r="C52" s="72">
        <v>-1.917209435313</v>
      </c>
      <c r="D52" s="73">
        <v>3</v>
      </c>
      <c r="E52" s="74" t="s">
        <v>2125</v>
      </c>
      <c r="F52" s="75">
        <v>2.5535129566380001E-14</v>
      </c>
      <c r="G52" s="76">
        <v>5.4521280000000001</v>
      </c>
      <c r="H52" s="76">
        <v>0.64038349999999999</v>
      </c>
      <c r="I52" s="77">
        <v>1760.568</v>
      </c>
      <c r="J52" s="73">
        <v>1</v>
      </c>
      <c r="K52" s="78" t="s">
        <v>2126</v>
      </c>
    </row>
    <row r="53" spans="1:11">
      <c r="A53" s="71" t="s">
        <v>2072</v>
      </c>
      <c r="B53" s="72">
        <v>2058.0712890630002</v>
      </c>
      <c r="C53" s="72">
        <v>-0.93046751062499999</v>
      </c>
      <c r="D53" s="73">
        <v>2</v>
      </c>
      <c r="E53" s="74" t="s">
        <v>2127</v>
      </c>
      <c r="F53" s="75">
        <v>2.5535129566380001E-14</v>
      </c>
      <c r="G53" s="76">
        <v>6.6409370000000001</v>
      </c>
      <c r="H53" s="76">
        <v>0.61947739999999996</v>
      </c>
      <c r="I53" s="77">
        <v>3230.002</v>
      </c>
      <c r="J53" s="73">
        <v>1</v>
      </c>
      <c r="K53" s="78" t="s">
        <v>2128</v>
      </c>
    </row>
    <row r="54" spans="1:11">
      <c r="A54" s="71" t="s">
        <v>2129</v>
      </c>
      <c r="B54" s="72">
        <v>1966.0280761720001</v>
      </c>
      <c r="C54" s="72">
        <v>-1.133104229375</v>
      </c>
      <c r="D54" s="73">
        <v>2</v>
      </c>
      <c r="E54" s="74" t="s">
        <v>2130</v>
      </c>
      <c r="F54" s="75">
        <v>2.60978304939E-14</v>
      </c>
      <c r="G54" s="76">
        <v>6.3630779999999998</v>
      </c>
      <c r="H54" s="76">
        <v>0.57136359999999997</v>
      </c>
      <c r="I54" s="77">
        <v>2250.2919999999999</v>
      </c>
      <c r="J54" s="73">
        <v>1</v>
      </c>
      <c r="K54" s="78" t="s">
        <v>2131</v>
      </c>
    </row>
    <row r="55" spans="1:11">
      <c r="A55" s="71" t="s">
        <v>2132</v>
      </c>
      <c r="B55" s="72">
        <v>2059.9125976559999</v>
      </c>
      <c r="C55" s="72">
        <v>-1.45024290125</v>
      </c>
      <c r="D55" s="73">
        <v>2</v>
      </c>
      <c r="E55" s="74" t="s">
        <v>2133</v>
      </c>
      <c r="F55" s="75">
        <v>2.6645352590999999E-14</v>
      </c>
      <c r="G55" s="76">
        <v>5.6109140000000002</v>
      </c>
      <c r="H55" s="76">
        <v>0.55883229999999995</v>
      </c>
      <c r="I55" s="77">
        <v>2055.357</v>
      </c>
      <c r="J55" s="73">
        <v>1</v>
      </c>
      <c r="K55" s="78" t="s">
        <v>2093</v>
      </c>
    </row>
    <row r="56" spans="1:11">
      <c r="A56" s="71" t="s">
        <v>2134</v>
      </c>
      <c r="B56" s="72">
        <v>2113.0124511720001</v>
      </c>
      <c r="C56" s="72">
        <v>-1.296190166875</v>
      </c>
      <c r="D56" s="73">
        <v>2</v>
      </c>
      <c r="E56" s="74" t="s">
        <v>2135</v>
      </c>
      <c r="F56" s="75">
        <v>2.6645352590999999E-14</v>
      </c>
      <c r="G56" s="76">
        <v>4.9600419999999996</v>
      </c>
      <c r="H56" s="76">
        <v>0.68458629999999998</v>
      </c>
      <c r="I56" s="77">
        <v>1263.4780000000001</v>
      </c>
      <c r="J56" s="73">
        <v>1</v>
      </c>
      <c r="K56" s="78" t="s">
        <v>2136</v>
      </c>
    </row>
    <row r="57" spans="1:11">
      <c r="A57" s="71" t="s">
        <v>2137</v>
      </c>
      <c r="B57" s="72">
        <v>2056.9279785160002</v>
      </c>
      <c r="C57" s="72">
        <v>-1.741502666875</v>
      </c>
      <c r="D57" s="73">
        <v>2</v>
      </c>
      <c r="E57" s="74" t="s">
        <v>2138</v>
      </c>
      <c r="F57" s="75">
        <v>2.886579864025E-14</v>
      </c>
      <c r="G57" s="76">
        <v>5.5508579999999998</v>
      </c>
      <c r="H57" s="76">
        <v>0.69752479999999994</v>
      </c>
      <c r="I57" s="77">
        <v>1188.115</v>
      </c>
      <c r="J57" s="73">
        <v>1</v>
      </c>
      <c r="K57" s="78" t="s">
        <v>2128</v>
      </c>
    </row>
    <row r="58" spans="1:11">
      <c r="A58" s="71" t="s">
        <v>2139</v>
      </c>
      <c r="B58" s="72">
        <v>1871.9133300779999</v>
      </c>
      <c r="C58" s="72">
        <v>-0.90336790124999999</v>
      </c>
      <c r="D58" s="73">
        <v>2</v>
      </c>
      <c r="E58" s="74" t="s">
        <v>2140</v>
      </c>
      <c r="F58" s="75">
        <v>2.9976021664880003E-14</v>
      </c>
      <c r="G58" s="76">
        <v>5.5981509999999997</v>
      </c>
      <c r="H58" s="76">
        <v>0.69560330000000004</v>
      </c>
      <c r="I58" s="77">
        <v>1845.1610000000001</v>
      </c>
      <c r="J58" s="73">
        <v>1</v>
      </c>
      <c r="K58" s="78" t="s">
        <v>2099</v>
      </c>
    </row>
    <row r="59" spans="1:11">
      <c r="A59" s="71" t="s">
        <v>2141</v>
      </c>
      <c r="B59" s="72">
        <v>2034.080078125</v>
      </c>
      <c r="C59" s="72">
        <v>-1.242099572031</v>
      </c>
      <c r="D59" s="73">
        <v>3</v>
      </c>
      <c r="E59" s="74" t="s">
        <v>2142</v>
      </c>
      <c r="F59" s="75">
        <v>3.0317274298669998E-14</v>
      </c>
      <c r="G59" s="76">
        <v>4.2732599999999996</v>
      </c>
      <c r="H59" s="76">
        <v>0.66388990000000003</v>
      </c>
      <c r="I59" s="77">
        <v>1444.3330000000001</v>
      </c>
      <c r="J59" s="73">
        <v>1</v>
      </c>
      <c r="K59" s="78" t="s">
        <v>2143</v>
      </c>
    </row>
    <row r="60" spans="1:11">
      <c r="A60" s="71" t="s">
        <v>2144</v>
      </c>
      <c r="B60" s="72">
        <v>2006.0916748049999</v>
      </c>
      <c r="C60" s="72">
        <v>-0.97941770593749999</v>
      </c>
      <c r="D60" s="73">
        <v>2</v>
      </c>
      <c r="E60" s="74" t="s">
        <v>2145</v>
      </c>
      <c r="F60" s="75">
        <v>3.0336735727670001E-14</v>
      </c>
      <c r="G60" s="76">
        <v>4.7632950000000003</v>
      </c>
      <c r="H60" s="76">
        <v>0.66992879999999999</v>
      </c>
      <c r="I60" s="77">
        <v>488.84809999999999</v>
      </c>
      <c r="J60" s="73">
        <v>1</v>
      </c>
      <c r="K60" s="78" t="s">
        <v>2146</v>
      </c>
    </row>
    <row r="61" spans="1:11">
      <c r="A61" s="71" t="s">
        <v>2147</v>
      </c>
      <c r="B61" s="72">
        <v>2216.0441894529999</v>
      </c>
      <c r="C61" s="72">
        <v>-1.453098107188</v>
      </c>
      <c r="D61" s="73">
        <v>3</v>
      </c>
      <c r="E61" s="74" t="s">
        <v>2148</v>
      </c>
      <c r="F61" s="75">
        <v>3.0873795273810001E-14</v>
      </c>
      <c r="G61" s="76">
        <v>4.3813019999999998</v>
      </c>
      <c r="H61" s="76">
        <v>0.63053720000000002</v>
      </c>
      <c r="I61" s="77">
        <v>643.46730000000002</v>
      </c>
      <c r="J61" s="73">
        <v>1</v>
      </c>
      <c r="K61" s="78" t="s">
        <v>2149</v>
      </c>
    </row>
    <row r="62" spans="1:11">
      <c r="A62" s="71" t="s">
        <v>2063</v>
      </c>
      <c r="B62" s="72">
        <v>2412.0626190459998</v>
      </c>
      <c r="C62" s="72">
        <v>-1.974293777125</v>
      </c>
      <c r="D62" s="73">
        <v>2</v>
      </c>
      <c r="E62" s="74" t="s">
        <v>2150</v>
      </c>
      <c r="F62" s="75">
        <v>3.1086244689499997E-14</v>
      </c>
      <c r="G62" s="76">
        <v>5.9518240000000002</v>
      </c>
      <c r="H62" s="76">
        <v>0.75245340000000005</v>
      </c>
      <c r="I62" s="77">
        <v>1916.211</v>
      </c>
      <c r="J62" s="73">
        <v>1</v>
      </c>
      <c r="K62" s="78" t="s">
        <v>2151</v>
      </c>
    </row>
    <row r="63" spans="1:11">
      <c r="A63" s="71" t="s">
        <v>2041</v>
      </c>
      <c r="B63" s="72">
        <v>2354.1657714839998</v>
      </c>
      <c r="C63" s="72">
        <v>-0.68803586999999999</v>
      </c>
      <c r="D63" s="73">
        <v>2</v>
      </c>
      <c r="E63" s="74" t="s">
        <v>2152</v>
      </c>
      <c r="F63" s="75">
        <v>3.4416913763379998E-14</v>
      </c>
      <c r="G63" s="76">
        <v>4.6679849999999998</v>
      </c>
      <c r="H63" s="76">
        <v>0.61766900000000002</v>
      </c>
      <c r="I63" s="77">
        <v>1333.9079999999999</v>
      </c>
      <c r="J63" s="73">
        <v>1</v>
      </c>
      <c r="K63" s="78" t="s">
        <v>2153</v>
      </c>
    </row>
    <row r="64" spans="1:11">
      <c r="A64" s="71" t="s">
        <v>2111</v>
      </c>
      <c r="B64" s="72">
        <v>1923.01171875</v>
      </c>
      <c r="C64" s="72">
        <v>-1.9839343075</v>
      </c>
      <c r="D64" s="73">
        <v>2</v>
      </c>
      <c r="E64" s="74" t="s">
        <v>2154</v>
      </c>
      <c r="F64" s="75">
        <v>3.5337130357279998E-14</v>
      </c>
      <c r="G64" s="76">
        <v>4.5901170000000002</v>
      </c>
      <c r="H64" s="76">
        <v>0.61351639999999996</v>
      </c>
      <c r="I64" s="77">
        <v>569.35509999999999</v>
      </c>
      <c r="J64" s="73">
        <v>1</v>
      </c>
      <c r="K64" s="78" t="s">
        <v>2155</v>
      </c>
    </row>
    <row r="65" spans="1:11">
      <c r="A65" s="71" t="s">
        <v>2156</v>
      </c>
      <c r="B65" s="72">
        <v>2215.1716308589998</v>
      </c>
      <c r="C65" s="72">
        <v>-1.3061999325</v>
      </c>
      <c r="D65" s="73">
        <v>2</v>
      </c>
      <c r="E65" s="74" t="s">
        <v>2157</v>
      </c>
      <c r="F65" s="75">
        <v>3.588329720167E-14</v>
      </c>
      <c r="G65" s="76">
        <v>4.2778600000000004</v>
      </c>
      <c r="H65" s="76">
        <v>0.54665439999999998</v>
      </c>
      <c r="I65" s="77">
        <v>1291.855</v>
      </c>
      <c r="J65" s="73">
        <v>1</v>
      </c>
      <c r="K65" s="78" t="s">
        <v>2158</v>
      </c>
    </row>
    <row r="66" spans="1:11">
      <c r="A66" s="71" t="s">
        <v>2159</v>
      </c>
      <c r="B66" s="72">
        <v>1794.0007324220001</v>
      </c>
      <c r="C66" s="72">
        <v>-0.67387571374999999</v>
      </c>
      <c r="D66" s="73">
        <v>2</v>
      </c>
      <c r="E66" s="74" t="s">
        <v>2160</v>
      </c>
      <c r="F66" s="75">
        <v>3.6637359812630002E-14</v>
      </c>
      <c r="G66" s="76">
        <v>5.0408600000000003</v>
      </c>
      <c r="H66" s="76">
        <v>0.72629489999999997</v>
      </c>
      <c r="I66" s="77">
        <v>2689.9059999999999</v>
      </c>
      <c r="J66" s="73">
        <v>1</v>
      </c>
      <c r="K66" s="78" t="s">
        <v>2099</v>
      </c>
    </row>
    <row r="67" spans="1:11">
      <c r="A67" s="71" t="s">
        <v>2161</v>
      </c>
      <c r="B67" s="72">
        <v>1698.9020996090001</v>
      </c>
      <c r="C67" s="72">
        <v>-0.20048704187499999</v>
      </c>
      <c r="D67" s="73">
        <v>2</v>
      </c>
      <c r="E67" s="74" t="s">
        <v>2162</v>
      </c>
      <c r="F67" s="75">
        <v>3.6932317013650001E-14</v>
      </c>
      <c r="G67" s="76">
        <v>5.3357109999999999</v>
      </c>
      <c r="H67" s="76">
        <v>0.74992020000000004</v>
      </c>
      <c r="I67" s="77">
        <v>2574.9180000000001</v>
      </c>
      <c r="J67" s="73">
        <v>1</v>
      </c>
      <c r="K67" s="78" t="s">
        <v>2131</v>
      </c>
    </row>
    <row r="68" spans="1:11">
      <c r="A68" s="71" t="s">
        <v>2163</v>
      </c>
      <c r="B68" s="72">
        <v>1946.9891357419999</v>
      </c>
      <c r="C68" s="72">
        <v>-0.44377317468749999</v>
      </c>
      <c r="D68" s="73">
        <v>2</v>
      </c>
      <c r="E68" s="74" t="s">
        <v>2164</v>
      </c>
      <c r="F68" s="75">
        <v>3.7747582837259999E-14</v>
      </c>
      <c r="G68" s="76">
        <v>5.2747989999999998</v>
      </c>
      <c r="H68" s="76">
        <v>0.6947721</v>
      </c>
      <c r="I68" s="77">
        <v>3076.18</v>
      </c>
      <c r="J68" s="73">
        <v>1</v>
      </c>
      <c r="K68" s="78" t="s">
        <v>2093</v>
      </c>
    </row>
    <row r="69" spans="1:11">
      <c r="A69" s="71" t="s">
        <v>2165</v>
      </c>
      <c r="B69" s="72">
        <v>2433.2219238279999</v>
      </c>
      <c r="C69" s="72">
        <v>-1.12211790125</v>
      </c>
      <c r="D69" s="73">
        <v>2</v>
      </c>
      <c r="E69" s="74" t="s">
        <v>2166</v>
      </c>
      <c r="F69" s="75">
        <v>4.218847493576E-14</v>
      </c>
      <c r="G69" s="76">
        <v>5.5312570000000001</v>
      </c>
      <c r="H69" s="76">
        <v>0.67938860000000001</v>
      </c>
      <c r="I69" s="77">
        <v>2462.5079999999998</v>
      </c>
      <c r="J69" s="73">
        <v>1</v>
      </c>
      <c r="K69" s="78" t="s">
        <v>2151</v>
      </c>
    </row>
    <row r="70" spans="1:11">
      <c r="A70" s="71" t="s">
        <v>2018</v>
      </c>
      <c r="B70" s="72">
        <v>2281.091796875</v>
      </c>
      <c r="C70" s="72">
        <v>-1.32231321375</v>
      </c>
      <c r="D70" s="73">
        <v>2</v>
      </c>
      <c r="E70" s="74" t="s">
        <v>2167</v>
      </c>
      <c r="F70" s="75">
        <v>4.440518048751E-14</v>
      </c>
      <c r="G70" s="76">
        <v>5.1158400000000004</v>
      </c>
      <c r="H70" s="76">
        <v>0.61269720000000005</v>
      </c>
      <c r="I70" s="77">
        <v>688.90549999999996</v>
      </c>
      <c r="J70" s="73">
        <v>1</v>
      </c>
      <c r="K70" s="78" t="s">
        <v>2168</v>
      </c>
    </row>
    <row r="71" spans="1:11">
      <c r="A71" s="71" t="s">
        <v>2169</v>
      </c>
      <c r="B71" s="72">
        <v>1974.9014892580001</v>
      </c>
      <c r="C71" s="72">
        <v>-0.52775754968749999</v>
      </c>
      <c r="D71" s="73">
        <v>2</v>
      </c>
      <c r="E71" s="74" t="s">
        <v>2170</v>
      </c>
      <c r="F71" s="75">
        <v>4.6629367034260002E-14</v>
      </c>
      <c r="G71" s="76">
        <v>5.817323</v>
      </c>
      <c r="H71" s="76">
        <v>0.67733869999999996</v>
      </c>
      <c r="I71" s="77">
        <v>2493.7260000000001</v>
      </c>
      <c r="J71" s="73">
        <v>1</v>
      </c>
      <c r="K71" s="78" t="s">
        <v>2171</v>
      </c>
    </row>
    <row r="72" spans="1:11">
      <c r="A72" s="71" t="s">
        <v>2172</v>
      </c>
      <c r="B72" s="72">
        <v>2070.0026855470001</v>
      </c>
      <c r="C72" s="72">
        <v>-0.95292844812499999</v>
      </c>
      <c r="D72" s="73">
        <v>2</v>
      </c>
      <c r="E72" s="74" t="s">
        <v>2173</v>
      </c>
      <c r="F72" s="75">
        <v>4.8018338437430001E-14</v>
      </c>
      <c r="G72" s="76">
        <v>5.4857620000000002</v>
      </c>
      <c r="H72" s="76">
        <v>0.73489530000000003</v>
      </c>
      <c r="I72" s="77">
        <v>1281.5</v>
      </c>
      <c r="J72" s="73">
        <v>1</v>
      </c>
      <c r="K72" s="78" t="s">
        <v>2174</v>
      </c>
    </row>
    <row r="73" spans="1:11">
      <c r="A73" s="71" t="s">
        <v>2169</v>
      </c>
      <c r="B73" s="72">
        <v>1532.7551269529999</v>
      </c>
      <c r="C73" s="72">
        <v>-0.29631223718749999</v>
      </c>
      <c r="D73" s="73">
        <v>2</v>
      </c>
      <c r="E73" s="74" t="s">
        <v>2175</v>
      </c>
      <c r="F73" s="75">
        <v>4.8758143789820001E-14</v>
      </c>
      <c r="G73" s="76">
        <v>3.4852319999999999</v>
      </c>
      <c r="H73" s="76">
        <v>0.56379780000000002</v>
      </c>
      <c r="I73" s="77">
        <v>561.75909999999999</v>
      </c>
      <c r="J73" s="73">
        <v>1</v>
      </c>
      <c r="K73" s="78" t="s">
        <v>2176</v>
      </c>
    </row>
    <row r="74" spans="1:11">
      <c r="A74" s="71" t="s">
        <v>2177</v>
      </c>
      <c r="B74" s="72">
        <v>1868.9103395960001</v>
      </c>
      <c r="C74" s="72">
        <v>-1.043565414625</v>
      </c>
      <c r="D74" s="73">
        <v>2</v>
      </c>
      <c r="E74" s="74" t="s">
        <v>2178</v>
      </c>
      <c r="F74" s="75">
        <v>4.8849813083509999E-14</v>
      </c>
      <c r="G74" s="76">
        <v>6.2984429999999998</v>
      </c>
      <c r="H74" s="76">
        <v>0.69238759999999999</v>
      </c>
      <c r="I74" s="77">
        <v>2916.5459999999998</v>
      </c>
      <c r="J74" s="73">
        <v>1</v>
      </c>
      <c r="K74" s="78" t="s">
        <v>2179</v>
      </c>
    </row>
    <row r="75" spans="1:11">
      <c r="A75" s="71" t="s">
        <v>2169</v>
      </c>
      <c r="B75" s="72">
        <v>2493.1640625</v>
      </c>
      <c r="C75" s="72">
        <v>-0.90800657312499999</v>
      </c>
      <c r="D75" s="73">
        <v>2</v>
      </c>
      <c r="E75" s="74" t="s">
        <v>2180</v>
      </c>
      <c r="F75" s="75">
        <v>5.2435757558889999E-14</v>
      </c>
      <c r="G75" s="76">
        <v>4.8927889999999996</v>
      </c>
      <c r="H75" s="76">
        <v>0.6472947</v>
      </c>
      <c r="I75" s="77">
        <v>916.44740000000002</v>
      </c>
      <c r="J75" s="73">
        <v>1</v>
      </c>
      <c r="K75" s="78" t="s">
        <v>2181</v>
      </c>
    </row>
    <row r="76" spans="1:11">
      <c r="A76" s="71" t="s">
        <v>2182</v>
      </c>
      <c r="B76" s="72">
        <v>2193.0444335940001</v>
      </c>
      <c r="C76" s="72">
        <v>-0.91411008874999999</v>
      </c>
      <c r="D76" s="73">
        <v>2</v>
      </c>
      <c r="E76" s="74" t="s">
        <v>2183</v>
      </c>
      <c r="F76" s="75">
        <v>5.2929611648459999E-14</v>
      </c>
      <c r="G76" s="76">
        <v>4.833958</v>
      </c>
      <c r="H76" s="76">
        <v>0.61721389999999998</v>
      </c>
      <c r="I76" s="77">
        <v>1135.154</v>
      </c>
      <c r="J76" s="73">
        <v>1</v>
      </c>
      <c r="K76" s="78" t="s">
        <v>2184</v>
      </c>
    </row>
    <row r="77" spans="1:11">
      <c r="A77" s="71" t="s">
        <v>2118</v>
      </c>
      <c r="B77" s="72">
        <v>1717.904663086</v>
      </c>
      <c r="C77" s="72">
        <v>-1.729661846563</v>
      </c>
      <c r="D77" s="73">
        <v>2</v>
      </c>
      <c r="E77" s="74" t="s">
        <v>2185</v>
      </c>
      <c r="F77" s="75">
        <v>5.6937202348730005E-14</v>
      </c>
      <c r="G77" s="76">
        <v>3.9376950000000002</v>
      </c>
      <c r="H77" s="76">
        <v>0.68458189999999997</v>
      </c>
      <c r="I77" s="77">
        <v>1497.741</v>
      </c>
      <c r="J77" s="73">
        <v>1</v>
      </c>
      <c r="K77" s="78" t="s">
        <v>2186</v>
      </c>
    </row>
    <row r="78" spans="1:11">
      <c r="A78" s="71" t="s">
        <v>2187</v>
      </c>
      <c r="B78" s="72">
        <v>2108.0546875</v>
      </c>
      <c r="C78" s="72">
        <v>-0.51103391687499999</v>
      </c>
      <c r="D78" s="73">
        <v>2</v>
      </c>
      <c r="E78" s="74" t="s">
        <v>2188</v>
      </c>
      <c r="F78" s="75">
        <v>5.9329440232210003E-14</v>
      </c>
      <c r="G78" s="76">
        <v>3.9978229999999999</v>
      </c>
      <c r="H78" s="76">
        <v>0.63147260000000005</v>
      </c>
      <c r="I78" s="77">
        <v>1084.0509999999999</v>
      </c>
      <c r="J78" s="73">
        <v>1</v>
      </c>
      <c r="K78" s="78" t="s">
        <v>2120</v>
      </c>
    </row>
    <row r="79" spans="1:11">
      <c r="A79" s="71" t="s">
        <v>2033</v>
      </c>
      <c r="B79" s="72">
        <v>1777.8503417970001</v>
      </c>
      <c r="C79" s="72">
        <v>-0.79350461999999999</v>
      </c>
      <c r="D79" s="73">
        <v>2</v>
      </c>
      <c r="E79" s="74" t="s">
        <v>2189</v>
      </c>
      <c r="F79" s="75">
        <v>7.1054273576010006E-14</v>
      </c>
      <c r="G79" s="76">
        <v>4.5741829999999997</v>
      </c>
      <c r="H79" s="76">
        <v>0.64266400000000001</v>
      </c>
      <c r="I79" s="77">
        <v>1281.569</v>
      </c>
      <c r="J79" s="73">
        <v>1</v>
      </c>
      <c r="K79" s="78" t="s">
        <v>2190</v>
      </c>
    </row>
    <row r="80" spans="1:11">
      <c r="A80" s="71" t="s">
        <v>2191</v>
      </c>
      <c r="B80" s="72">
        <v>1951.8702392580001</v>
      </c>
      <c r="C80" s="72">
        <v>-0.42253294031249999</v>
      </c>
      <c r="D80" s="73">
        <v>2</v>
      </c>
      <c r="E80" s="74" t="s">
        <v>2192</v>
      </c>
      <c r="F80" s="75">
        <v>7.2250256992480003E-14</v>
      </c>
      <c r="G80" s="76">
        <v>4.6204210000000003</v>
      </c>
      <c r="H80" s="76">
        <v>0.76112780000000002</v>
      </c>
      <c r="I80" s="77">
        <v>1525.404</v>
      </c>
      <c r="J80" s="73">
        <v>1</v>
      </c>
      <c r="K80" s="78" t="s">
        <v>2110</v>
      </c>
    </row>
    <row r="81" spans="1:11">
      <c r="A81" s="71" t="s">
        <v>2193</v>
      </c>
      <c r="B81" s="72">
        <v>2261.1811523440001</v>
      </c>
      <c r="C81" s="72">
        <v>-1.264451885625</v>
      </c>
      <c r="D81" s="73">
        <v>2</v>
      </c>
      <c r="E81" s="74" t="s">
        <v>2194</v>
      </c>
      <c r="F81" s="75">
        <v>7.5391515946819996E-14</v>
      </c>
      <c r="G81" s="76">
        <v>5.798578</v>
      </c>
      <c r="H81" s="76">
        <v>0.68733299999999997</v>
      </c>
      <c r="I81" s="77">
        <v>1466.165</v>
      </c>
      <c r="J81" s="73">
        <v>1</v>
      </c>
      <c r="K81" s="78" t="s">
        <v>2195</v>
      </c>
    </row>
    <row r="82" spans="1:11">
      <c r="A82" s="71" t="s">
        <v>2196</v>
      </c>
      <c r="B82" s="72">
        <v>2226.9892578130002</v>
      </c>
      <c r="C82" s="72">
        <v>-1.041551495</v>
      </c>
      <c r="D82" s="73">
        <v>2</v>
      </c>
      <c r="E82" s="74" t="s">
        <v>2197</v>
      </c>
      <c r="F82" s="75">
        <v>7.5495165674510001E-14</v>
      </c>
      <c r="G82" s="76">
        <v>5.4513299999999996</v>
      </c>
      <c r="H82" s="76">
        <v>0.72139200000000003</v>
      </c>
      <c r="I82" s="77">
        <v>2589.3580000000002</v>
      </c>
      <c r="J82" s="73">
        <v>1</v>
      </c>
      <c r="K82" s="78" t="s">
        <v>2198</v>
      </c>
    </row>
    <row r="83" spans="1:11">
      <c r="A83" s="71" t="s">
        <v>2187</v>
      </c>
      <c r="B83" s="72">
        <v>1810.816833156</v>
      </c>
      <c r="C83" s="72">
        <v>-0.79381013587500004</v>
      </c>
      <c r="D83" s="73">
        <v>2</v>
      </c>
      <c r="E83" s="74" t="s">
        <v>2199</v>
      </c>
      <c r="F83" s="75">
        <v>7.6551503851160003E-14</v>
      </c>
      <c r="G83" s="76">
        <v>5.163036</v>
      </c>
      <c r="H83" s="76">
        <v>0.60202069999999996</v>
      </c>
      <c r="I83" s="77">
        <v>2316.5549999999998</v>
      </c>
      <c r="J83" s="73">
        <v>1</v>
      </c>
      <c r="K83" s="78" t="s">
        <v>2200</v>
      </c>
    </row>
    <row r="84" spans="1:11">
      <c r="A84" s="71" t="s">
        <v>2035</v>
      </c>
      <c r="B84" s="72">
        <v>2270.1123046880002</v>
      </c>
      <c r="C84" s="72">
        <v>-1.8042468075</v>
      </c>
      <c r="D84" s="73">
        <v>2</v>
      </c>
      <c r="E84" s="74" t="s">
        <v>2201</v>
      </c>
      <c r="F84" s="75">
        <v>7.7726291115160003E-14</v>
      </c>
      <c r="G84" s="76">
        <v>4.5606629999999999</v>
      </c>
      <c r="H84" s="76">
        <v>0.7298424</v>
      </c>
      <c r="I84" s="77">
        <v>686.94179999999994</v>
      </c>
      <c r="J84" s="73">
        <v>1</v>
      </c>
      <c r="K84" s="78" t="s">
        <v>2146</v>
      </c>
    </row>
    <row r="85" spans="1:11">
      <c r="A85" s="71" t="s">
        <v>2202</v>
      </c>
      <c r="B85" s="72">
        <v>2049.0070800779999</v>
      </c>
      <c r="C85" s="72">
        <v>-1.720018291875</v>
      </c>
      <c r="D85" s="73">
        <v>2</v>
      </c>
      <c r="E85" s="74" t="s">
        <v>2203</v>
      </c>
      <c r="F85" s="75">
        <v>8.008014824173E-14</v>
      </c>
      <c r="G85" s="76">
        <v>4.4016869999999999</v>
      </c>
      <c r="H85" s="76">
        <v>0.66275980000000001</v>
      </c>
      <c r="I85" s="77">
        <v>973.67439999999999</v>
      </c>
      <c r="J85" s="73">
        <v>1</v>
      </c>
      <c r="K85" s="78" t="s">
        <v>2204</v>
      </c>
    </row>
    <row r="86" spans="1:11">
      <c r="A86" s="71" t="s">
        <v>2077</v>
      </c>
      <c r="B86" s="72">
        <v>2090.0400390630002</v>
      </c>
      <c r="C86" s="72">
        <v>-0.79594602624999999</v>
      </c>
      <c r="D86" s="73">
        <v>2</v>
      </c>
      <c r="E86" s="74" t="s">
        <v>2205</v>
      </c>
      <c r="F86" s="75">
        <v>8.1703253104050005E-14</v>
      </c>
      <c r="G86" s="76">
        <v>4.8514309999999998</v>
      </c>
      <c r="H86" s="76">
        <v>0.54684730000000004</v>
      </c>
      <c r="I86" s="77">
        <v>2151.8960000000002</v>
      </c>
      <c r="J86" s="73">
        <v>1</v>
      </c>
      <c r="K86" s="78" t="s">
        <v>2131</v>
      </c>
    </row>
    <row r="87" spans="1:11">
      <c r="A87" s="71" t="s">
        <v>2018</v>
      </c>
      <c r="B87" s="72">
        <v>2144.9889838160002</v>
      </c>
      <c r="C87" s="72">
        <v>-1.862870413375</v>
      </c>
      <c r="D87" s="73">
        <v>2</v>
      </c>
      <c r="E87" s="74" t="s">
        <v>2206</v>
      </c>
      <c r="F87" s="75">
        <v>8.2156503822260006E-14</v>
      </c>
      <c r="G87" s="76">
        <v>5.9373659999999999</v>
      </c>
      <c r="H87" s="76">
        <v>0.70252630000000005</v>
      </c>
      <c r="I87" s="77">
        <v>1620.9259999999999</v>
      </c>
      <c r="J87" s="73">
        <v>1</v>
      </c>
      <c r="K87" s="78" t="s">
        <v>2198</v>
      </c>
    </row>
    <row r="88" spans="1:11">
      <c r="A88" s="71" t="s">
        <v>2033</v>
      </c>
      <c r="B88" s="72">
        <v>2735.4501953130002</v>
      </c>
      <c r="C88" s="72">
        <v>-1.5601061825</v>
      </c>
      <c r="D88" s="73">
        <v>2</v>
      </c>
      <c r="E88" s="74" t="s">
        <v>2207</v>
      </c>
      <c r="F88" s="75">
        <v>8.5487172896139994E-14</v>
      </c>
      <c r="G88" s="76">
        <v>5.6056540000000004</v>
      </c>
      <c r="H88" s="76">
        <v>0.75738559999999999</v>
      </c>
      <c r="I88" s="77">
        <v>958.12789999999995</v>
      </c>
      <c r="J88" s="73">
        <v>1</v>
      </c>
      <c r="K88" s="78" t="s">
        <v>2208</v>
      </c>
    </row>
    <row r="89" spans="1:11">
      <c r="A89" s="71" t="s">
        <v>2209</v>
      </c>
      <c r="B89" s="72">
        <v>1973.1541748049999</v>
      </c>
      <c r="C89" s="72">
        <v>-1.303148174688</v>
      </c>
      <c r="D89" s="73">
        <v>2</v>
      </c>
      <c r="E89" s="74" t="s">
        <v>2210</v>
      </c>
      <c r="F89" s="75">
        <v>8.7083010073819995E-14</v>
      </c>
      <c r="G89" s="76">
        <v>4.3809990000000001</v>
      </c>
      <c r="H89" s="76">
        <v>0.66786769999999995</v>
      </c>
      <c r="I89" s="77">
        <v>471.49369999999999</v>
      </c>
      <c r="J89" s="73">
        <v>1</v>
      </c>
      <c r="K89" s="78" t="s">
        <v>2211</v>
      </c>
    </row>
    <row r="90" spans="1:11">
      <c r="A90" s="71" t="s">
        <v>2212</v>
      </c>
      <c r="B90" s="72">
        <v>2156.1022949220001</v>
      </c>
      <c r="C90" s="72">
        <v>-1.80522337</v>
      </c>
      <c r="D90" s="73">
        <v>2</v>
      </c>
      <c r="E90" s="74" t="s">
        <v>2213</v>
      </c>
      <c r="F90" s="75">
        <v>8.8817841970009999E-14</v>
      </c>
      <c r="G90" s="76">
        <v>4.5970380000000004</v>
      </c>
      <c r="H90" s="76">
        <v>0.57988419999999996</v>
      </c>
      <c r="I90" s="77">
        <v>1499.903</v>
      </c>
      <c r="J90" s="73">
        <v>1</v>
      </c>
      <c r="K90" s="78" t="s">
        <v>2214</v>
      </c>
    </row>
    <row r="91" spans="1:11">
      <c r="A91" s="71" t="s">
        <v>2041</v>
      </c>
      <c r="B91" s="72">
        <v>2214.063939656</v>
      </c>
      <c r="C91" s="72">
        <v>-1.6551020733749999</v>
      </c>
      <c r="D91" s="73">
        <v>2</v>
      </c>
      <c r="E91" s="74" t="s">
        <v>2215</v>
      </c>
      <c r="F91" s="75">
        <v>9.5182433983150002E-14</v>
      </c>
      <c r="G91" s="76">
        <v>5.8437219999999996</v>
      </c>
      <c r="H91" s="76">
        <v>0.7296705</v>
      </c>
      <c r="I91" s="77">
        <v>2415.4789999999998</v>
      </c>
      <c r="J91" s="73">
        <v>1</v>
      </c>
      <c r="K91" s="78" t="s">
        <v>2216</v>
      </c>
    </row>
    <row r="92" spans="1:11">
      <c r="A92" s="71" t="s">
        <v>2217</v>
      </c>
      <c r="B92" s="72">
        <v>2098.9641113279999</v>
      </c>
      <c r="C92" s="72">
        <v>-1.666307354375</v>
      </c>
      <c r="D92" s="73">
        <v>2</v>
      </c>
      <c r="E92" s="74" t="s">
        <v>2218</v>
      </c>
      <c r="F92" s="75">
        <v>1.032507412901E-13</v>
      </c>
      <c r="G92" s="76">
        <v>4.8716809999999997</v>
      </c>
      <c r="H92" s="76">
        <v>0.71630000000000005</v>
      </c>
      <c r="I92" s="77">
        <v>2174.3009999999999</v>
      </c>
      <c r="J92" s="73">
        <v>1</v>
      </c>
      <c r="K92" s="78" t="s">
        <v>2198</v>
      </c>
    </row>
    <row r="93" spans="1:11">
      <c r="A93" s="71" t="s">
        <v>2219</v>
      </c>
      <c r="B93" s="72">
        <v>2260.1135253910002</v>
      </c>
      <c r="C93" s="72">
        <v>-1.137987041875</v>
      </c>
      <c r="D93" s="73">
        <v>2</v>
      </c>
      <c r="E93" s="74" t="s">
        <v>2220</v>
      </c>
      <c r="F93" s="75">
        <v>1.084519301621E-13</v>
      </c>
      <c r="G93" s="76">
        <v>5.5854980000000003</v>
      </c>
      <c r="H93" s="76">
        <v>0.6975074</v>
      </c>
      <c r="I93" s="77">
        <v>1837.48</v>
      </c>
      <c r="J93" s="73">
        <v>1</v>
      </c>
      <c r="K93" s="78" t="s">
        <v>2040</v>
      </c>
    </row>
    <row r="94" spans="1:11">
      <c r="A94" s="71" t="s">
        <v>2221</v>
      </c>
      <c r="B94" s="72">
        <v>1763.8446044919999</v>
      </c>
      <c r="C94" s="72">
        <v>0.35554323156250001</v>
      </c>
      <c r="D94" s="73">
        <v>2</v>
      </c>
      <c r="E94" s="74" t="s">
        <v>2222</v>
      </c>
      <c r="F94" s="75">
        <v>1.086011705911E-13</v>
      </c>
      <c r="G94" s="76">
        <v>5.4320589999999997</v>
      </c>
      <c r="H94" s="76">
        <v>0.65631059999999997</v>
      </c>
      <c r="I94" s="77">
        <v>2252.0070000000001</v>
      </c>
      <c r="J94" s="73">
        <v>1</v>
      </c>
      <c r="K94" s="78" t="s">
        <v>2223</v>
      </c>
    </row>
    <row r="95" spans="1:11">
      <c r="A95" s="71" t="s">
        <v>2193</v>
      </c>
      <c r="B95" s="72">
        <v>1948.9862060549999</v>
      </c>
      <c r="C95" s="72">
        <v>-1.786546612188</v>
      </c>
      <c r="D95" s="73">
        <v>2</v>
      </c>
      <c r="E95" s="74" t="s">
        <v>2224</v>
      </c>
      <c r="F95" s="75">
        <v>1.130872739202E-13</v>
      </c>
      <c r="G95" s="76">
        <v>5.9475519999999999</v>
      </c>
      <c r="H95" s="76">
        <v>0.61651350000000005</v>
      </c>
      <c r="I95" s="77">
        <v>2016.201</v>
      </c>
      <c r="J95" s="73">
        <v>1</v>
      </c>
      <c r="K95" s="78" t="s">
        <v>2128</v>
      </c>
    </row>
    <row r="96" spans="1:11">
      <c r="A96" s="71" t="s">
        <v>2225</v>
      </c>
      <c r="B96" s="72">
        <v>1855.8796386720001</v>
      </c>
      <c r="C96" s="72">
        <v>-1.036912823125</v>
      </c>
      <c r="D96" s="73">
        <v>2</v>
      </c>
      <c r="E96" s="74" t="s">
        <v>2226</v>
      </c>
      <c r="F96" s="75">
        <v>1.132427485118E-13</v>
      </c>
      <c r="G96" s="76">
        <v>5.6073259999999996</v>
      </c>
      <c r="H96" s="76">
        <v>0.6318184</v>
      </c>
      <c r="I96" s="77">
        <v>2666.4690000000001</v>
      </c>
    </row>
    <row r="97" spans="1:11">
      <c r="A97" s="71" t="s">
        <v>2041</v>
      </c>
      <c r="B97" s="72">
        <v>2198.064453125</v>
      </c>
      <c r="C97" s="72">
        <v>-0.86869993249999999</v>
      </c>
      <c r="D97" s="73">
        <v>2</v>
      </c>
      <c r="E97" s="74" t="s">
        <v>2227</v>
      </c>
      <c r="F97" s="75">
        <v>1.1990408665949999E-13</v>
      </c>
      <c r="G97" s="76">
        <v>4.8777679999999997</v>
      </c>
      <c r="H97" s="76">
        <v>0.76473999999999998</v>
      </c>
      <c r="I97" s="77">
        <v>2495.674</v>
      </c>
      <c r="J97" s="73">
        <v>1</v>
      </c>
      <c r="K97" s="78" t="s">
        <v>2216</v>
      </c>
    </row>
    <row r="98" spans="1:11">
      <c r="A98" s="71" t="s">
        <v>2228</v>
      </c>
      <c r="B98" s="72">
        <v>1609.8907470700001</v>
      </c>
      <c r="C98" s="72">
        <v>-1.214647198125</v>
      </c>
      <c r="D98" s="73">
        <v>2</v>
      </c>
      <c r="E98" s="74" t="s">
        <v>2229</v>
      </c>
      <c r="F98" s="75">
        <v>1.3988810110279999E-13</v>
      </c>
      <c r="G98" s="76">
        <v>4.8854150000000001</v>
      </c>
      <c r="H98" s="76">
        <v>0.53702360000000005</v>
      </c>
      <c r="I98" s="77">
        <v>1161.4580000000001</v>
      </c>
      <c r="J98" s="73">
        <v>1</v>
      </c>
      <c r="K98" s="78" t="s">
        <v>2230</v>
      </c>
    </row>
    <row r="99" spans="1:11">
      <c r="A99" s="71" t="s">
        <v>2231</v>
      </c>
      <c r="B99" s="72">
        <v>1762.901000977</v>
      </c>
      <c r="C99" s="72">
        <v>-1.958787823125</v>
      </c>
      <c r="D99" s="73">
        <v>2</v>
      </c>
      <c r="E99" s="74" t="s">
        <v>2232</v>
      </c>
      <c r="F99" s="75">
        <v>1.403541454066E-13</v>
      </c>
      <c r="G99" s="76">
        <v>4.4330860000000003</v>
      </c>
      <c r="H99" s="76">
        <v>0.68354210000000004</v>
      </c>
      <c r="I99" s="77">
        <v>1622.5309999999999</v>
      </c>
      <c r="J99" s="73">
        <v>1</v>
      </c>
      <c r="K99" s="78" t="s">
        <v>2099</v>
      </c>
    </row>
    <row r="100" spans="1:11">
      <c r="A100" s="71" t="s">
        <v>2233</v>
      </c>
      <c r="B100" s="72">
        <v>1962.0001220700001</v>
      </c>
      <c r="C100" s="72">
        <v>-1.034105205938</v>
      </c>
      <c r="D100" s="73">
        <v>2</v>
      </c>
      <c r="E100" s="74" t="s">
        <v>2234</v>
      </c>
      <c r="F100" s="75">
        <v>1.720845688169E-13</v>
      </c>
      <c r="G100" s="76">
        <v>4.2497160000000003</v>
      </c>
      <c r="H100" s="76">
        <v>0.60091830000000002</v>
      </c>
      <c r="I100" s="77">
        <v>2067.0050000000001</v>
      </c>
      <c r="J100" s="73">
        <v>1</v>
      </c>
      <c r="K100" s="78" t="s">
        <v>2235</v>
      </c>
    </row>
    <row r="101" spans="1:11">
      <c r="A101" s="71" t="s">
        <v>2236</v>
      </c>
      <c r="B101" s="72">
        <v>1740.937866211</v>
      </c>
      <c r="C101" s="72">
        <v>-0.91447629968749999</v>
      </c>
      <c r="D101" s="73">
        <v>2</v>
      </c>
      <c r="E101" s="74" t="s">
        <v>2237</v>
      </c>
      <c r="F101" s="75">
        <v>1.74402755692E-13</v>
      </c>
      <c r="G101" s="76">
        <v>3.340446</v>
      </c>
      <c r="H101" s="76">
        <v>0.636517</v>
      </c>
      <c r="I101" s="77">
        <v>692.1499</v>
      </c>
      <c r="J101" s="73">
        <v>1</v>
      </c>
      <c r="K101" s="78" t="s">
        <v>2120</v>
      </c>
    </row>
    <row r="102" spans="1:11">
      <c r="A102" s="71" t="s">
        <v>2238</v>
      </c>
      <c r="B102" s="72">
        <v>1715.869750977</v>
      </c>
      <c r="C102" s="72">
        <v>-0.86650266687499999</v>
      </c>
      <c r="D102" s="73">
        <v>2</v>
      </c>
      <c r="E102" s="74" t="s">
        <v>2239</v>
      </c>
      <c r="F102" s="75">
        <v>1.831867990632E-13</v>
      </c>
      <c r="G102" s="76">
        <v>4.1489120000000002</v>
      </c>
      <c r="H102" s="76">
        <v>0.67295059999999995</v>
      </c>
      <c r="I102" s="77">
        <v>1024.7429999999999</v>
      </c>
      <c r="J102" s="73">
        <v>1</v>
      </c>
      <c r="K102" s="78" t="s">
        <v>2240</v>
      </c>
    </row>
    <row r="103" spans="1:11">
      <c r="A103" s="71" t="s">
        <v>2080</v>
      </c>
      <c r="B103" s="72">
        <v>1877.967773438</v>
      </c>
      <c r="C103" s="72">
        <v>-0.68608274499999999</v>
      </c>
      <c r="D103" s="73">
        <v>2</v>
      </c>
      <c r="E103" s="74" t="s">
        <v>2241</v>
      </c>
      <c r="F103" s="75">
        <v>1.9879616616060001E-13</v>
      </c>
      <c r="G103" s="76">
        <v>4.6948790000000002</v>
      </c>
      <c r="H103" s="76">
        <v>0.65445149999999996</v>
      </c>
      <c r="I103" s="77">
        <v>1360.124</v>
      </c>
      <c r="J103" s="73">
        <v>1</v>
      </c>
      <c r="K103" s="78" t="s">
        <v>2198</v>
      </c>
    </row>
    <row r="104" spans="1:11">
      <c r="A104" s="71" t="s">
        <v>2118</v>
      </c>
      <c r="B104" s="72">
        <v>1854.8690185549999</v>
      </c>
      <c r="C104" s="72">
        <v>-0.89372434656249999</v>
      </c>
      <c r="D104" s="73">
        <v>2</v>
      </c>
      <c r="E104" s="74" t="s">
        <v>2242</v>
      </c>
      <c r="F104" s="75">
        <v>1.9984014443250001E-13</v>
      </c>
      <c r="G104" s="76">
        <v>4.3937090000000003</v>
      </c>
      <c r="H104" s="76">
        <v>0.7102541</v>
      </c>
      <c r="I104" s="77">
        <v>1317.8979999999999</v>
      </c>
      <c r="J104" s="73">
        <v>1</v>
      </c>
      <c r="K104" s="78" t="s">
        <v>2190</v>
      </c>
    </row>
    <row r="105" spans="1:11">
      <c r="A105" s="71" t="s">
        <v>2243</v>
      </c>
      <c r="B105" s="72">
        <v>2456.1650390630002</v>
      </c>
      <c r="C105" s="72">
        <v>-0.78276243249999999</v>
      </c>
      <c r="D105" s="73">
        <v>2</v>
      </c>
      <c r="E105" s="74" t="s">
        <v>2244</v>
      </c>
      <c r="F105" s="75">
        <v>2.020007425219E-13</v>
      </c>
      <c r="G105" s="76">
        <v>4.8445260000000001</v>
      </c>
      <c r="H105" s="76">
        <v>0.70368620000000004</v>
      </c>
      <c r="I105" s="77">
        <v>1178.9949999999999</v>
      </c>
      <c r="J105" s="73">
        <v>1</v>
      </c>
      <c r="K105" s="78" t="s">
        <v>2105</v>
      </c>
    </row>
    <row r="106" spans="1:11">
      <c r="A106" s="71" t="s">
        <v>2245</v>
      </c>
      <c r="B106" s="72">
        <v>1870.976928711</v>
      </c>
      <c r="C106" s="72">
        <v>-1.062913799688</v>
      </c>
      <c r="D106" s="73">
        <v>2</v>
      </c>
      <c r="E106" s="74" t="s">
        <v>2246</v>
      </c>
      <c r="F106" s="75">
        <v>2.2697935111309999E-13</v>
      </c>
      <c r="G106" s="76">
        <v>6.4887129999999997</v>
      </c>
      <c r="H106" s="76">
        <v>0.65264469999999997</v>
      </c>
      <c r="I106" s="77">
        <v>4236.2579999999998</v>
      </c>
      <c r="J106" s="73">
        <v>1</v>
      </c>
      <c r="K106" s="78" t="s">
        <v>2247</v>
      </c>
    </row>
    <row r="107" spans="1:11">
      <c r="A107" s="71" t="s">
        <v>2177</v>
      </c>
      <c r="B107" s="72">
        <v>1852.9108886720001</v>
      </c>
      <c r="C107" s="72">
        <v>-1.40727415125</v>
      </c>
      <c r="D107" s="73">
        <v>2</v>
      </c>
      <c r="E107" s="74" t="s">
        <v>2248</v>
      </c>
      <c r="F107" s="75">
        <v>2.2794336947480001E-13</v>
      </c>
      <c r="G107" s="76">
        <v>4.8105739999999999</v>
      </c>
      <c r="H107" s="76">
        <v>0.5780518</v>
      </c>
      <c r="I107" s="77">
        <v>2226.0610000000001</v>
      </c>
      <c r="J107" s="73">
        <v>1</v>
      </c>
      <c r="K107" s="78" t="s">
        <v>2099</v>
      </c>
    </row>
    <row r="108" spans="1:11">
      <c r="A108" s="71" t="s">
        <v>2249</v>
      </c>
      <c r="B108" s="72">
        <v>2334.2915039059999</v>
      </c>
      <c r="C108" s="72">
        <v>-0.82621946374999999</v>
      </c>
      <c r="D108" s="73">
        <v>2</v>
      </c>
      <c r="E108" s="74" t="s">
        <v>2250</v>
      </c>
      <c r="F108" s="75">
        <v>2.3851943640669998E-13</v>
      </c>
      <c r="G108" s="76">
        <v>4.9836200000000002</v>
      </c>
      <c r="H108" s="76">
        <v>0.72699539999999996</v>
      </c>
      <c r="I108" s="77">
        <v>1138.5260000000001</v>
      </c>
      <c r="J108" s="73">
        <v>1</v>
      </c>
      <c r="K108" s="78" t="s">
        <v>2251</v>
      </c>
    </row>
    <row r="109" spans="1:11">
      <c r="A109" s="71" t="s">
        <v>2252</v>
      </c>
      <c r="B109" s="72">
        <v>1820.9864501950001</v>
      </c>
      <c r="C109" s="72">
        <v>-0.98356809656249999</v>
      </c>
      <c r="D109" s="73">
        <v>2</v>
      </c>
      <c r="E109" s="74" t="s">
        <v>2253</v>
      </c>
      <c r="F109" s="75">
        <v>2.4195483941039999E-13</v>
      </c>
      <c r="G109" s="76">
        <v>5.2286890000000001</v>
      </c>
      <c r="H109" s="76">
        <v>0.70762650000000005</v>
      </c>
      <c r="I109" s="77">
        <v>1465.0309999999999</v>
      </c>
      <c r="J109" s="73">
        <v>1</v>
      </c>
      <c r="K109" s="78" t="s">
        <v>2198</v>
      </c>
    </row>
    <row r="110" spans="1:11">
      <c r="A110" s="71" t="s">
        <v>2118</v>
      </c>
      <c r="B110" s="72">
        <v>1831.9337158200001</v>
      </c>
      <c r="C110" s="72">
        <v>-1.093431377813</v>
      </c>
      <c r="D110" s="73">
        <v>2</v>
      </c>
      <c r="E110" s="74" t="s">
        <v>2254</v>
      </c>
      <c r="F110" s="75">
        <v>2.4535928844219999E-13</v>
      </c>
      <c r="G110" s="76">
        <v>5.5638180000000004</v>
      </c>
      <c r="H110" s="76">
        <v>0.70571399999999995</v>
      </c>
      <c r="I110" s="77">
        <v>1767.62</v>
      </c>
      <c r="J110" s="73">
        <v>1</v>
      </c>
      <c r="K110" s="78" t="s">
        <v>2099</v>
      </c>
    </row>
    <row r="111" spans="1:11">
      <c r="A111" s="71" t="s">
        <v>2255</v>
      </c>
      <c r="B111" s="72">
        <v>1925.9675292970001</v>
      </c>
      <c r="C111" s="72">
        <v>-1.03129758875</v>
      </c>
      <c r="D111" s="73">
        <v>2</v>
      </c>
      <c r="E111" s="74" t="s">
        <v>2256</v>
      </c>
      <c r="F111" s="75">
        <v>2.492684335852E-13</v>
      </c>
      <c r="G111" s="76">
        <v>6.5521630000000002</v>
      </c>
      <c r="H111" s="76">
        <v>0.66185170000000004</v>
      </c>
      <c r="I111" s="77">
        <v>3095.2049999999999</v>
      </c>
      <c r="J111" s="73">
        <v>1</v>
      </c>
      <c r="K111" s="78" t="s">
        <v>2179</v>
      </c>
    </row>
    <row r="112" spans="1:11">
      <c r="A112" s="71" t="s">
        <v>2257</v>
      </c>
      <c r="B112" s="72">
        <v>1778.8992919919999</v>
      </c>
      <c r="C112" s="72">
        <v>-0.89628782312499999</v>
      </c>
      <c r="D112" s="73">
        <v>2</v>
      </c>
      <c r="E112" s="74" t="s">
        <v>2258</v>
      </c>
      <c r="F112" s="75">
        <v>2.5350067097559998E-13</v>
      </c>
      <c r="G112" s="76">
        <v>5.4578749999999996</v>
      </c>
      <c r="H112" s="76">
        <v>0.66554619999999998</v>
      </c>
      <c r="I112" s="77">
        <v>1807.4929999999999</v>
      </c>
      <c r="J112" s="73">
        <v>1</v>
      </c>
      <c r="K112" s="78" t="s">
        <v>2099</v>
      </c>
    </row>
    <row r="113" spans="1:11">
      <c r="A113" s="71" t="s">
        <v>2259</v>
      </c>
      <c r="B113" s="72">
        <v>1841.9279785159999</v>
      </c>
      <c r="C113" s="72">
        <v>-0.97758665124999999</v>
      </c>
      <c r="D113" s="73">
        <v>2</v>
      </c>
      <c r="E113" s="74" t="s">
        <v>2260</v>
      </c>
      <c r="F113" s="75">
        <v>2.5523517761109998E-13</v>
      </c>
      <c r="G113" s="76">
        <v>5.8229870000000004</v>
      </c>
      <c r="H113" s="76">
        <v>0.24025759999999999</v>
      </c>
      <c r="I113" s="77">
        <v>1985.598</v>
      </c>
      <c r="J113" s="73">
        <v>1</v>
      </c>
      <c r="K113" s="78" t="s">
        <v>2171</v>
      </c>
    </row>
    <row r="114" spans="1:11">
      <c r="A114" s="71" t="s">
        <v>2261</v>
      </c>
      <c r="B114" s="72">
        <v>2956.4133300779999</v>
      </c>
      <c r="C114" s="72">
        <v>-1.4644030575</v>
      </c>
      <c r="D114" s="73">
        <v>2</v>
      </c>
      <c r="E114" s="74" t="s">
        <v>2262</v>
      </c>
      <c r="F114" s="75">
        <v>2.5792893211879999E-13</v>
      </c>
      <c r="G114" s="76">
        <v>5.2576510000000001</v>
      </c>
      <c r="H114" s="76">
        <v>0.67217300000000002</v>
      </c>
      <c r="I114" s="77">
        <v>1145.7159999999999</v>
      </c>
      <c r="J114" s="73">
        <v>1</v>
      </c>
      <c r="K114" s="78" t="s">
        <v>2263</v>
      </c>
    </row>
    <row r="115" spans="1:11">
      <c r="A115" s="71" t="s">
        <v>2264</v>
      </c>
      <c r="B115" s="72">
        <v>1960.9797363279999</v>
      </c>
      <c r="C115" s="72">
        <v>-1.166795635625</v>
      </c>
      <c r="D115" s="73">
        <v>2</v>
      </c>
      <c r="E115" s="74" t="s">
        <v>2265</v>
      </c>
      <c r="F115" s="75">
        <v>2.6033130729259998E-13</v>
      </c>
      <c r="G115" s="76">
        <v>4.289021</v>
      </c>
      <c r="H115" s="76">
        <v>0.70518959999999997</v>
      </c>
      <c r="I115" s="77">
        <v>494.00850000000003</v>
      </c>
      <c r="J115" s="73">
        <v>1</v>
      </c>
      <c r="K115" s="78" t="s">
        <v>2266</v>
      </c>
    </row>
    <row r="116" spans="1:11">
      <c r="A116" s="71" t="s">
        <v>2074</v>
      </c>
      <c r="B116" s="72">
        <v>1768.7860107419999</v>
      </c>
      <c r="C116" s="72">
        <v>-1.571750450938</v>
      </c>
      <c r="D116" s="73">
        <v>3</v>
      </c>
      <c r="E116" s="74" t="s">
        <v>2267</v>
      </c>
      <c r="F116" s="75">
        <v>2.6826452300880001E-13</v>
      </c>
      <c r="G116" s="76">
        <v>4.9123239999999999</v>
      </c>
      <c r="H116" s="76">
        <v>0.50750550000000005</v>
      </c>
      <c r="I116" s="77">
        <v>2276.605</v>
      </c>
      <c r="J116" s="73">
        <v>1</v>
      </c>
      <c r="K116" s="78" t="s">
        <v>2268</v>
      </c>
    </row>
    <row r="117" spans="1:11">
      <c r="A117" s="71" t="s">
        <v>2269</v>
      </c>
      <c r="B117" s="72">
        <v>1874.934204102</v>
      </c>
      <c r="C117" s="72">
        <v>-1.005540752813</v>
      </c>
      <c r="D117" s="73">
        <v>2</v>
      </c>
      <c r="E117" s="74" t="s">
        <v>2270</v>
      </c>
      <c r="F117" s="75">
        <v>3.0339343233890002E-13</v>
      </c>
      <c r="G117" s="76">
        <v>5.5475149999999998</v>
      </c>
      <c r="H117" s="76">
        <v>0.72172190000000003</v>
      </c>
      <c r="I117" s="77">
        <v>2557.81</v>
      </c>
      <c r="J117" s="73">
        <v>1</v>
      </c>
      <c r="K117" s="78" t="s">
        <v>2093</v>
      </c>
    </row>
    <row r="118" spans="1:11">
      <c r="A118" s="71" t="s">
        <v>2271</v>
      </c>
      <c r="B118" s="72">
        <v>2165.0463867190001</v>
      </c>
      <c r="C118" s="72">
        <v>-1.31694212</v>
      </c>
      <c r="D118" s="73">
        <v>2</v>
      </c>
      <c r="E118" s="74" t="s">
        <v>2272</v>
      </c>
      <c r="F118" s="75">
        <v>3.252953462152E-13</v>
      </c>
      <c r="G118" s="76">
        <v>4.1990939999999997</v>
      </c>
      <c r="H118" s="76">
        <v>0.67717300000000002</v>
      </c>
      <c r="I118" s="77">
        <v>1587.49</v>
      </c>
      <c r="J118" s="73">
        <v>1</v>
      </c>
      <c r="K118" s="78" t="s">
        <v>2204</v>
      </c>
    </row>
    <row r="119" spans="1:11">
      <c r="A119" s="71" t="s">
        <v>2273</v>
      </c>
      <c r="B119" s="72">
        <v>1869.930053711</v>
      </c>
      <c r="C119" s="72">
        <v>-1.437181377813</v>
      </c>
      <c r="D119" s="73">
        <v>2</v>
      </c>
      <c r="E119" s="74" t="s">
        <v>2274</v>
      </c>
      <c r="F119" s="75">
        <v>3.3306690738750001E-13</v>
      </c>
      <c r="G119" s="76">
        <v>5.795261</v>
      </c>
      <c r="H119" s="76">
        <v>0.62297270000000005</v>
      </c>
      <c r="I119" s="77">
        <v>2210.4050000000002</v>
      </c>
      <c r="J119" s="73">
        <v>1</v>
      </c>
      <c r="K119" s="78" t="s">
        <v>2093</v>
      </c>
    </row>
    <row r="120" spans="1:11">
      <c r="A120" s="71" t="s">
        <v>2103</v>
      </c>
      <c r="B120" s="72">
        <v>1911.8719482419999</v>
      </c>
      <c r="C120" s="72">
        <v>-1.687669659063</v>
      </c>
      <c r="D120" s="73">
        <v>2</v>
      </c>
      <c r="E120" s="74" t="s">
        <v>2275</v>
      </c>
      <c r="F120" s="75">
        <v>3.5527136788010002E-13</v>
      </c>
      <c r="G120" s="76">
        <v>4.6163629999999998</v>
      </c>
      <c r="H120" s="76">
        <v>0.60564739999999995</v>
      </c>
      <c r="I120" s="77">
        <v>951.14149999999995</v>
      </c>
      <c r="J120" s="73">
        <v>1</v>
      </c>
      <c r="K120" s="78" t="s">
        <v>2171</v>
      </c>
    </row>
    <row r="121" spans="1:11">
      <c r="A121" s="71" t="s">
        <v>2276</v>
      </c>
      <c r="B121" s="72">
        <v>2057.9926757809999</v>
      </c>
      <c r="C121" s="72">
        <v>-0.88945188562499999</v>
      </c>
      <c r="D121" s="73">
        <v>2</v>
      </c>
      <c r="E121" s="74" t="s">
        <v>2277</v>
      </c>
      <c r="F121" s="75">
        <v>3.6526337510169998E-13</v>
      </c>
      <c r="G121" s="76">
        <v>4.5924589999999998</v>
      </c>
      <c r="H121" s="76">
        <v>0.69845869999999999</v>
      </c>
      <c r="I121" s="77">
        <v>885.04449999999997</v>
      </c>
      <c r="J121" s="73">
        <v>1</v>
      </c>
      <c r="K121" s="78" t="s">
        <v>2136</v>
      </c>
    </row>
    <row r="122" spans="1:11">
      <c r="A122" s="71" t="s">
        <v>2278</v>
      </c>
      <c r="B122" s="72">
        <v>1978.9968261720001</v>
      </c>
      <c r="C122" s="72">
        <v>-1.917772198125</v>
      </c>
      <c r="D122" s="73">
        <v>2</v>
      </c>
      <c r="E122" s="74" t="s">
        <v>2279</v>
      </c>
      <c r="F122" s="75">
        <v>3.697042672002E-13</v>
      </c>
      <c r="G122" s="76">
        <v>4.282438</v>
      </c>
      <c r="H122" s="76">
        <v>0.67040129999999998</v>
      </c>
      <c r="I122" s="77">
        <v>935.27890000000002</v>
      </c>
      <c r="J122" s="73">
        <v>1</v>
      </c>
      <c r="K122" s="78" t="s">
        <v>2280</v>
      </c>
    </row>
    <row r="123" spans="1:11">
      <c r="A123" s="71" t="s">
        <v>2103</v>
      </c>
      <c r="B123" s="72">
        <v>2362.2348632809999</v>
      </c>
      <c r="C123" s="72">
        <v>-1.75053587</v>
      </c>
      <c r="D123" s="73">
        <v>2</v>
      </c>
      <c r="E123" s="74" t="s">
        <v>2281</v>
      </c>
      <c r="F123" s="75">
        <v>3.8302694349570001E-13</v>
      </c>
      <c r="G123" s="76">
        <v>6.508076</v>
      </c>
      <c r="H123" s="76">
        <v>0.75994709999999999</v>
      </c>
      <c r="I123" s="77">
        <v>2206.7280000000001</v>
      </c>
      <c r="J123" s="73">
        <v>1</v>
      </c>
      <c r="K123" s="78" t="s">
        <v>2282</v>
      </c>
    </row>
    <row r="124" spans="1:11">
      <c r="A124" s="71" t="s">
        <v>2283</v>
      </c>
      <c r="B124" s="72">
        <v>1490.7736816409999</v>
      </c>
      <c r="C124" s="72">
        <v>-1.518968487188</v>
      </c>
      <c r="D124" s="73">
        <v>2</v>
      </c>
      <c r="E124" s="74" t="s">
        <v>2284</v>
      </c>
      <c r="F124" s="75">
        <v>3.9634961979120002E-13</v>
      </c>
      <c r="G124" s="76">
        <v>3.0297809999999998</v>
      </c>
      <c r="H124" s="76">
        <v>0.47239239999999999</v>
      </c>
      <c r="I124" s="77">
        <v>730.10260000000005</v>
      </c>
      <c r="J124" s="73">
        <v>1</v>
      </c>
      <c r="K124" s="78" t="s">
        <v>2285</v>
      </c>
    </row>
    <row r="125" spans="1:11">
      <c r="A125" s="71" t="s">
        <v>2286</v>
      </c>
      <c r="B125" s="72">
        <v>2485.30859375</v>
      </c>
      <c r="C125" s="72">
        <v>-1.437778282969</v>
      </c>
      <c r="D125" s="73">
        <v>3</v>
      </c>
      <c r="E125" s="74" t="s">
        <v>2287</v>
      </c>
      <c r="F125" s="75">
        <v>3.9745984281579998E-13</v>
      </c>
      <c r="G125" s="76">
        <v>5.1209059999999997</v>
      </c>
      <c r="H125" s="76">
        <v>0.48378929999999998</v>
      </c>
      <c r="I125" s="77">
        <v>2307.7049999999999</v>
      </c>
    </row>
    <row r="126" spans="1:11">
      <c r="A126" s="71" t="s">
        <v>2111</v>
      </c>
      <c r="B126" s="72">
        <v>1931.9709472659999</v>
      </c>
      <c r="C126" s="72">
        <v>-1.103807354375</v>
      </c>
      <c r="D126" s="73">
        <v>2</v>
      </c>
      <c r="E126" s="74" t="s">
        <v>2288</v>
      </c>
      <c r="F126" s="75">
        <v>4.0425047207259998E-13</v>
      </c>
      <c r="G126" s="76">
        <v>4.9458539999999998</v>
      </c>
      <c r="H126" s="76">
        <v>0.61642280000000005</v>
      </c>
      <c r="I126" s="77">
        <v>1999.5619999999999</v>
      </c>
      <c r="J126" s="73">
        <v>1</v>
      </c>
      <c r="K126" s="78" t="s">
        <v>2198</v>
      </c>
    </row>
    <row r="127" spans="1:11">
      <c r="A127" s="71" t="s">
        <v>2074</v>
      </c>
      <c r="B127" s="72">
        <v>2846.234375</v>
      </c>
      <c r="C127" s="72">
        <v>-0.93657102624999999</v>
      </c>
      <c r="D127" s="73">
        <v>2</v>
      </c>
      <c r="E127" s="74" t="s">
        <v>2289</v>
      </c>
      <c r="F127" s="75">
        <v>4.1606144527900002E-13</v>
      </c>
      <c r="G127" s="76">
        <v>5.3798159999999999</v>
      </c>
      <c r="H127" s="76">
        <v>0.75506110000000004</v>
      </c>
      <c r="I127" s="77">
        <v>2712.5729999999999</v>
      </c>
      <c r="J127" s="73">
        <v>1</v>
      </c>
      <c r="K127" s="78" t="s">
        <v>2290</v>
      </c>
    </row>
    <row r="128" spans="1:11">
      <c r="A128" s="71" t="s">
        <v>2291</v>
      </c>
      <c r="B128" s="72">
        <v>2006.9665527340001</v>
      </c>
      <c r="C128" s="72">
        <v>-1.89116087</v>
      </c>
      <c r="D128" s="73">
        <v>2</v>
      </c>
      <c r="E128" s="74" t="s">
        <v>2292</v>
      </c>
      <c r="F128" s="75">
        <v>4.280342898698E-13</v>
      </c>
      <c r="G128" s="76">
        <v>5.4435169999999999</v>
      </c>
      <c r="H128" s="76">
        <v>0.6273339</v>
      </c>
      <c r="I128" s="77">
        <v>1552.395</v>
      </c>
      <c r="J128" s="73">
        <v>1</v>
      </c>
      <c r="K128" s="78" t="s">
        <v>2136</v>
      </c>
    </row>
    <row r="129" spans="1:11">
      <c r="A129" s="71" t="s">
        <v>2293</v>
      </c>
      <c r="B129" s="72">
        <v>1839.9123535159999</v>
      </c>
      <c r="C129" s="72">
        <v>-1.04496946375</v>
      </c>
      <c r="D129" s="73">
        <v>2</v>
      </c>
      <c r="E129" s="74" t="s">
        <v>2294</v>
      </c>
      <c r="F129" s="75">
        <v>4.9626969200740004E-13</v>
      </c>
      <c r="G129" s="76">
        <v>5.0551180000000002</v>
      </c>
      <c r="H129" s="76">
        <v>0.65570340000000005</v>
      </c>
      <c r="I129" s="77">
        <v>1536.6669999999999</v>
      </c>
      <c r="J129" s="73">
        <v>1</v>
      </c>
      <c r="K129" s="78" t="s">
        <v>2120</v>
      </c>
    </row>
    <row r="130" spans="1:11">
      <c r="A130" s="71" t="s">
        <v>2295</v>
      </c>
      <c r="B130" s="72">
        <v>2584.3505859380002</v>
      </c>
      <c r="C130" s="72">
        <v>-1.698533916875</v>
      </c>
      <c r="D130" s="73">
        <v>2</v>
      </c>
      <c r="E130" s="74" t="s">
        <v>2296</v>
      </c>
      <c r="F130" s="75">
        <v>4.970011490031E-13</v>
      </c>
      <c r="G130" s="76">
        <v>5.6472569999999997</v>
      </c>
      <c r="H130" s="76">
        <v>0.70371030000000001</v>
      </c>
      <c r="I130" s="77">
        <v>1084.5139999999999</v>
      </c>
      <c r="J130" s="73">
        <v>1</v>
      </c>
      <c r="K130" s="78" t="s">
        <v>2297</v>
      </c>
    </row>
    <row r="131" spans="1:11">
      <c r="A131" s="71" t="s">
        <v>2074</v>
      </c>
      <c r="B131" s="72">
        <v>1832.877319336</v>
      </c>
      <c r="C131" s="72">
        <v>-0.46330442468749999</v>
      </c>
      <c r="D131" s="73">
        <v>2</v>
      </c>
      <c r="E131" s="74" t="s">
        <v>2298</v>
      </c>
      <c r="F131" s="75">
        <v>5.0218059962149997E-13</v>
      </c>
      <c r="G131" s="76">
        <v>5.1627720000000004</v>
      </c>
      <c r="H131" s="76">
        <v>0.71537589999999995</v>
      </c>
      <c r="I131" s="77">
        <v>1439.4849999999999</v>
      </c>
      <c r="J131" s="73">
        <v>1</v>
      </c>
      <c r="K131" s="78" t="s">
        <v>2299</v>
      </c>
    </row>
    <row r="132" spans="1:11">
      <c r="A132" s="71" t="s">
        <v>2300</v>
      </c>
      <c r="B132" s="72">
        <v>1595.7700195309999</v>
      </c>
      <c r="C132" s="72">
        <v>-1.203538799688</v>
      </c>
      <c r="D132" s="73">
        <v>2</v>
      </c>
      <c r="E132" s="74" t="s">
        <v>2301</v>
      </c>
      <c r="F132" s="75">
        <v>5.0702210442269997E-13</v>
      </c>
      <c r="G132" s="76">
        <v>3.836357</v>
      </c>
      <c r="H132" s="76">
        <v>0.63593390000000005</v>
      </c>
      <c r="I132" s="77">
        <v>1310.979</v>
      </c>
      <c r="J132" s="73">
        <v>1</v>
      </c>
      <c r="K132" s="78" t="s">
        <v>2186</v>
      </c>
    </row>
    <row r="133" spans="1:11">
      <c r="A133" s="71" t="s">
        <v>2302</v>
      </c>
      <c r="B133" s="72">
        <v>2450.3500976559999</v>
      </c>
      <c r="C133" s="72">
        <v>-0.96855344812499999</v>
      </c>
      <c r="D133" s="73">
        <v>2</v>
      </c>
      <c r="E133" s="74" t="s">
        <v>2303</v>
      </c>
      <c r="F133" s="75">
        <v>5.0737192225369997E-13</v>
      </c>
      <c r="G133" s="76">
        <v>6.2425879999999996</v>
      </c>
      <c r="H133" s="76">
        <v>0.75757249999999998</v>
      </c>
      <c r="I133" s="77">
        <v>1525.5350000000001</v>
      </c>
      <c r="J133" s="73">
        <v>1</v>
      </c>
      <c r="K133" s="78" t="s">
        <v>2020</v>
      </c>
    </row>
    <row r="134" spans="1:11">
      <c r="A134" s="71" t="s">
        <v>2304</v>
      </c>
      <c r="B134" s="72">
        <v>2868.3754882809999</v>
      </c>
      <c r="C134" s="72">
        <v>-1.232150841563</v>
      </c>
      <c r="D134" s="73">
        <v>3</v>
      </c>
      <c r="E134" s="74" t="s">
        <v>2305</v>
      </c>
      <c r="F134" s="75">
        <v>5.2846615972159996E-13</v>
      </c>
      <c r="G134" s="76">
        <v>6.5630199999999999</v>
      </c>
      <c r="H134" s="76">
        <v>0.70774110000000001</v>
      </c>
      <c r="I134" s="77">
        <v>2110.808</v>
      </c>
      <c r="J134" s="73">
        <v>1</v>
      </c>
      <c r="K134" s="78" t="s">
        <v>2306</v>
      </c>
    </row>
    <row r="135" spans="1:11">
      <c r="A135" s="71" t="s">
        <v>2111</v>
      </c>
      <c r="B135" s="72">
        <v>1813.0065917970001</v>
      </c>
      <c r="C135" s="72">
        <v>-1.058275127813</v>
      </c>
      <c r="D135" s="73">
        <v>2</v>
      </c>
      <c r="E135" s="74" t="s">
        <v>2307</v>
      </c>
      <c r="F135" s="75">
        <v>5.4956039718950005E-13</v>
      </c>
      <c r="G135" s="76">
        <v>4.0680820000000004</v>
      </c>
      <c r="H135" s="76">
        <v>0.6205714</v>
      </c>
      <c r="I135" s="77">
        <v>1773.271</v>
      </c>
      <c r="J135" s="73">
        <v>1</v>
      </c>
      <c r="K135" s="78" t="s">
        <v>2110</v>
      </c>
    </row>
    <row r="136" spans="1:11">
      <c r="A136" s="71" t="s">
        <v>2308</v>
      </c>
      <c r="B136" s="72">
        <v>1825.965454102</v>
      </c>
      <c r="C136" s="72">
        <v>-1.142503643438</v>
      </c>
      <c r="D136" s="73">
        <v>2</v>
      </c>
      <c r="E136" s="74" t="s">
        <v>2309</v>
      </c>
      <c r="F136" s="75">
        <v>5.5567486376140002E-13</v>
      </c>
      <c r="G136" s="76">
        <v>5.0010529999999997</v>
      </c>
      <c r="H136" s="76">
        <v>0.63077240000000001</v>
      </c>
      <c r="I136" s="77">
        <v>1035.1969999999999</v>
      </c>
      <c r="J136" s="73">
        <v>1</v>
      </c>
      <c r="K136" s="78" t="s">
        <v>2310</v>
      </c>
    </row>
    <row r="137" spans="1:11">
      <c r="A137" s="71" t="s">
        <v>2074</v>
      </c>
      <c r="B137" s="72">
        <v>2053.982421875</v>
      </c>
      <c r="C137" s="72">
        <v>-0.85649290124999999</v>
      </c>
      <c r="D137" s="73">
        <v>2</v>
      </c>
      <c r="E137" s="74" t="s">
        <v>2311</v>
      </c>
      <c r="F137" s="75">
        <v>5.5733195836180001E-13</v>
      </c>
      <c r="G137" s="76">
        <v>5.1324160000000001</v>
      </c>
      <c r="H137" s="76">
        <v>0.69752479999999994</v>
      </c>
      <c r="I137" s="77">
        <v>1232.3140000000001</v>
      </c>
      <c r="J137" s="73">
        <v>1</v>
      </c>
      <c r="K137" s="78" t="s">
        <v>2198</v>
      </c>
    </row>
    <row r="138" spans="1:11">
      <c r="A138" s="71" t="s">
        <v>2312</v>
      </c>
      <c r="B138" s="72">
        <v>1635.8952636720001</v>
      </c>
      <c r="C138" s="72">
        <v>-0.94926633874999999</v>
      </c>
      <c r="D138" s="73">
        <v>2</v>
      </c>
      <c r="E138" s="74" t="s">
        <v>2313</v>
      </c>
      <c r="F138" s="75">
        <v>5.9285909514979997E-13</v>
      </c>
      <c r="G138" s="76">
        <v>4.6407449999999999</v>
      </c>
      <c r="H138" s="76">
        <v>0.66635949999999999</v>
      </c>
      <c r="I138" s="77">
        <v>2139.46</v>
      </c>
      <c r="J138" s="73">
        <v>1</v>
      </c>
      <c r="K138" s="78" t="s">
        <v>2176</v>
      </c>
    </row>
    <row r="139" spans="1:11">
      <c r="A139" s="71" t="s">
        <v>2050</v>
      </c>
      <c r="B139" s="72">
        <v>2410.0833544860002</v>
      </c>
      <c r="C139" s="72">
        <v>-2.6800524624829999E-2</v>
      </c>
      <c r="D139" s="73">
        <v>2</v>
      </c>
      <c r="E139" s="74" t="s">
        <v>2314</v>
      </c>
      <c r="F139" s="75">
        <v>6.0507154842070002E-13</v>
      </c>
      <c r="G139" s="76">
        <v>4.8511199999999999</v>
      </c>
      <c r="H139" s="76">
        <v>0.70838429999999997</v>
      </c>
      <c r="I139" s="77">
        <v>2980.511</v>
      </c>
      <c r="J139" s="73">
        <v>1</v>
      </c>
      <c r="K139" s="78" t="s">
        <v>2315</v>
      </c>
    </row>
    <row r="140" spans="1:11">
      <c r="A140" s="71" t="s">
        <v>2027</v>
      </c>
      <c r="B140" s="72">
        <v>1785.960571289</v>
      </c>
      <c r="C140" s="72">
        <v>-1.103929424688</v>
      </c>
      <c r="D140" s="73">
        <v>2</v>
      </c>
      <c r="E140" s="74" t="s">
        <v>2316</v>
      </c>
      <c r="F140" s="75">
        <v>6.2617386319479996E-13</v>
      </c>
      <c r="G140" s="76">
        <v>5.6385969999999999</v>
      </c>
      <c r="H140" s="76">
        <v>0.67192410000000002</v>
      </c>
      <c r="I140" s="77">
        <v>1576.69</v>
      </c>
      <c r="J140" s="73">
        <v>1</v>
      </c>
      <c r="K140" s="78" t="s">
        <v>2120</v>
      </c>
    </row>
    <row r="141" spans="1:11">
      <c r="A141" s="71" t="s">
        <v>2317</v>
      </c>
      <c r="B141" s="72">
        <v>2332.1416015630002</v>
      </c>
      <c r="C141" s="72">
        <v>-0.99101438562499999</v>
      </c>
      <c r="D141" s="73">
        <v>2</v>
      </c>
      <c r="E141" s="74" t="s">
        <v>2318</v>
      </c>
      <c r="F141" s="75">
        <v>6.3060667798710002E-13</v>
      </c>
      <c r="G141" s="76">
        <v>6.0496020000000001</v>
      </c>
      <c r="H141" s="76">
        <v>0.6508737</v>
      </c>
      <c r="I141" s="77">
        <v>3200.0740000000001</v>
      </c>
      <c r="J141" s="73">
        <v>1</v>
      </c>
      <c r="K141" s="78" t="s">
        <v>2319</v>
      </c>
    </row>
    <row r="142" spans="1:11">
      <c r="A142" s="71" t="s">
        <v>2320</v>
      </c>
      <c r="B142" s="72">
        <v>1817.8624267580001</v>
      </c>
      <c r="C142" s="72">
        <v>-1.704027080938</v>
      </c>
      <c r="D142" s="73">
        <v>2</v>
      </c>
      <c r="E142" s="74" t="s">
        <v>2321</v>
      </c>
      <c r="F142" s="75">
        <v>6.4170890823329999E-13</v>
      </c>
      <c r="G142" s="76">
        <v>5.0354510000000001</v>
      </c>
      <c r="H142" s="76">
        <v>0.66602890000000003</v>
      </c>
      <c r="I142" s="77">
        <v>2738.0650000000001</v>
      </c>
      <c r="J142" s="73">
        <v>1</v>
      </c>
      <c r="K142" s="78" t="s">
        <v>2017</v>
      </c>
    </row>
    <row r="143" spans="1:11">
      <c r="A143" s="71" t="s">
        <v>2322</v>
      </c>
      <c r="B143" s="72">
        <v>1535.719360352</v>
      </c>
      <c r="C143" s="72">
        <v>-0.95134153406249999</v>
      </c>
      <c r="D143" s="73">
        <v>2</v>
      </c>
      <c r="E143" s="74" t="s">
        <v>2323</v>
      </c>
      <c r="F143" s="75">
        <v>6.9308908655710004E-13</v>
      </c>
      <c r="G143" s="76">
        <v>4.4081210000000004</v>
      </c>
      <c r="H143" s="76">
        <v>0.74892119999999995</v>
      </c>
      <c r="I143" s="77">
        <v>2090.5740000000001</v>
      </c>
      <c r="J143" s="73">
        <v>1</v>
      </c>
      <c r="K143" s="78" t="s">
        <v>2324</v>
      </c>
    </row>
    <row r="144" spans="1:11">
      <c r="A144" s="71" t="s">
        <v>2177</v>
      </c>
      <c r="B144" s="72">
        <v>2207.1376953130002</v>
      </c>
      <c r="C144" s="72">
        <v>-1.5132311825</v>
      </c>
      <c r="D144" s="73">
        <v>2</v>
      </c>
      <c r="E144" s="74" t="s">
        <v>2325</v>
      </c>
      <c r="F144" s="75">
        <v>7.2619129676610004E-13</v>
      </c>
      <c r="G144" s="76">
        <v>4.9985889999999999</v>
      </c>
      <c r="H144" s="76">
        <v>0.72204330000000005</v>
      </c>
      <c r="I144" s="77">
        <v>512.58630000000005</v>
      </c>
      <c r="J144" s="73">
        <v>1</v>
      </c>
      <c r="K144" s="78" t="s">
        <v>2146</v>
      </c>
    </row>
    <row r="145" spans="1:11">
      <c r="A145" s="71" t="s">
        <v>2221</v>
      </c>
      <c r="B145" s="72">
        <v>2281.185546875</v>
      </c>
      <c r="C145" s="72">
        <v>-1.6778295525</v>
      </c>
      <c r="D145" s="73">
        <v>3</v>
      </c>
      <c r="E145" s="74" t="s">
        <v>2326</v>
      </c>
      <c r="F145" s="75">
        <v>7.7215848732349998E-13</v>
      </c>
      <c r="G145" s="76">
        <v>5.3647799999999997</v>
      </c>
      <c r="H145" s="76">
        <v>0.59894420000000004</v>
      </c>
      <c r="I145" s="77">
        <v>2265.7399999999998</v>
      </c>
      <c r="J145" s="73">
        <v>1</v>
      </c>
      <c r="K145" s="78" t="s">
        <v>2327</v>
      </c>
    </row>
    <row r="146" spans="1:11">
      <c r="A146" s="71" t="s">
        <v>2169</v>
      </c>
      <c r="B146" s="72">
        <v>1990.9008375559999</v>
      </c>
      <c r="C146" s="72">
        <v>-0.94711042337509999</v>
      </c>
      <c r="D146" s="73">
        <v>2</v>
      </c>
      <c r="E146" s="74" t="s">
        <v>2328</v>
      </c>
      <c r="F146" s="75">
        <v>7.838174553854E-13</v>
      </c>
      <c r="G146" s="76">
        <v>5.1168589999999998</v>
      </c>
      <c r="H146" s="76">
        <v>0.6344978</v>
      </c>
      <c r="I146" s="77">
        <v>1587.4590000000001</v>
      </c>
      <c r="J146" s="73">
        <v>1</v>
      </c>
      <c r="K146" s="78" t="s">
        <v>2171</v>
      </c>
    </row>
    <row r="147" spans="1:11">
      <c r="A147" s="71" t="s">
        <v>2329</v>
      </c>
      <c r="B147" s="72">
        <v>3006.4399414059999</v>
      </c>
      <c r="C147" s="72">
        <v>-1.645236779063</v>
      </c>
      <c r="D147" s="73">
        <v>3</v>
      </c>
      <c r="E147" s="74" t="s">
        <v>2330</v>
      </c>
      <c r="F147" s="75">
        <v>7.8553260901210003E-13</v>
      </c>
      <c r="G147" s="76">
        <v>6.356128</v>
      </c>
      <c r="H147" s="76">
        <v>0.68396659999999998</v>
      </c>
      <c r="I147" s="77">
        <v>1840.047</v>
      </c>
      <c r="J147" s="73">
        <v>1</v>
      </c>
      <c r="K147" s="78" t="s">
        <v>2331</v>
      </c>
    </row>
    <row r="148" spans="1:11">
      <c r="A148" s="71" t="s">
        <v>2108</v>
      </c>
      <c r="B148" s="72">
        <v>2226.063939656</v>
      </c>
      <c r="C148" s="72">
        <v>-0.99055129212549997</v>
      </c>
      <c r="D148" s="73">
        <v>2</v>
      </c>
      <c r="E148" s="74" t="s">
        <v>2332</v>
      </c>
      <c r="F148" s="75">
        <v>7.9210666888500002E-13</v>
      </c>
      <c r="G148" s="76">
        <v>5.989077</v>
      </c>
      <c r="H148" s="76">
        <v>0.6976542</v>
      </c>
      <c r="I148" s="77">
        <v>1999.625</v>
      </c>
      <c r="J148" s="73">
        <v>1</v>
      </c>
      <c r="K148" s="78" t="s">
        <v>2085</v>
      </c>
    </row>
    <row r="149" spans="1:11">
      <c r="A149" s="71" t="s">
        <v>2278</v>
      </c>
      <c r="B149" s="72">
        <v>1945.0124511720001</v>
      </c>
      <c r="C149" s="72">
        <v>-1.024217510625</v>
      </c>
      <c r="D149" s="73">
        <v>2</v>
      </c>
      <c r="E149" s="74" t="s">
        <v>2333</v>
      </c>
      <c r="F149" s="75">
        <v>7.9269923958240004E-13</v>
      </c>
      <c r="G149" s="76">
        <v>3.9144040000000002</v>
      </c>
      <c r="H149" s="76">
        <v>0.62507579999999996</v>
      </c>
      <c r="I149" s="77">
        <v>894.34289999999999</v>
      </c>
      <c r="J149" s="73">
        <v>1</v>
      </c>
      <c r="K149" s="78" t="s">
        <v>2198</v>
      </c>
    </row>
    <row r="150" spans="1:11">
      <c r="A150" s="71" t="s">
        <v>2334</v>
      </c>
      <c r="B150" s="72">
        <v>2099.9338378910002</v>
      </c>
      <c r="C150" s="72">
        <v>-1.4956530575</v>
      </c>
      <c r="D150" s="73">
        <v>2</v>
      </c>
      <c r="E150" s="74" t="s">
        <v>2335</v>
      </c>
      <c r="F150" s="75">
        <v>8.0201877040650001E-13</v>
      </c>
      <c r="G150" s="76">
        <v>5.3261269999999996</v>
      </c>
      <c r="H150" s="76">
        <v>0.59320830000000002</v>
      </c>
      <c r="I150" s="77">
        <v>1200.165</v>
      </c>
      <c r="J150" s="73">
        <v>1</v>
      </c>
      <c r="K150" s="78" t="s">
        <v>2099</v>
      </c>
    </row>
    <row r="151" spans="1:11">
      <c r="A151" s="71" t="s">
        <v>2033</v>
      </c>
      <c r="B151" s="72">
        <v>1716.9278564450001</v>
      </c>
      <c r="C151" s="72">
        <v>-0.93779172937499999</v>
      </c>
      <c r="D151" s="73">
        <v>2</v>
      </c>
      <c r="E151" s="74" t="s">
        <v>2336</v>
      </c>
      <c r="F151" s="75">
        <v>8.4054876774150001E-13</v>
      </c>
      <c r="G151" s="76">
        <v>4.2841389999999997</v>
      </c>
      <c r="H151" s="76">
        <v>0.70096860000000005</v>
      </c>
      <c r="I151" s="77">
        <v>2008.6479999999999</v>
      </c>
      <c r="J151" s="73">
        <v>1</v>
      </c>
      <c r="K151" s="78" t="s">
        <v>2198</v>
      </c>
    </row>
    <row r="152" spans="1:11">
      <c r="A152" s="71" t="s">
        <v>2337</v>
      </c>
      <c r="B152" s="72">
        <v>1293.7274169919999</v>
      </c>
      <c r="C152" s="72">
        <v>-1.359300518438</v>
      </c>
      <c r="D152" s="73">
        <v>2</v>
      </c>
      <c r="E152" s="74" t="s">
        <v>2338</v>
      </c>
      <c r="F152" s="75">
        <v>9.9364960703949996E-13</v>
      </c>
      <c r="G152" s="76">
        <v>3.3276669999999999</v>
      </c>
      <c r="H152" s="76">
        <v>0.6390671</v>
      </c>
      <c r="I152" s="77">
        <v>993.47249999999997</v>
      </c>
      <c r="J152" s="73">
        <v>1</v>
      </c>
      <c r="K152" s="78" t="s">
        <v>2176</v>
      </c>
    </row>
    <row r="153" spans="1:11">
      <c r="A153" s="71" t="s">
        <v>2339</v>
      </c>
      <c r="B153" s="72">
        <v>1600.6833496090001</v>
      </c>
      <c r="C153" s="72">
        <v>-0.14665403406249999</v>
      </c>
      <c r="D153" s="73">
        <v>2</v>
      </c>
      <c r="E153" s="74" t="s">
        <v>2340</v>
      </c>
      <c r="F153" s="75">
        <v>1.0258460747540001E-12</v>
      </c>
      <c r="G153" s="76">
        <v>4.4118320000000004</v>
      </c>
      <c r="H153" s="76">
        <v>0.72410300000000005</v>
      </c>
      <c r="I153" s="77">
        <v>2447.4789999999998</v>
      </c>
      <c r="J153" s="73">
        <v>1</v>
      </c>
      <c r="K153" s="78" t="s">
        <v>2037</v>
      </c>
    </row>
    <row r="154" spans="1:11">
      <c r="A154" s="71" t="s">
        <v>2030</v>
      </c>
      <c r="B154" s="72">
        <v>2396.1014409059999</v>
      </c>
      <c r="C154" s="72">
        <v>-1.668856908218</v>
      </c>
      <c r="D154" s="73">
        <v>3</v>
      </c>
      <c r="E154" s="74" t="s">
        <v>2341</v>
      </c>
      <c r="F154" s="75">
        <v>1.057745687913E-12</v>
      </c>
      <c r="G154" s="76">
        <v>5.5456000000000003</v>
      </c>
      <c r="H154" s="76">
        <v>0.62579200000000001</v>
      </c>
      <c r="I154" s="77">
        <v>1979.7190000000001</v>
      </c>
      <c r="J154" s="73">
        <v>1</v>
      </c>
      <c r="K154" s="78" t="s">
        <v>2342</v>
      </c>
    </row>
    <row r="155" spans="1:11">
      <c r="A155" s="71" t="s">
        <v>2343</v>
      </c>
      <c r="B155" s="72">
        <v>2044.928100586</v>
      </c>
      <c r="C155" s="72">
        <v>-1.821214580938</v>
      </c>
      <c r="D155" s="73">
        <v>2</v>
      </c>
      <c r="E155" s="74" t="s">
        <v>2344</v>
      </c>
      <c r="F155" s="75">
        <v>1.121325254871E-12</v>
      </c>
      <c r="G155" s="76">
        <v>6.1546329999999996</v>
      </c>
      <c r="H155" s="76">
        <v>0.66449080000000005</v>
      </c>
      <c r="I155" s="77">
        <v>1822.175</v>
      </c>
      <c r="J155" s="73">
        <v>1</v>
      </c>
      <c r="K155" s="78" t="s">
        <v>2110</v>
      </c>
    </row>
    <row r="156" spans="1:11">
      <c r="A156" s="71" t="s">
        <v>2074</v>
      </c>
      <c r="B156" s="72">
        <v>2979.4907226559999</v>
      </c>
      <c r="C156" s="72">
        <v>-1.531541729375</v>
      </c>
      <c r="D156" s="73">
        <v>2</v>
      </c>
      <c r="E156" s="74" t="s">
        <v>2345</v>
      </c>
      <c r="F156" s="75">
        <v>1.131317262093E-12</v>
      </c>
      <c r="G156" s="76">
        <v>4.5224820000000001</v>
      </c>
      <c r="H156" s="76">
        <v>0.72249019999999997</v>
      </c>
      <c r="I156" s="77">
        <v>598.17960000000005</v>
      </c>
      <c r="J156" s="73">
        <v>1</v>
      </c>
      <c r="K156" s="78" t="s">
        <v>2023</v>
      </c>
    </row>
    <row r="157" spans="1:11">
      <c r="A157" s="71" t="s">
        <v>2346</v>
      </c>
      <c r="B157" s="72">
        <v>2011.9090576169999</v>
      </c>
      <c r="C157" s="72">
        <v>-0.99919309656249999</v>
      </c>
      <c r="D157" s="73">
        <v>2</v>
      </c>
      <c r="E157" s="74" t="s">
        <v>2347</v>
      </c>
      <c r="F157" s="75">
        <v>1.163722926616E-12</v>
      </c>
      <c r="G157" s="76">
        <v>5.4198170000000001</v>
      </c>
      <c r="H157" s="76">
        <v>0.68253960000000002</v>
      </c>
      <c r="I157" s="77">
        <v>1058.124</v>
      </c>
      <c r="J157" s="73">
        <v>1</v>
      </c>
      <c r="K157" s="78" t="s">
        <v>2280</v>
      </c>
    </row>
    <row r="158" spans="1:11">
      <c r="A158" s="71" t="s">
        <v>2018</v>
      </c>
      <c r="B158" s="72">
        <v>1674.7606201169999</v>
      </c>
      <c r="C158" s="72">
        <v>-0.41984739343749999</v>
      </c>
      <c r="D158" s="73">
        <v>2</v>
      </c>
      <c r="E158" s="74" t="s">
        <v>2348</v>
      </c>
      <c r="F158" s="75">
        <v>1.173774836008E-12</v>
      </c>
      <c r="G158" s="76">
        <v>3.1720760000000001</v>
      </c>
      <c r="H158" s="76">
        <v>0.57557659999999999</v>
      </c>
      <c r="I158" s="77">
        <v>1060.759</v>
      </c>
      <c r="J158" s="73">
        <v>1</v>
      </c>
      <c r="K158" s="78" t="s">
        <v>2176</v>
      </c>
    </row>
    <row r="159" spans="1:11">
      <c r="A159" s="71" t="s">
        <v>2349</v>
      </c>
      <c r="B159" s="72">
        <v>2027.9776611330001</v>
      </c>
      <c r="C159" s="72">
        <v>-0.77238645593749999</v>
      </c>
      <c r="D159" s="73">
        <v>2</v>
      </c>
      <c r="E159" s="74" t="s">
        <v>2350</v>
      </c>
      <c r="F159" s="75">
        <v>1.1888484988120001E-12</v>
      </c>
      <c r="G159" s="76">
        <v>4.5489899999999999</v>
      </c>
      <c r="H159" s="76">
        <v>0.70001599999999997</v>
      </c>
      <c r="I159" s="77">
        <v>1123.9090000000001</v>
      </c>
      <c r="J159" s="73">
        <v>1</v>
      </c>
      <c r="K159" s="78" t="s">
        <v>2351</v>
      </c>
    </row>
    <row r="160" spans="1:11">
      <c r="A160" s="71" t="s">
        <v>2352</v>
      </c>
      <c r="B160" s="72">
        <v>1840.943969727</v>
      </c>
      <c r="C160" s="72">
        <v>-1.363450909063</v>
      </c>
      <c r="D160" s="73">
        <v>2</v>
      </c>
      <c r="E160" s="74" t="s">
        <v>2353</v>
      </c>
      <c r="F160" s="75">
        <v>1.212252195328E-12</v>
      </c>
      <c r="G160" s="76">
        <v>5.2162179999999996</v>
      </c>
      <c r="H160" s="76">
        <v>0.20724629999999999</v>
      </c>
      <c r="I160" s="77">
        <v>2318.0880000000002</v>
      </c>
      <c r="J160" s="73">
        <v>1</v>
      </c>
      <c r="K160" s="78" t="s">
        <v>2171</v>
      </c>
    </row>
    <row r="161" spans="1:11">
      <c r="A161" s="71" t="s">
        <v>2050</v>
      </c>
      <c r="B161" s="72">
        <v>1706.834350586</v>
      </c>
      <c r="C161" s="72">
        <v>-0.84416379968749999</v>
      </c>
      <c r="D161" s="73">
        <v>2</v>
      </c>
      <c r="E161" s="74" t="s">
        <v>2354</v>
      </c>
      <c r="F161" s="75">
        <v>1.2234657731370001E-12</v>
      </c>
      <c r="G161" s="76">
        <v>5.1646179999999999</v>
      </c>
      <c r="H161" s="76">
        <v>0.67283139999999997</v>
      </c>
      <c r="I161" s="77">
        <v>2178.9250000000002</v>
      </c>
      <c r="J161" s="73">
        <v>1</v>
      </c>
      <c r="K161" s="78" t="s">
        <v>2235</v>
      </c>
    </row>
    <row r="162" spans="1:11">
      <c r="A162" s="71" t="s">
        <v>2165</v>
      </c>
      <c r="B162" s="72">
        <v>1945.048828125</v>
      </c>
      <c r="C162" s="72">
        <v>-1.0034655575</v>
      </c>
      <c r="D162" s="73">
        <v>2</v>
      </c>
      <c r="E162" s="74" t="s">
        <v>2355</v>
      </c>
      <c r="F162" s="75">
        <v>1.2730228655080001E-12</v>
      </c>
      <c r="G162" s="76">
        <v>4.9905229999999996</v>
      </c>
      <c r="H162" s="76">
        <v>0.6299496</v>
      </c>
      <c r="I162" s="77">
        <v>2114.8960000000002</v>
      </c>
      <c r="J162" s="73">
        <v>1</v>
      </c>
      <c r="K162" s="78" t="s">
        <v>2198</v>
      </c>
    </row>
    <row r="163" spans="1:11">
      <c r="A163" s="71" t="s">
        <v>2356</v>
      </c>
      <c r="B163" s="72">
        <v>2473.1452636720001</v>
      </c>
      <c r="C163" s="72">
        <v>-1.430467510625</v>
      </c>
      <c r="D163" s="73">
        <v>2</v>
      </c>
      <c r="E163" s="74" t="s">
        <v>2357</v>
      </c>
      <c r="F163" s="75">
        <v>1.331530209443E-12</v>
      </c>
      <c r="G163" s="76">
        <v>5.3608650000000004</v>
      </c>
      <c r="H163" s="76">
        <v>0.70942000000000005</v>
      </c>
      <c r="I163" s="77">
        <v>873.01729999999998</v>
      </c>
      <c r="J163" s="73">
        <v>1</v>
      </c>
      <c r="K163" s="78" t="s">
        <v>2358</v>
      </c>
    </row>
    <row r="164" spans="1:11">
      <c r="A164" s="71" t="s">
        <v>2359</v>
      </c>
      <c r="B164" s="72">
        <v>1622.8397216799999</v>
      </c>
      <c r="C164" s="72">
        <v>-1.437778282969</v>
      </c>
      <c r="D164" s="73">
        <v>3</v>
      </c>
      <c r="E164" s="74" t="s">
        <v>2360</v>
      </c>
      <c r="F164" s="75">
        <v>1.399863840297E-12</v>
      </c>
      <c r="G164" s="76">
        <v>3.7976169999999998</v>
      </c>
      <c r="H164" s="76">
        <v>0.61815109999999995</v>
      </c>
      <c r="I164" s="77">
        <v>1663.0730000000001</v>
      </c>
      <c r="J164" s="73">
        <v>1</v>
      </c>
      <c r="K164" s="78" t="s">
        <v>2361</v>
      </c>
    </row>
    <row r="165" spans="1:11">
      <c r="A165" s="71" t="s">
        <v>2362</v>
      </c>
      <c r="B165" s="72">
        <v>2030.9930596659999</v>
      </c>
      <c r="C165" s="72">
        <v>-1.788482063375</v>
      </c>
      <c r="D165" s="73">
        <v>2</v>
      </c>
      <c r="E165" s="74" t="s">
        <v>2363</v>
      </c>
      <c r="F165" s="75">
        <v>1.41225708428E-12</v>
      </c>
      <c r="G165" s="76">
        <v>5.2974680000000003</v>
      </c>
      <c r="H165" s="76">
        <v>0.57590779999999997</v>
      </c>
      <c r="I165" s="77">
        <v>950.02980000000002</v>
      </c>
      <c r="J165" s="73">
        <v>1</v>
      </c>
      <c r="K165" s="78" t="s">
        <v>2110</v>
      </c>
    </row>
    <row r="166" spans="1:11">
      <c r="A166" s="71" t="s">
        <v>2364</v>
      </c>
      <c r="B166" s="72">
        <v>1729.880249023</v>
      </c>
      <c r="C166" s="72">
        <v>-1.046068096563</v>
      </c>
      <c r="D166" s="73">
        <v>2</v>
      </c>
      <c r="E166" s="74" t="s">
        <v>2365</v>
      </c>
      <c r="F166" s="75">
        <v>1.424031031982E-12</v>
      </c>
      <c r="G166" s="76">
        <v>4.0371779999999999</v>
      </c>
      <c r="H166" s="76">
        <v>0.64643910000000004</v>
      </c>
      <c r="I166" s="77">
        <v>1915.134</v>
      </c>
      <c r="J166" s="73">
        <v>1</v>
      </c>
      <c r="K166" s="78" t="s">
        <v>2186</v>
      </c>
    </row>
    <row r="167" spans="1:11">
      <c r="A167" s="71" t="s">
        <v>2366</v>
      </c>
      <c r="B167" s="72">
        <v>1687.7856445309999</v>
      </c>
      <c r="C167" s="72">
        <v>-1.040941143438</v>
      </c>
      <c r="D167" s="73">
        <v>2</v>
      </c>
      <c r="E167" s="74" t="s">
        <v>2367</v>
      </c>
      <c r="F167" s="75">
        <v>1.464908489651E-12</v>
      </c>
      <c r="G167" s="76">
        <v>4.6784150000000002</v>
      </c>
      <c r="H167" s="76">
        <v>0.61006439999999995</v>
      </c>
      <c r="I167" s="77">
        <v>1098.5840000000001</v>
      </c>
      <c r="J167" s="73">
        <v>1</v>
      </c>
      <c r="K167" s="78" t="s">
        <v>2368</v>
      </c>
    </row>
    <row r="168" spans="1:11">
      <c r="A168" s="71" t="s">
        <v>2228</v>
      </c>
      <c r="B168" s="72">
        <v>1737.985717773</v>
      </c>
      <c r="C168" s="72">
        <v>-1.192674541875</v>
      </c>
      <c r="D168" s="73">
        <v>2</v>
      </c>
      <c r="E168" s="74" t="s">
        <v>2369</v>
      </c>
      <c r="F168" s="75">
        <v>1.52479537243E-12</v>
      </c>
      <c r="G168" s="76">
        <v>5.2635439999999996</v>
      </c>
      <c r="H168" s="76">
        <v>0.63197769999999998</v>
      </c>
      <c r="I168" s="77">
        <v>1768.4459999999999</v>
      </c>
      <c r="J168" s="73">
        <v>1</v>
      </c>
      <c r="K168" s="78" t="s">
        <v>2171</v>
      </c>
    </row>
    <row r="169" spans="1:11">
      <c r="A169" s="71" t="s">
        <v>2370</v>
      </c>
      <c r="B169" s="72">
        <v>1482.7434082029999</v>
      </c>
      <c r="C169" s="72">
        <v>-1.169237041875</v>
      </c>
      <c r="D169" s="73">
        <v>2</v>
      </c>
      <c r="E169" s="74" t="s">
        <v>2371</v>
      </c>
      <c r="F169" s="75">
        <v>1.6264767310759999E-12</v>
      </c>
      <c r="G169" s="76">
        <v>4.8515379999999997</v>
      </c>
      <c r="H169" s="76">
        <v>0.59325969999999995</v>
      </c>
      <c r="I169" s="77">
        <v>1198.739</v>
      </c>
      <c r="J169" s="73">
        <v>1</v>
      </c>
      <c r="K169" s="78" t="s">
        <v>2372</v>
      </c>
    </row>
    <row r="170" spans="1:11">
      <c r="A170" s="71" t="s">
        <v>2083</v>
      </c>
      <c r="B170" s="72">
        <v>2021.0773925779999</v>
      </c>
      <c r="C170" s="72">
        <v>-1.12895383875</v>
      </c>
      <c r="D170" s="73">
        <v>2</v>
      </c>
      <c r="E170" s="74" t="s">
        <v>2373</v>
      </c>
      <c r="F170" s="75">
        <v>1.638193432903E-12</v>
      </c>
      <c r="G170" s="76">
        <v>4.173273</v>
      </c>
      <c r="H170" s="76">
        <v>0.69753319999999996</v>
      </c>
      <c r="I170" s="77">
        <v>894.17960000000005</v>
      </c>
      <c r="J170" s="73">
        <v>1</v>
      </c>
      <c r="K170" s="78" t="s">
        <v>2351</v>
      </c>
    </row>
    <row r="171" spans="1:11">
      <c r="A171" s="71" t="s">
        <v>2374</v>
      </c>
      <c r="B171" s="72">
        <v>2535.3200683589998</v>
      </c>
      <c r="C171" s="72">
        <v>-1.821140099375</v>
      </c>
      <c r="D171" s="73">
        <v>3</v>
      </c>
      <c r="E171" s="74" t="s">
        <v>2375</v>
      </c>
      <c r="F171" s="75">
        <v>1.655342529716E-12</v>
      </c>
      <c r="G171" s="76">
        <v>5.744046</v>
      </c>
      <c r="H171" s="76">
        <v>0.70815669999999997</v>
      </c>
      <c r="I171" s="77">
        <v>1178.896</v>
      </c>
      <c r="J171" s="73">
        <v>1</v>
      </c>
      <c r="K171" s="78" t="s">
        <v>2376</v>
      </c>
    </row>
    <row r="172" spans="1:11">
      <c r="A172" s="71" t="s">
        <v>2377</v>
      </c>
      <c r="B172" s="72">
        <v>1994.095703125</v>
      </c>
      <c r="C172" s="72">
        <v>-0.83378782312499999</v>
      </c>
      <c r="D172" s="73">
        <v>2</v>
      </c>
      <c r="E172" s="74" t="s">
        <v>2378</v>
      </c>
      <c r="F172" s="75">
        <v>1.787459069647E-12</v>
      </c>
      <c r="G172" s="76">
        <v>5.783512</v>
      </c>
      <c r="H172" s="76">
        <v>0.56460460000000001</v>
      </c>
      <c r="I172" s="77">
        <v>2021.739</v>
      </c>
      <c r="J172" s="73">
        <v>1</v>
      </c>
      <c r="K172" s="78" t="s">
        <v>2379</v>
      </c>
    </row>
    <row r="173" spans="1:11">
      <c r="A173" s="71" t="s">
        <v>2380</v>
      </c>
      <c r="B173" s="72">
        <v>1994.959350586</v>
      </c>
      <c r="C173" s="72">
        <v>-1.910325909063</v>
      </c>
      <c r="D173" s="73">
        <v>2</v>
      </c>
      <c r="E173" s="74" t="s">
        <v>2381</v>
      </c>
      <c r="F173" s="75">
        <v>1.806332861065E-12</v>
      </c>
      <c r="G173" s="76">
        <v>5.0378759999999998</v>
      </c>
      <c r="H173" s="76">
        <v>0.69777109999999998</v>
      </c>
      <c r="I173" s="77">
        <v>1093.2449999999999</v>
      </c>
      <c r="J173" s="73">
        <v>1</v>
      </c>
      <c r="K173" s="78" t="s">
        <v>2382</v>
      </c>
    </row>
    <row r="174" spans="1:11">
      <c r="A174" s="71" t="s">
        <v>2383</v>
      </c>
      <c r="B174" s="72">
        <v>1815.959960938</v>
      </c>
      <c r="C174" s="72">
        <v>-0.74846067468749999</v>
      </c>
      <c r="D174" s="73">
        <v>2</v>
      </c>
      <c r="E174" s="74" t="s">
        <v>2384</v>
      </c>
      <c r="F174" s="75">
        <v>1.816812054533E-12</v>
      </c>
      <c r="G174" s="76">
        <v>5.4608030000000003</v>
      </c>
      <c r="H174" s="76">
        <v>0.41444589999999998</v>
      </c>
      <c r="I174" s="77">
        <v>2233.8290000000002</v>
      </c>
      <c r="J174" s="73">
        <v>1</v>
      </c>
      <c r="K174" s="78" t="s">
        <v>2093</v>
      </c>
    </row>
    <row r="175" spans="1:11">
      <c r="A175" s="71" t="s">
        <v>2041</v>
      </c>
      <c r="B175" s="72">
        <v>1949.9490966799999</v>
      </c>
      <c r="C175" s="72">
        <v>-1.065599346563</v>
      </c>
      <c r="D175" s="73">
        <v>2</v>
      </c>
      <c r="E175" s="74" t="s">
        <v>2385</v>
      </c>
      <c r="F175" s="75">
        <v>1.8271763767810001E-12</v>
      </c>
      <c r="G175" s="76">
        <v>4.1564949999999996</v>
      </c>
      <c r="H175" s="76">
        <v>0.63516450000000002</v>
      </c>
      <c r="I175" s="77">
        <v>1458.1869999999999</v>
      </c>
      <c r="J175" s="73">
        <v>1</v>
      </c>
      <c r="K175" s="78" t="s">
        <v>2386</v>
      </c>
    </row>
    <row r="176" spans="1:11">
      <c r="A176" s="71" t="s">
        <v>2387</v>
      </c>
      <c r="B176" s="72">
        <v>1852.8996582029999</v>
      </c>
      <c r="C176" s="72">
        <v>-1.3647936825</v>
      </c>
      <c r="D176" s="73">
        <v>2</v>
      </c>
      <c r="E176" s="74" t="s">
        <v>2388</v>
      </c>
      <c r="F176" s="75">
        <v>1.8529622280990001E-12</v>
      </c>
      <c r="G176" s="76">
        <v>5.2682120000000001</v>
      </c>
      <c r="H176" s="76">
        <v>0.59777809999999998</v>
      </c>
      <c r="I176" s="77">
        <v>2955.9609999999998</v>
      </c>
      <c r="J176" s="73">
        <v>1</v>
      </c>
      <c r="K176" s="78" t="s">
        <v>2389</v>
      </c>
    </row>
    <row r="177" spans="1:11">
      <c r="A177" s="71" t="s">
        <v>2390</v>
      </c>
      <c r="B177" s="72">
        <v>1908.923217773</v>
      </c>
      <c r="C177" s="72">
        <v>-0.92595090906249999</v>
      </c>
      <c r="D177" s="73">
        <v>2</v>
      </c>
      <c r="E177" s="74" t="s">
        <v>2391</v>
      </c>
      <c r="F177" s="75">
        <v>1.8596586401869999E-12</v>
      </c>
      <c r="G177" s="76">
        <v>6.299614</v>
      </c>
      <c r="H177" s="76">
        <v>0.64849999999999997</v>
      </c>
      <c r="I177" s="77">
        <v>3280.317</v>
      </c>
      <c r="J177" s="73">
        <v>1</v>
      </c>
      <c r="K177" s="78" t="s">
        <v>2200</v>
      </c>
    </row>
    <row r="178" spans="1:11">
      <c r="A178" s="71" t="s">
        <v>2050</v>
      </c>
      <c r="B178" s="72">
        <v>1724.8377685549999</v>
      </c>
      <c r="C178" s="72">
        <v>7.72705078125E-2</v>
      </c>
      <c r="D178" s="73">
        <v>1</v>
      </c>
      <c r="E178" s="74" t="s">
        <v>2392</v>
      </c>
      <c r="F178" s="75">
        <v>1.916244940503E-12</v>
      </c>
      <c r="G178" s="76">
        <v>3.3335240000000002</v>
      </c>
      <c r="H178" s="76">
        <v>0.73286899999999999</v>
      </c>
      <c r="I178" s="77">
        <v>510.6293</v>
      </c>
      <c r="J178" s="73">
        <v>1</v>
      </c>
      <c r="K178" s="78" t="s">
        <v>2393</v>
      </c>
    </row>
    <row r="179" spans="1:11">
      <c r="A179" s="71" t="s">
        <v>2074</v>
      </c>
      <c r="B179" s="72">
        <v>2136.0573977160002</v>
      </c>
      <c r="C179" s="72">
        <v>-0.90261081024980006</v>
      </c>
      <c r="D179" s="73">
        <v>2</v>
      </c>
      <c r="E179" s="74" t="s">
        <v>2394</v>
      </c>
      <c r="F179" s="75">
        <v>2.3170354523930002E-12</v>
      </c>
      <c r="G179" s="76">
        <v>4.3092769999999998</v>
      </c>
      <c r="H179" s="76">
        <v>0.67370090000000005</v>
      </c>
      <c r="I179" s="77">
        <v>1187.136</v>
      </c>
      <c r="J179" s="73">
        <v>1</v>
      </c>
      <c r="K179" s="78" t="s">
        <v>2395</v>
      </c>
    </row>
    <row r="180" spans="1:11">
      <c r="A180" s="71" t="s">
        <v>2103</v>
      </c>
      <c r="B180" s="72">
        <v>2377.1228027339998</v>
      </c>
      <c r="C180" s="72">
        <v>-1.650682354375</v>
      </c>
      <c r="D180" s="73">
        <v>2</v>
      </c>
      <c r="E180" s="74" t="s">
        <v>2396</v>
      </c>
      <c r="F180" s="75">
        <v>2.3669954885010001E-12</v>
      </c>
      <c r="G180" s="76">
        <v>5.5051569999999996</v>
      </c>
      <c r="H180" s="76">
        <v>0.73335410000000001</v>
      </c>
      <c r="I180" s="77">
        <v>2139.8989999999999</v>
      </c>
      <c r="J180" s="73">
        <v>1</v>
      </c>
      <c r="K180" s="78" t="s">
        <v>2052</v>
      </c>
    </row>
    <row r="181" spans="1:11">
      <c r="A181" s="71" t="s">
        <v>2397</v>
      </c>
      <c r="B181" s="72">
        <v>3106.3291015630002</v>
      </c>
      <c r="C181" s="72">
        <v>-1.690280724375</v>
      </c>
      <c r="D181" s="73">
        <v>3</v>
      </c>
      <c r="E181" s="74" t="s">
        <v>2398</v>
      </c>
      <c r="F181" s="75">
        <v>2.596571720657E-12</v>
      </c>
      <c r="G181" s="76">
        <v>4.4212600000000002</v>
      </c>
      <c r="H181" s="76">
        <v>0.68079959999999995</v>
      </c>
      <c r="I181" s="77">
        <v>1136.9159999999999</v>
      </c>
      <c r="J181" s="73">
        <v>1</v>
      </c>
      <c r="K181" s="78" t="s">
        <v>2399</v>
      </c>
    </row>
    <row r="182" spans="1:11">
      <c r="A182" s="71" t="s">
        <v>2400</v>
      </c>
      <c r="B182" s="72">
        <v>2714.36328125</v>
      </c>
      <c r="C182" s="72">
        <v>-1.929490948125</v>
      </c>
      <c r="D182" s="73">
        <v>2</v>
      </c>
      <c r="E182" s="74" t="s">
        <v>2401</v>
      </c>
      <c r="F182" s="75">
        <v>2.677857935396E-12</v>
      </c>
      <c r="G182" s="76">
        <v>5.5032259999999997</v>
      </c>
      <c r="H182" s="76">
        <v>0.68059619999999998</v>
      </c>
      <c r="I182" s="77">
        <v>1703.511</v>
      </c>
      <c r="J182" s="73">
        <v>1</v>
      </c>
      <c r="K182" s="78" t="s">
        <v>2402</v>
      </c>
    </row>
    <row r="183" spans="1:11">
      <c r="A183" s="71" t="s">
        <v>2403</v>
      </c>
      <c r="B183" s="72">
        <v>1852.859985352</v>
      </c>
      <c r="C183" s="72">
        <v>-0.83708372156249999</v>
      </c>
      <c r="D183" s="73">
        <v>2</v>
      </c>
      <c r="E183" s="74" t="s">
        <v>2404</v>
      </c>
      <c r="F183" s="75">
        <v>2.7621265734699999E-12</v>
      </c>
      <c r="G183" s="76">
        <v>4.8252449999999998</v>
      </c>
      <c r="H183" s="76">
        <v>0.62988670000000002</v>
      </c>
      <c r="I183" s="77">
        <v>1472.1969999999999</v>
      </c>
      <c r="J183" s="73">
        <v>1</v>
      </c>
      <c r="K183" s="78" t="s">
        <v>2200</v>
      </c>
    </row>
    <row r="184" spans="1:11">
      <c r="A184" s="71" t="s">
        <v>2405</v>
      </c>
      <c r="B184" s="72">
        <v>3207.5185546880002</v>
      </c>
      <c r="C184" s="72">
        <v>-1.901340294688</v>
      </c>
      <c r="D184" s="73">
        <v>3</v>
      </c>
      <c r="E184" s="74" t="s">
        <v>2406</v>
      </c>
      <c r="F184" s="75">
        <v>2.7835098050269999E-12</v>
      </c>
      <c r="G184" s="76">
        <v>5.12357</v>
      </c>
      <c r="H184" s="76">
        <v>0.49681009999999998</v>
      </c>
      <c r="I184" s="77">
        <v>2068.0650000000001</v>
      </c>
      <c r="J184" s="73">
        <v>1</v>
      </c>
      <c r="K184" s="78" t="s">
        <v>2331</v>
      </c>
    </row>
    <row r="185" spans="1:11">
      <c r="A185" s="71" t="s">
        <v>2407</v>
      </c>
      <c r="B185" s="72">
        <v>1832.8395996090001</v>
      </c>
      <c r="C185" s="72">
        <v>-1.827928448125</v>
      </c>
      <c r="D185" s="73">
        <v>2</v>
      </c>
      <c r="E185" s="74" t="s">
        <v>2408</v>
      </c>
      <c r="F185" s="75">
        <v>2.7956875096190002E-12</v>
      </c>
      <c r="G185" s="76">
        <v>4.64276</v>
      </c>
      <c r="H185" s="76">
        <v>0.59016489999999999</v>
      </c>
      <c r="I185" s="77">
        <v>904.19010000000003</v>
      </c>
      <c r="J185" s="73">
        <v>1</v>
      </c>
      <c r="K185" s="78" t="s">
        <v>2409</v>
      </c>
    </row>
    <row r="186" spans="1:11">
      <c r="A186" s="71" t="s">
        <v>2410</v>
      </c>
      <c r="B186" s="72">
        <v>2047.027709961</v>
      </c>
      <c r="C186" s="72">
        <v>-0.82682981531249999</v>
      </c>
      <c r="D186" s="73">
        <v>2</v>
      </c>
      <c r="E186" s="74" t="s">
        <v>2411</v>
      </c>
      <c r="F186" s="75">
        <v>3.0867114962119998E-12</v>
      </c>
      <c r="G186" s="76">
        <v>5.5565680000000004</v>
      </c>
      <c r="H186" s="76">
        <v>0.67808630000000003</v>
      </c>
      <c r="I186" s="77">
        <v>3826.85</v>
      </c>
      <c r="J186" s="73">
        <v>1</v>
      </c>
      <c r="K186" s="78" t="s">
        <v>2412</v>
      </c>
    </row>
    <row r="187" spans="1:11">
      <c r="A187" s="71" t="s">
        <v>2413</v>
      </c>
      <c r="B187" s="72">
        <v>2150.9797363279999</v>
      </c>
      <c r="C187" s="72">
        <v>-0.86113157312499999</v>
      </c>
      <c r="D187" s="73">
        <v>2</v>
      </c>
      <c r="E187" s="74" t="s">
        <v>2414</v>
      </c>
      <c r="F187" s="75">
        <v>3.1640559313219999E-12</v>
      </c>
      <c r="G187" s="76">
        <v>4.3390769999999996</v>
      </c>
      <c r="H187" s="76">
        <v>0.66360779999999997</v>
      </c>
      <c r="I187" s="77">
        <v>925.85850000000005</v>
      </c>
      <c r="J187" s="73">
        <v>1</v>
      </c>
      <c r="K187" s="78" t="s">
        <v>2155</v>
      </c>
    </row>
    <row r="188" spans="1:11">
      <c r="A188" s="71" t="s">
        <v>2069</v>
      </c>
      <c r="B188" s="72">
        <v>2300.185546875</v>
      </c>
      <c r="C188" s="72">
        <v>-0.87407102624999999</v>
      </c>
      <c r="D188" s="73">
        <v>2</v>
      </c>
      <c r="E188" s="74" t="s">
        <v>2415</v>
      </c>
      <c r="F188" s="75">
        <v>3.1845159105190001E-12</v>
      </c>
      <c r="G188" s="76">
        <v>4.2401160000000004</v>
      </c>
      <c r="H188" s="76">
        <v>0.65249029999999997</v>
      </c>
      <c r="I188" s="77">
        <v>586.38210000000004</v>
      </c>
      <c r="J188" s="73">
        <v>1</v>
      </c>
      <c r="K188" s="78" t="s">
        <v>2146</v>
      </c>
    </row>
    <row r="189" spans="1:11">
      <c r="A189" s="71" t="s">
        <v>2416</v>
      </c>
      <c r="B189" s="72">
        <v>1749.8145751950001</v>
      </c>
      <c r="C189" s="72">
        <v>-0.73698606531249999</v>
      </c>
      <c r="D189" s="73">
        <v>2</v>
      </c>
      <c r="E189" s="74" t="s">
        <v>2417</v>
      </c>
      <c r="F189" s="75">
        <v>3.1941116418469999E-12</v>
      </c>
      <c r="G189" s="76">
        <v>5.5046889999999999</v>
      </c>
      <c r="H189" s="76">
        <v>0.74618759999999995</v>
      </c>
      <c r="I189" s="77">
        <v>2394.0940000000001</v>
      </c>
      <c r="J189" s="73">
        <v>1</v>
      </c>
      <c r="K189" s="78" t="s">
        <v>2171</v>
      </c>
    </row>
    <row r="190" spans="1:11">
      <c r="A190" s="71" t="s">
        <v>2418</v>
      </c>
      <c r="B190" s="72">
        <v>2475.1496582029999</v>
      </c>
      <c r="C190" s="72">
        <v>-1.021823693125</v>
      </c>
      <c r="D190" s="73">
        <v>3</v>
      </c>
      <c r="E190" s="74" t="s">
        <v>2419</v>
      </c>
      <c r="F190" s="75">
        <v>3.19571533949E-12</v>
      </c>
      <c r="G190" s="76">
        <v>4.2052149999999999</v>
      </c>
      <c r="H190" s="76">
        <v>0.58822949999999996</v>
      </c>
      <c r="I190" s="77">
        <v>1417.1020000000001</v>
      </c>
      <c r="J190" s="73">
        <v>1</v>
      </c>
      <c r="K190" s="78" t="s">
        <v>2420</v>
      </c>
    </row>
    <row r="191" spans="1:11">
      <c r="A191" s="71" t="s">
        <v>2421</v>
      </c>
      <c r="B191" s="72">
        <v>1819.8708496090001</v>
      </c>
      <c r="C191" s="72">
        <v>-1.98637571375</v>
      </c>
      <c r="D191" s="73">
        <v>2</v>
      </c>
      <c r="E191" s="74" t="s">
        <v>2422</v>
      </c>
      <c r="F191" s="75">
        <v>3.2651659154230002E-12</v>
      </c>
      <c r="G191" s="76">
        <v>5.5446210000000002</v>
      </c>
      <c r="H191" s="76">
        <v>0.60050460000000006</v>
      </c>
      <c r="I191" s="77">
        <v>1230.2729999999999</v>
      </c>
      <c r="J191" s="73">
        <v>1</v>
      </c>
      <c r="K191" s="78" t="s">
        <v>2240</v>
      </c>
    </row>
    <row r="192" spans="1:11">
      <c r="A192" s="71" t="s">
        <v>2063</v>
      </c>
      <c r="B192" s="72">
        <v>2412.0626190459998</v>
      </c>
      <c r="C192" s="72">
        <v>-1.316090652125</v>
      </c>
      <c r="D192" s="73">
        <v>2</v>
      </c>
      <c r="E192" s="74" t="s">
        <v>2423</v>
      </c>
      <c r="F192" s="75">
        <v>3.269606807521E-12</v>
      </c>
      <c r="G192" s="76">
        <v>5.5655070000000002</v>
      </c>
      <c r="H192" s="76">
        <v>0.69071760000000004</v>
      </c>
      <c r="I192" s="77">
        <v>1723.5509999999999</v>
      </c>
      <c r="J192" s="73">
        <v>1</v>
      </c>
      <c r="K192" s="78" t="s">
        <v>2065</v>
      </c>
    </row>
    <row r="193" spans="1:11">
      <c r="A193" s="71" t="s">
        <v>2424</v>
      </c>
      <c r="B193" s="72">
        <v>1816.8819580080001</v>
      </c>
      <c r="C193" s="72">
        <v>-1.976243877813</v>
      </c>
      <c r="D193" s="73">
        <v>2</v>
      </c>
      <c r="E193" s="74" t="s">
        <v>2425</v>
      </c>
      <c r="F193" s="75">
        <v>3.4106217199419998E-12</v>
      </c>
      <c r="G193" s="76">
        <v>3.7221860000000002</v>
      </c>
      <c r="H193" s="76">
        <v>0.4828055</v>
      </c>
      <c r="I193" s="77">
        <v>707.74869999999999</v>
      </c>
      <c r="J193" s="73">
        <v>1</v>
      </c>
      <c r="K193" s="78" t="s">
        <v>2386</v>
      </c>
    </row>
    <row r="194" spans="1:11">
      <c r="A194" s="71" t="s">
        <v>2038</v>
      </c>
      <c r="B194" s="72">
        <v>2309.166015625</v>
      </c>
      <c r="C194" s="72">
        <v>-1.01225462</v>
      </c>
      <c r="D194" s="73">
        <v>2</v>
      </c>
      <c r="E194" s="74" t="s">
        <v>2426</v>
      </c>
      <c r="F194" s="75">
        <v>3.4605323706409999E-12</v>
      </c>
      <c r="G194" s="76">
        <v>6.0856190000000003</v>
      </c>
      <c r="H194" s="76">
        <v>0.7126633</v>
      </c>
      <c r="I194" s="77">
        <v>2461.2550000000001</v>
      </c>
      <c r="J194" s="73">
        <v>1</v>
      </c>
      <c r="K194" s="78" t="s">
        <v>2216</v>
      </c>
    </row>
    <row r="195" spans="1:11">
      <c r="A195" s="71" t="s">
        <v>2427</v>
      </c>
      <c r="B195" s="72">
        <v>1338.6219482419999</v>
      </c>
      <c r="C195" s="72">
        <v>-0.60856809656249999</v>
      </c>
      <c r="D195" s="73">
        <v>2</v>
      </c>
      <c r="E195" s="74" t="s">
        <v>2428</v>
      </c>
      <c r="F195" s="75">
        <v>3.477978430429E-12</v>
      </c>
      <c r="G195" s="76">
        <v>4.4824549999999999</v>
      </c>
      <c r="H195" s="76">
        <v>0.68594489999999997</v>
      </c>
      <c r="I195" s="77">
        <v>1813.789</v>
      </c>
      <c r="J195" s="73">
        <v>1</v>
      </c>
      <c r="K195" s="78" t="s">
        <v>2186</v>
      </c>
    </row>
    <row r="196" spans="1:11">
      <c r="A196" s="71" t="s">
        <v>2429</v>
      </c>
      <c r="B196" s="72">
        <v>1820.9211425779999</v>
      </c>
      <c r="C196" s="72">
        <v>-1.073900127813</v>
      </c>
      <c r="D196" s="73">
        <v>2</v>
      </c>
      <c r="E196" s="74" t="s">
        <v>2430</v>
      </c>
      <c r="F196" s="75">
        <v>3.5395456639449998E-12</v>
      </c>
      <c r="G196" s="76">
        <v>4.2772430000000004</v>
      </c>
      <c r="H196" s="76">
        <v>0.63226009999999999</v>
      </c>
      <c r="I196" s="77">
        <v>1697.1679999999999</v>
      </c>
      <c r="J196" s="73">
        <v>1</v>
      </c>
      <c r="K196" s="78" t="s">
        <v>2299</v>
      </c>
    </row>
    <row r="197" spans="1:11">
      <c r="A197" s="71" t="s">
        <v>2024</v>
      </c>
      <c r="B197" s="72">
        <v>1794.865234375</v>
      </c>
      <c r="C197" s="72">
        <v>-1.26078977625</v>
      </c>
      <c r="D197" s="73">
        <v>2</v>
      </c>
      <c r="E197" s="74" t="s">
        <v>2431</v>
      </c>
      <c r="F197" s="75">
        <v>3.6393110747209998E-12</v>
      </c>
      <c r="G197" s="76">
        <v>4.7958530000000001</v>
      </c>
      <c r="H197" s="76">
        <v>0.58757380000000003</v>
      </c>
      <c r="I197" s="77">
        <v>1911.9590000000001</v>
      </c>
      <c r="J197" s="73">
        <v>1</v>
      </c>
      <c r="K197" s="78" t="s">
        <v>2368</v>
      </c>
    </row>
    <row r="198" spans="1:11">
      <c r="A198" s="71" t="s">
        <v>2432</v>
      </c>
      <c r="B198" s="72">
        <v>1330.6531982419999</v>
      </c>
      <c r="C198" s="72">
        <v>-1.115648174688</v>
      </c>
      <c r="D198" s="73">
        <v>2</v>
      </c>
      <c r="E198" s="74" t="s">
        <v>2433</v>
      </c>
      <c r="F198" s="75">
        <v>3.7225778015679996E-12</v>
      </c>
      <c r="G198" s="76">
        <v>3.6367699999999998</v>
      </c>
      <c r="H198" s="76">
        <v>0.63079600000000002</v>
      </c>
      <c r="I198" s="77">
        <v>1195.933</v>
      </c>
      <c r="J198" s="73">
        <v>1</v>
      </c>
      <c r="K198" s="78" t="s">
        <v>2434</v>
      </c>
    </row>
    <row r="199" spans="1:11">
      <c r="A199" s="71" t="s">
        <v>2435</v>
      </c>
      <c r="B199" s="72">
        <v>2051.0344238279999</v>
      </c>
      <c r="C199" s="72">
        <v>-1.7026843075</v>
      </c>
      <c r="D199" s="73">
        <v>2</v>
      </c>
      <c r="E199" s="74" t="s">
        <v>2436</v>
      </c>
      <c r="F199" s="75">
        <v>3.9290792841480001E-12</v>
      </c>
      <c r="G199" s="76">
        <v>5.1815470000000001</v>
      </c>
      <c r="H199" s="76">
        <v>0.57046169999999996</v>
      </c>
      <c r="I199" s="77">
        <v>1799.8330000000001</v>
      </c>
      <c r="J199" s="73">
        <v>1</v>
      </c>
      <c r="K199" s="78" t="s">
        <v>2110</v>
      </c>
    </row>
    <row r="200" spans="1:11">
      <c r="A200" s="71" t="s">
        <v>2437</v>
      </c>
      <c r="B200" s="72">
        <v>1835.9432373049999</v>
      </c>
      <c r="C200" s="72">
        <v>-1.407640362188</v>
      </c>
      <c r="D200" s="73">
        <v>2</v>
      </c>
      <c r="E200" s="74" t="s">
        <v>2438</v>
      </c>
      <c r="F200" s="75">
        <v>4.0045744498230002E-12</v>
      </c>
      <c r="G200" s="76">
        <v>5.4951499999999998</v>
      </c>
      <c r="H200" s="76">
        <v>0.33128800000000003</v>
      </c>
      <c r="I200" s="77">
        <v>2451.3530000000001</v>
      </c>
      <c r="J200" s="73">
        <v>1</v>
      </c>
      <c r="K200" s="78" t="s">
        <v>2128</v>
      </c>
    </row>
    <row r="201" spans="1:11">
      <c r="A201" s="71" t="s">
        <v>2439</v>
      </c>
      <c r="B201" s="72">
        <v>2551.1164550779999</v>
      </c>
      <c r="C201" s="72">
        <v>-0.72734251062499999</v>
      </c>
      <c r="D201" s="73">
        <v>2</v>
      </c>
      <c r="E201" s="74" t="s">
        <v>2440</v>
      </c>
      <c r="F201" s="75">
        <v>4.1207270343349996E-12</v>
      </c>
      <c r="G201" s="76">
        <v>5.1340870000000001</v>
      </c>
      <c r="H201" s="76">
        <v>0.66074219999999995</v>
      </c>
      <c r="I201" s="77">
        <v>1754.0509999999999</v>
      </c>
      <c r="J201" s="73">
        <v>1</v>
      </c>
      <c r="K201" s="78" t="s">
        <v>2441</v>
      </c>
    </row>
    <row r="202" spans="1:11">
      <c r="A202" s="71" t="s">
        <v>2169</v>
      </c>
      <c r="B202" s="72">
        <v>1434.7586669919999</v>
      </c>
      <c r="C202" s="72">
        <v>-6.6162109375E-2</v>
      </c>
      <c r="D202" s="73">
        <v>1</v>
      </c>
      <c r="E202" s="74" t="s">
        <v>2442</v>
      </c>
      <c r="F202" s="75">
        <v>4.1411318818520003E-12</v>
      </c>
      <c r="G202" s="76">
        <v>2.8002539999999998</v>
      </c>
      <c r="H202" s="76">
        <v>0.63248409999999999</v>
      </c>
      <c r="I202" s="77">
        <v>489.30279999999999</v>
      </c>
      <c r="J202" s="73">
        <v>1</v>
      </c>
      <c r="K202" s="78" t="s">
        <v>2443</v>
      </c>
    </row>
    <row r="203" spans="1:11">
      <c r="A203" s="71" t="s">
        <v>2444</v>
      </c>
      <c r="B203" s="72">
        <v>1776.9200439450001</v>
      </c>
      <c r="C203" s="72">
        <v>-0.81584348718749999</v>
      </c>
      <c r="D203" s="73">
        <v>2</v>
      </c>
      <c r="E203" s="74" t="s">
        <v>2445</v>
      </c>
      <c r="F203" s="75">
        <v>4.2021941482060002E-12</v>
      </c>
      <c r="G203" s="76">
        <v>4.0986710000000004</v>
      </c>
      <c r="H203" s="76">
        <v>0.69525300000000001</v>
      </c>
      <c r="I203" s="77">
        <v>985.71950000000004</v>
      </c>
      <c r="J203" s="73">
        <v>1</v>
      </c>
      <c r="K203" s="78" t="s">
        <v>2240</v>
      </c>
    </row>
    <row r="204" spans="1:11">
      <c r="A204" s="71" t="s">
        <v>2276</v>
      </c>
      <c r="B204" s="72">
        <v>1719.8588867190001</v>
      </c>
      <c r="C204" s="72">
        <v>-0.64958372156249999</v>
      </c>
      <c r="D204" s="73">
        <v>2</v>
      </c>
      <c r="E204" s="74" t="s">
        <v>2446</v>
      </c>
      <c r="F204" s="75">
        <v>4.3698378249249998E-12</v>
      </c>
      <c r="G204" s="76">
        <v>4.5237860000000003</v>
      </c>
      <c r="H204" s="76">
        <v>0.68555460000000001</v>
      </c>
      <c r="I204" s="77">
        <v>1729.644</v>
      </c>
      <c r="J204" s="73">
        <v>1</v>
      </c>
      <c r="K204" s="78" t="s">
        <v>2190</v>
      </c>
    </row>
    <row r="205" spans="1:11">
      <c r="A205" s="71" t="s">
        <v>2447</v>
      </c>
      <c r="B205" s="72">
        <v>1931.9669189450001</v>
      </c>
      <c r="C205" s="72">
        <v>-1.033861065313</v>
      </c>
      <c r="D205" s="73">
        <v>2</v>
      </c>
      <c r="E205" s="74" t="s">
        <v>2448</v>
      </c>
      <c r="F205" s="75">
        <v>4.4848325899370004E-12</v>
      </c>
      <c r="G205" s="76">
        <v>5.0310930000000003</v>
      </c>
      <c r="H205" s="76">
        <v>0.67277620000000005</v>
      </c>
      <c r="I205" s="77">
        <v>1219.9559999999999</v>
      </c>
      <c r="J205" s="73">
        <v>1</v>
      </c>
      <c r="K205" s="78" t="s">
        <v>2017</v>
      </c>
    </row>
    <row r="206" spans="1:11">
      <c r="A206" s="71" t="s">
        <v>2449</v>
      </c>
      <c r="B206" s="72">
        <v>2161.0441894529999</v>
      </c>
      <c r="C206" s="72">
        <v>-1.755100060313</v>
      </c>
      <c r="D206" s="73">
        <v>3</v>
      </c>
      <c r="E206" s="74" t="s">
        <v>2450</v>
      </c>
      <c r="F206" s="75">
        <v>4.5063952569539999E-12</v>
      </c>
      <c r="G206" s="76">
        <v>4.2358060000000002</v>
      </c>
      <c r="H206" s="76">
        <v>0.54780609999999996</v>
      </c>
      <c r="I206" s="77">
        <v>1770.135</v>
      </c>
      <c r="J206" s="73">
        <v>1</v>
      </c>
      <c r="K206" s="78" t="s">
        <v>2451</v>
      </c>
    </row>
    <row r="207" spans="1:11">
      <c r="A207" s="71" t="s">
        <v>2221</v>
      </c>
      <c r="B207" s="72">
        <v>1675.8901367190001</v>
      </c>
      <c r="C207" s="72">
        <v>-1.384569073125</v>
      </c>
      <c r="D207" s="73">
        <v>2</v>
      </c>
      <c r="E207" s="74" t="s">
        <v>2452</v>
      </c>
      <c r="F207" s="75">
        <v>4.7473136532969997E-12</v>
      </c>
      <c r="G207" s="76">
        <v>4.738156</v>
      </c>
      <c r="H207" s="76">
        <v>0.63638150000000004</v>
      </c>
      <c r="I207" s="77">
        <v>1532.9580000000001</v>
      </c>
      <c r="J207" s="73">
        <v>1</v>
      </c>
      <c r="K207" s="78" t="s">
        <v>2235</v>
      </c>
    </row>
    <row r="208" spans="1:11">
      <c r="A208" s="71" t="s">
        <v>2169</v>
      </c>
      <c r="B208" s="72">
        <v>1807.889938516</v>
      </c>
      <c r="C208" s="72">
        <v>-0.68579266650019999</v>
      </c>
      <c r="D208" s="73">
        <v>2</v>
      </c>
      <c r="E208" s="74" t="s">
        <v>2453</v>
      </c>
      <c r="F208" s="75">
        <v>4.7951424731950001E-12</v>
      </c>
      <c r="G208" s="76">
        <v>4.895823</v>
      </c>
      <c r="H208" s="76">
        <v>0.58071039999999996</v>
      </c>
      <c r="I208" s="77">
        <v>1640.434</v>
      </c>
      <c r="J208" s="73">
        <v>1</v>
      </c>
      <c r="K208" s="78" t="s">
        <v>2200</v>
      </c>
    </row>
    <row r="209" spans="1:11">
      <c r="A209" s="71" t="s">
        <v>2454</v>
      </c>
      <c r="B209" s="72">
        <v>1537.858398438</v>
      </c>
      <c r="C209" s="72">
        <v>-1.04741087</v>
      </c>
      <c r="D209" s="73">
        <v>2</v>
      </c>
      <c r="E209" s="74" t="s">
        <v>2455</v>
      </c>
      <c r="F209" s="75">
        <v>4.7954250162809996E-12</v>
      </c>
      <c r="G209" s="76">
        <v>4.4749239999999997</v>
      </c>
      <c r="H209" s="76">
        <v>0.56973070000000003</v>
      </c>
      <c r="I209" s="77">
        <v>1192.2570000000001</v>
      </c>
      <c r="J209" s="73">
        <v>1</v>
      </c>
      <c r="K209" s="78" t="s">
        <v>2190</v>
      </c>
    </row>
    <row r="210" spans="1:11">
      <c r="A210" s="71" t="s">
        <v>2108</v>
      </c>
      <c r="B210" s="72">
        <v>2415.1762695309999</v>
      </c>
      <c r="C210" s="72">
        <v>-1.346042443125</v>
      </c>
      <c r="D210" s="73">
        <v>3</v>
      </c>
      <c r="E210" s="74" t="s">
        <v>2456</v>
      </c>
      <c r="F210" s="75">
        <v>4.8583359557600001E-12</v>
      </c>
      <c r="G210" s="76">
        <v>5.043113</v>
      </c>
      <c r="H210" s="76">
        <v>0.65424110000000002</v>
      </c>
      <c r="I210" s="77">
        <v>1112.021</v>
      </c>
      <c r="J210" s="73">
        <v>1</v>
      </c>
      <c r="K210" s="78" t="s">
        <v>2457</v>
      </c>
    </row>
    <row r="211" spans="1:11">
      <c r="A211" s="71" t="s">
        <v>2458</v>
      </c>
      <c r="B211" s="72">
        <v>1779.8946533200001</v>
      </c>
      <c r="C211" s="72">
        <v>-1.095384502813</v>
      </c>
      <c r="D211" s="73">
        <v>2</v>
      </c>
      <c r="E211" s="74" t="s">
        <v>2459</v>
      </c>
      <c r="F211" s="75">
        <v>4.8922127742110004E-12</v>
      </c>
      <c r="G211" s="76">
        <v>4.5018609999999999</v>
      </c>
      <c r="H211" s="76">
        <v>0.4930021</v>
      </c>
      <c r="I211" s="77">
        <v>1633.682</v>
      </c>
      <c r="J211" s="73">
        <v>1</v>
      </c>
      <c r="K211" s="78" t="s">
        <v>2460</v>
      </c>
    </row>
    <row r="212" spans="1:11">
      <c r="A212" s="71" t="s">
        <v>2461</v>
      </c>
      <c r="B212" s="72">
        <v>1481.690063477</v>
      </c>
      <c r="C212" s="72">
        <v>-1.272874737188</v>
      </c>
      <c r="D212" s="73">
        <v>2</v>
      </c>
      <c r="E212" s="74" t="s">
        <v>2462</v>
      </c>
      <c r="F212" s="75">
        <v>4.9449333516799997E-12</v>
      </c>
      <c r="G212" s="76">
        <v>4.4182119999999996</v>
      </c>
      <c r="H212" s="76">
        <v>0.68999770000000005</v>
      </c>
      <c r="I212" s="77">
        <v>1646.326</v>
      </c>
      <c r="J212" s="73">
        <v>1</v>
      </c>
      <c r="K212" s="78" t="s">
        <v>2463</v>
      </c>
    </row>
    <row r="213" spans="1:11">
      <c r="A213" s="71" t="s">
        <v>2464</v>
      </c>
      <c r="B213" s="72">
        <v>2445.1350097660002</v>
      </c>
      <c r="C213" s="72">
        <v>-1.953098107188</v>
      </c>
      <c r="D213" s="73">
        <v>3</v>
      </c>
      <c r="E213" s="74" t="s">
        <v>2465</v>
      </c>
      <c r="F213" s="75">
        <v>5.1794182007529996E-12</v>
      </c>
      <c r="G213" s="76">
        <v>4.5732989999999996</v>
      </c>
      <c r="H213" s="76">
        <v>0.62048840000000005</v>
      </c>
      <c r="I213" s="77">
        <v>1497.7840000000001</v>
      </c>
      <c r="J213" s="73">
        <v>1</v>
      </c>
      <c r="K213" s="78" t="s">
        <v>2466</v>
      </c>
    </row>
    <row r="214" spans="1:11">
      <c r="A214" s="71" t="s">
        <v>2467</v>
      </c>
      <c r="B214" s="72">
        <v>2011.9858398440001</v>
      </c>
      <c r="C214" s="72">
        <v>-0.81962766687499999</v>
      </c>
      <c r="D214" s="73">
        <v>2</v>
      </c>
      <c r="E214" s="74" t="s">
        <v>2468</v>
      </c>
      <c r="F214" s="75">
        <v>5.4181165305179998E-12</v>
      </c>
      <c r="G214" s="76">
        <v>5.9814179999999997</v>
      </c>
      <c r="H214" s="76">
        <v>0.63223320000000005</v>
      </c>
      <c r="I214" s="77">
        <v>1717.7470000000001</v>
      </c>
      <c r="J214" s="73">
        <v>1</v>
      </c>
      <c r="K214" s="78" t="s">
        <v>2469</v>
      </c>
    </row>
    <row r="215" spans="1:11">
      <c r="A215" s="71" t="s">
        <v>2115</v>
      </c>
      <c r="B215" s="72">
        <v>1846.8493652340001</v>
      </c>
      <c r="C215" s="72">
        <v>-1.22270383875</v>
      </c>
      <c r="D215" s="73">
        <v>2</v>
      </c>
      <c r="E215" s="74" t="s">
        <v>2470</v>
      </c>
      <c r="F215" s="75">
        <v>5.4745097344269999E-12</v>
      </c>
      <c r="G215" s="76">
        <v>4.0512699999999997</v>
      </c>
      <c r="H215" s="76">
        <v>0.60622670000000001</v>
      </c>
      <c r="I215" s="77">
        <v>2254.3240000000001</v>
      </c>
      <c r="J215" s="73">
        <v>1</v>
      </c>
      <c r="K215" s="78" t="s">
        <v>2240</v>
      </c>
    </row>
    <row r="216" spans="1:11">
      <c r="A216" s="71" t="s">
        <v>2471</v>
      </c>
      <c r="B216" s="72">
        <v>2106.9938964839998</v>
      </c>
      <c r="C216" s="72">
        <v>-1.156541729375</v>
      </c>
      <c r="D216" s="73">
        <v>2</v>
      </c>
      <c r="E216" s="74" t="s">
        <v>2472</v>
      </c>
      <c r="F216" s="75">
        <v>5.5688786915200001E-12</v>
      </c>
      <c r="G216" s="76">
        <v>4.5590619999999999</v>
      </c>
      <c r="H216" s="76">
        <v>0.59108380000000005</v>
      </c>
      <c r="I216" s="77">
        <v>889.11289999999997</v>
      </c>
      <c r="J216" s="73">
        <v>1</v>
      </c>
      <c r="K216" s="78" t="s">
        <v>2195</v>
      </c>
    </row>
    <row r="217" spans="1:11">
      <c r="A217" s="71" t="s">
        <v>2473</v>
      </c>
      <c r="B217" s="72">
        <v>1658.922485352</v>
      </c>
      <c r="C217" s="72">
        <v>-0.59343137781249999</v>
      </c>
      <c r="D217" s="73">
        <v>2</v>
      </c>
      <c r="E217" s="74" t="s">
        <v>2474</v>
      </c>
      <c r="F217" s="75">
        <v>5.6477045262680001E-12</v>
      </c>
      <c r="G217" s="76">
        <v>3.0187300000000001</v>
      </c>
      <c r="H217" s="76">
        <v>0.53440520000000002</v>
      </c>
      <c r="I217" s="77">
        <v>799.0104</v>
      </c>
      <c r="J217" s="73">
        <v>1</v>
      </c>
      <c r="K217" s="78" t="s">
        <v>2299</v>
      </c>
    </row>
    <row r="218" spans="1:11">
      <c r="A218" s="71" t="s">
        <v>2317</v>
      </c>
      <c r="B218" s="72">
        <v>1764.9490966799999</v>
      </c>
      <c r="C218" s="72">
        <v>-1.684739971563</v>
      </c>
      <c r="D218" s="73">
        <v>2</v>
      </c>
      <c r="E218" s="74" t="s">
        <v>2475</v>
      </c>
      <c r="F218" s="75">
        <v>5.8797411384150003E-12</v>
      </c>
      <c r="G218" s="76">
        <v>3.4768110000000001</v>
      </c>
      <c r="H218" s="76">
        <v>0.48241339999999999</v>
      </c>
      <c r="I218" s="77">
        <v>1458.9839999999999</v>
      </c>
      <c r="J218" s="73">
        <v>1</v>
      </c>
      <c r="K218" s="78" t="s">
        <v>2310</v>
      </c>
    </row>
    <row r="219" spans="1:11">
      <c r="A219" s="71" t="s">
        <v>2476</v>
      </c>
      <c r="B219" s="72">
        <v>1538.7921142580001</v>
      </c>
      <c r="C219" s="72">
        <v>-1.066087627813</v>
      </c>
      <c r="D219" s="73">
        <v>2</v>
      </c>
      <c r="E219" s="74" t="s">
        <v>2477</v>
      </c>
      <c r="F219" s="75">
        <v>6.0995652972910002E-12</v>
      </c>
      <c r="G219" s="76">
        <v>4.9477950000000002</v>
      </c>
      <c r="H219" s="76">
        <v>0.64794960000000001</v>
      </c>
      <c r="I219" s="77">
        <v>1870.5830000000001</v>
      </c>
      <c r="J219" s="73">
        <v>1</v>
      </c>
      <c r="K219" s="78" t="s">
        <v>2478</v>
      </c>
    </row>
    <row r="220" spans="1:11">
      <c r="A220" s="71" t="s">
        <v>2209</v>
      </c>
      <c r="B220" s="72">
        <v>1927.906616211</v>
      </c>
      <c r="C220" s="72">
        <v>-1.932786846563</v>
      </c>
      <c r="D220" s="73">
        <v>2</v>
      </c>
      <c r="E220" s="74" t="s">
        <v>2479</v>
      </c>
      <c r="F220" s="75">
        <v>6.3827711020180001E-12</v>
      </c>
      <c r="G220" s="76">
        <v>5.990907</v>
      </c>
      <c r="H220" s="76">
        <v>0.71480239999999995</v>
      </c>
      <c r="I220" s="77">
        <v>2381.1680000000001</v>
      </c>
      <c r="J220" s="73">
        <v>1</v>
      </c>
      <c r="K220" s="78" t="s">
        <v>2280</v>
      </c>
    </row>
    <row r="221" spans="1:11">
      <c r="A221" s="71" t="s">
        <v>2480</v>
      </c>
      <c r="B221" s="72">
        <v>1889.8594970700001</v>
      </c>
      <c r="C221" s="72">
        <v>-0.86979856531249999</v>
      </c>
      <c r="D221" s="73">
        <v>2</v>
      </c>
      <c r="E221" s="74" t="s">
        <v>2481</v>
      </c>
      <c r="F221" s="75">
        <v>6.5003558091799999E-12</v>
      </c>
      <c r="G221" s="76">
        <v>5.1806299999999998</v>
      </c>
      <c r="H221" s="76">
        <v>0.67082050000000004</v>
      </c>
      <c r="I221" s="77">
        <v>1315.9259999999999</v>
      </c>
      <c r="J221" s="73">
        <v>1</v>
      </c>
      <c r="K221" s="78" t="s">
        <v>2190</v>
      </c>
    </row>
    <row r="222" spans="1:11">
      <c r="A222" s="71" t="s">
        <v>2482</v>
      </c>
      <c r="B222" s="72">
        <v>1853.891601563</v>
      </c>
      <c r="C222" s="72">
        <v>-0.90995969812499999</v>
      </c>
      <c r="D222" s="73">
        <v>2</v>
      </c>
      <c r="E222" s="74" t="s">
        <v>2483</v>
      </c>
      <c r="F222" s="75">
        <v>6.5092375933770004E-12</v>
      </c>
      <c r="G222" s="76">
        <v>5.3054490000000003</v>
      </c>
      <c r="H222" s="76">
        <v>0.60312169999999998</v>
      </c>
      <c r="I222" s="77">
        <v>1928.569</v>
      </c>
      <c r="J222" s="73">
        <v>1</v>
      </c>
      <c r="K222" s="78" t="s">
        <v>2240</v>
      </c>
    </row>
    <row r="223" spans="1:11">
      <c r="A223" s="71" t="s">
        <v>2484</v>
      </c>
      <c r="B223" s="72">
        <v>1662.8234863279999</v>
      </c>
      <c r="C223" s="72">
        <v>-0.92778196374999999</v>
      </c>
      <c r="D223" s="73">
        <v>2</v>
      </c>
      <c r="E223" s="74" t="s">
        <v>2485</v>
      </c>
      <c r="F223" s="75">
        <v>6.6102678886180003E-12</v>
      </c>
      <c r="G223" s="76">
        <v>3.8447239999999998</v>
      </c>
      <c r="H223" s="76">
        <v>0.64016819999999997</v>
      </c>
      <c r="I223" s="77">
        <v>684.07619999999997</v>
      </c>
      <c r="J223" s="73">
        <v>1</v>
      </c>
      <c r="K223" s="78" t="s">
        <v>2372</v>
      </c>
    </row>
    <row r="224" spans="1:11">
      <c r="A224" s="71" t="s">
        <v>2486</v>
      </c>
      <c r="B224" s="72">
        <v>1539.805297852</v>
      </c>
      <c r="C224" s="72">
        <v>-0.54228391687499999</v>
      </c>
      <c r="D224" s="73">
        <v>2</v>
      </c>
      <c r="E224" s="74" t="s">
        <v>2487</v>
      </c>
      <c r="F224" s="75">
        <v>6.7701400041640002E-12</v>
      </c>
      <c r="G224" s="76">
        <v>3.793056</v>
      </c>
      <c r="H224" s="76">
        <v>0.65069480000000002</v>
      </c>
      <c r="I224" s="77">
        <v>2140.0610000000001</v>
      </c>
      <c r="J224" s="73">
        <v>1</v>
      </c>
      <c r="K224" s="78" t="s">
        <v>2372</v>
      </c>
    </row>
    <row r="225" spans="1:11">
      <c r="A225" s="71" t="s">
        <v>2387</v>
      </c>
      <c r="B225" s="72">
        <v>1913.9854736330001</v>
      </c>
      <c r="C225" s="72">
        <v>-1.783128643438</v>
      </c>
      <c r="D225" s="73">
        <v>2</v>
      </c>
      <c r="E225" s="74" t="s">
        <v>2488</v>
      </c>
      <c r="F225" s="75">
        <v>6.8189898172479999E-12</v>
      </c>
      <c r="G225" s="76">
        <v>4.2935819999999998</v>
      </c>
      <c r="H225" s="76">
        <v>0.65446190000000004</v>
      </c>
      <c r="I225" s="77">
        <v>837.86329999999998</v>
      </c>
      <c r="J225" s="73">
        <v>1</v>
      </c>
      <c r="K225" s="78" t="s">
        <v>2386</v>
      </c>
    </row>
    <row r="226" spans="1:11">
      <c r="A226" s="71" t="s">
        <v>2489</v>
      </c>
      <c r="B226" s="72">
        <v>2478.1684570309999</v>
      </c>
      <c r="C226" s="72">
        <v>6.3917254999979994E-2</v>
      </c>
      <c r="D226" s="73">
        <v>2</v>
      </c>
      <c r="E226" s="74" t="s">
        <v>2490</v>
      </c>
      <c r="F226" s="75">
        <v>6.8522965079860001E-12</v>
      </c>
      <c r="G226" s="76">
        <v>3.8057089999999998</v>
      </c>
      <c r="H226" s="76">
        <v>0.67032899999999995</v>
      </c>
      <c r="I226" s="77">
        <v>806.05129999999997</v>
      </c>
      <c r="J226" s="73">
        <v>1</v>
      </c>
      <c r="K226" s="78" t="s">
        <v>2491</v>
      </c>
    </row>
    <row r="227" spans="1:11">
      <c r="A227" s="71" t="s">
        <v>2492</v>
      </c>
      <c r="B227" s="72">
        <v>1842.953125</v>
      </c>
      <c r="C227" s="72">
        <v>-1.325487041875</v>
      </c>
      <c r="D227" s="73">
        <v>2</v>
      </c>
      <c r="E227" s="74" t="s">
        <v>2493</v>
      </c>
      <c r="F227" s="75">
        <v>6.8844929757009996E-12</v>
      </c>
      <c r="G227" s="76">
        <v>5.179246</v>
      </c>
      <c r="H227" s="76">
        <v>0.75602740000000002</v>
      </c>
      <c r="I227" s="77">
        <v>3355.8789999999999</v>
      </c>
      <c r="J227" s="73">
        <v>1</v>
      </c>
      <c r="K227" s="78" t="s">
        <v>2494</v>
      </c>
    </row>
    <row r="228" spans="1:11">
      <c r="A228" s="71" t="s">
        <v>2021</v>
      </c>
      <c r="B228" s="72">
        <v>2276.1228027339998</v>
      </c>
      <c r="C228" s="72">
        <v>-1.8315905575</v>
      </c>
      <c r="D228" s="73">
        <v>2</v>
      </c>
      <c r="E228" s="74" t="s">
        <v>2495</v>
      </c>
      <c r="F228" s="75">
        <v>7.0443650912470003E-12</v>
      </c>
      <c r="G228" s="76">
        <v>5.7837839999999998</v>
      </c>
      <c r="H228" s="76">
        <v>0.59366960000000002</v>
      </c>
      <c r="I228" s="77">
        <v>1997.8889999999999</v>
      </c>
      <c r="J228" s="73">
        <v>1</v>
      </c>
      <c r="K228" s="78" t="s">
        <v>2040</v>
      </c>
    </row>
    <row r="229" spans="1:11">
      <c r="A229" s="71" t="s">
        <v>2137</v>
      </c>
      <c r="B229" s="72">
        <v>2456.2456054690001</v>
      </c>
      <c r="C229" s="72">
        <v>-1.454881573125</v>
      </c>
      <c r="D229" s="73">
        <v>2</v>
      </c>
      <c r="E229" s="74" t="s">
        <v>2496</v>
      </c>
      <c r="F229" s="75">
        <v>7.0807110717250003E-12</v>
      </c>
      <c r="G229" s="76">
        <v>5.88652</v>
      </c>
      <c r="H229" s="76">
        <v>0.72747130000000004</v>
      </c>
      <c r="I229" s="77">
        <v>2024.8030000000001</v>
      </c>
      <c r="J229" s="73">
        <v>1</v>
      </c>
      <c r="K229" s="78" t="s">
        <v>2497</v>
      </c>
    </row>
    <row r="230" spans="1:11">
      <c r="A230" s="71" t="s">
        <v>2498</v>
      </c>
      <c r="B230" s="72">
        <v>2184.0026855470001</v>
      </c>
      <c r="C230" s="72">
        <v>-1.098924541875</v>
      </c>
      <c r="D230" s="73">
        <v>2</v>
      </c>
      <c r="E230" s="74" t="s">
        <v>2499</v>
      </c>
      <c r="F230" s="75">
        <v>7.2652417393810003E-12</v>
      </c>
      <c r="G230" s="76">
        <v>5.2443470000000003</v>
      </c>
      <c r="H230" s="76">
        <v>0.6080759</v>
      </c>
      <c r="I230" s="77">
        <v>1955.114</v>
      </c>
      <c r="J230" s="73">
        <v>1</v>
      </c>
      <c r="K230" s="78" t="s">
        <v>2351</v>
      </c>
    </row>
    <row r="231" spans="1:11">
      <c r="A231" s="71" t="s">
        <v>2259</v>
      </c>
      <c r="B231" s="72">
        <v>1523.7700195309999</v>
      </c>
      <c r="C231" s="72">
        <v>-0.88847532312499999</v>
      </c>
      <c r="D231" s="73">
        <v>2</v>
      </c>
      <c r="E231" s="74" t="s">
        <v>2500</v>
      </c>
      <c r="F231" s="75">
        <v>7.2776526558599996E-12</v>
      </c>
      <c r="G231" s="76">
        <v>4.0765729999999998</v>
      </c>
      <c r="H231" s="76">
        <v>0.69546850000000004</v>
      </c>
      <c r="I231" s="77">
        <v>900.55780000000004</v>
      </c>
      <c r="J231" s="73">
        <v>1</v>
      </c>
      <c r="K231" s="78" t="s">
        <v>2176</v>
      </c>
    </row>
    <row r="232" spans="1:11">
      <c r="A232" s="71" t="s">
        <v>2501</v>
      </c>
      <c r="B232" s="72">
        <v>1918.9757080080001</v>
      </c>
      <c r="C232" s="72">
        <v>-0.86833372156249999</v>
      </c>
      <c r="D232" s="73">
        <v>2</v>
      </c>
      <c r="E232" s="74" t="s">
        <v>2502</v>
      </c>
      <c r="F232" s="75">
        <v>7.2952754948120006E-12</v>
      </c>
      <c r="G232" s="76">
        <v>5.4102499999999996</v>
      </c>
      <c r="H232" s="76">
        <v>0.51551570000000002</v>
      </c>
      <c r="I232" s="77">
        <v>2491.94</v>
      </c>
      <c r="J232" s="73">
        <v>1</v>
      </c>
      <c r="K232" s="78" t="s">
        <v>2171</v>
      </c>
    </row>
    <row r="233" spans="1:11">
      <c r="A233" s="71" t="s">
        <v>2427</v>
      </c>
      <c r="B233" s="72">
        <v>2216.9611816410002</v>
      </c>
      <c r="C233" s="72">
        <v>-1.912645245</v>
      </c>
      <c r="D233" s="73">
        <v>2</v>
      </c>
      <c r="E233" s="74" t="s">
        <v>2503</v>
      </c>
      <c r="F233" s="75">
        <v>7.3391511509579997E-12</v>
      </c>
      <c r="G233" s="76">
        <v>3.9361679999999999</v>
      </c>
      <c r="H233" s="76">
        <v>0.44162489999999999</v>
      </c>
      <c r="I233" s="77">
        <v>1005.679</v>
      </c>
      <c r="J233" s="73">
        <v>1</v>
      </c>
      <c r="K233" s="78" t="s">
        <v>2052</v>
      </c>
    </row>
    <row r="234" spans="1:11">
      <c r="A234" s="71" t="s">
        <v>2209</v>
      </c>
      <c r="B234" s="72">
        <v>1943.905982496</v>
      </c>
      <c r="C234" s="72">
        <v>-0.93854751462529995</v>
      </c>
      <c r="D234" s="73">
        <v>2</v>
      </c>
      <c r="E234" s="74" t="s">
        <v>2504</v>
      </c>
      <c r="F234" s="75">
        <v>7.4500090341609998E-12</v>
      </c>
      <c r="G234" s="76">
        <v>5.6736680000000002</v>
      </c>
      <c r="H234" s="76">
        <v>0.75633139999999999</v>
      </c>
      <c r="I234" s="77">
        <v>2311.4459999999999</v>
      </c>
      <c r="J234" s="73">
        <v>1</v>
      </c>
      <c r="K234" s="78" t="s">
        <v>2136</v>
      </c>
    </row>
    <row r="235" spans="1:11">
      <c r="A235" s="71" t="s">
        <v>2505</v>
      </c>
      <c r="B235" s="72">
        <v>1717.8602294919999</v>
      </c>
      <c r="C235" s="72">
        <v>-1.887498760625</v>
      </c>
      <c r="D235" s="73">
        <v>2</v>
      </c>
      <c r="E235" s="74" t="s">
        <v>2506</v>
      </c>
      <c r="F235" s="75">
        <v>7.6106008973200007E-12</v>
      </c>
      <c r="G235" s="76">
        <v>6.6209340000000001</v>
      </c>
      <c r="H235" s="76">
        <v>0.73090339999999998</v>
      </c>
      <c r="I235" s="77">
        <v>2250.5070000000001</v>
      </c>
      <c r="J235" s="73">
        <v>1</v>
      </c>
      <c r="K235" s="78" t="s">
        <v>2198</v>
      </c>
    </row>
    <row r="236" spans="1:11">
      <c r="A236" s="71" t="s">
        <v>2044</v>
      </c>
      <c r="B236" s="72">
        <v>2246.1127929690001</v>
      </c>
      <c r="C236" s="72">
        <v>-1.8198718075</v>
      </c>
      <c r="D236" s="73">
        <v>2</v>
      </c>
      <c r="E236" s="74" t="s">
        <v>2507</v>
      </c>
      <c r="F236" s="75">
        <v>7.6461059705930007E-12</v>
      </c>
      <c r="G236" s="76">
        <v>5.0170149999999998</v>
      </c>
      <c r="H236" s="76">
        <v>0.58973569999999997</v>
      </c>
      <c r="I236" s="77">
        <v>1365.5229999999999</v>
      </c>
      <c r="J236" s="73">
        <v>1</v>
      </c>
      <c r="K236" s="78" t="s">
        <v>2204</v>
      </c>
    </row>
    <row r="237" spans="1:11">
      <c r="A237" s="71" t="s">
        <v>2508</v>
      </c>
      <c r="B237" s="72">
        <v>2445.2297363279999</v>
      </c>
      <c r="C237" s="72">
        <v>-1.37407102625</v>
      </c>
      <c r="D237" s="73">
        <v>2</v>
      </c>
      <c r="E237" s="74" t="s">
        <v>2509</v>
      </c>
      <c r="F237" s="75">
        <v>8.0269124680399997E-12</v>
      </c>
      <c r="G237" s="76">
        <v>3.6663890000000001</v>
      </c>
      <c r="H237" s="76">
        <v>0.57595739999999995</v>
      </c>
      <c r="I237" s="77">
        <v>784.34789999999998</v>
      </c>
      <c r="J237" s="73">
        <v>1</v>
      </c>
      <c r="K237" s="78" t="s">
        <v>2146</v>
      </c>
    </row>
    <row r="238" spans="1:11">
      <c r="A238" s="71" t="s">
        <v>2510</v>
      </c>
      <c r="B238" s="72">
        <v>1798.969726563</v>
      </c>
      <c r="C238" s="72">
        <v>-0.92228879968749999</v>
      </c>
      <c r="D238" s="73">
        <v>2</v>
      </c>
      <c r="E238" s="74" t="s">
        <v>2511</v>
      </c>
      <c r="F238" s="75">
        <v>8.3233420156150005E-12</v>
      </c>
      <c r="G238" s="76">
        <v>4.5366330000000001</v>
      </c>
      <c r="H238" s="76">
        <v>0.65730060000000001</v>
      </c>
      <c r="I238" s="77">
        <v>380.9348</v>
      </c>
      <c r="J238" s="73">
        <v>1</v>
      </c>
      <c r="K238" s="78" t="s">
        <v>2512</v>
      </c>
    </row>
    <row r="239" spans="1:11">
      <c r="A239" s="71" t="s">
        <v>2513</v>
      </c>
      <c r="B239" s="72">
        <v>2093.0622558589998</v>
      </c>
      <c r="C239" s="72">
        <v>-0.96684446374999999</v>
      </c>
      <c r="D239" s="73">
        <v>2</v>
      </c>
      <c r="E239" s="74" t="s">
        <v>2514</v>
      </c>
      <c r="F239" s="75">
        <v>8.7444259732479994E-12</v>
      </c>
      <c r="G239" s="76">
        <v>4.7944599999999999</v>
      </c>
      <c r="H239" s="76">
        <v>0.65806339999999997</v>
      </c>
      <c r="I239" s="77">
        <v>957.9692</v>
      </c>
      <c r="J239" s="73">
        <v>1</v>
      </c>
      <c r="K239" s="78" t="s">
        <v>2040</v>
      </c>
    </row>
    <row r="240" spans="1:11">
      <c r="A240" s="71" t="s">
        <v>2141</v>
      </c>
      <c r="B240" s="72">
        <v>2211.0815429690001</v>
      </c>
      <c r="C240" s="72">
        <v>-0.55693235437499999</v>
      </c>
      <c r="D240" s="73">
        <v>2</v>
      </c>
      <c r="E240" s="74" t="s">
        <v>2515</v>
      </c>
      <c r="F240" s="75">
        <v>9.0423854385079999E-12</v>
      </c>
      <c r="G240" s="76">
        <v>3.2748870000000001</v>
      </c>
      <c r="H240" s="76">
        <v>0.49274079999999998</v>
      </c>
      <c r="I240" s="77">
        <v>660.42830000000004</v>
      </c>
      <c r="J240" s="73">
        <v>1</v>
      </c>
      <c r="K240" s="78" t="s">
        <v>2516</v>
      </c>
    </row>
    <row r="241" spans="1:11">
      <c r="A241" s="71" t="s">
        <v>2108</v>
      </c>
      <c r="B241" s="72">
        <v>1699.8649902340001</v>
      </c>
      <c r="C241" s="72">
        <v>-1.005784893438</v>
      </c>
      <c r="D241" s="73">
        <v>2</v>
      </c>
      <c r="E241" s="74" t="s">
        <v>2517</v>
      </c>
      <c r="F241" s="75">
        <v>9.0460972046460001E-12</v>
      </c>
      <c r="G241" s="76">
        <v>4.772189</v>
      </c>
      <c r="H241" s="76">
        <v>0.68694920000000004</v>
      </c>
      <c r="I241" s="77">
        <v>1898.0989999999999</v>
      </c>
      <c r="J241" s="73">
        <v>1</v>
      </c>
      <c r="K241" s="78" t="s">
        <v>2186</v>
      </c>
    </row>
    <row r="242" spans="1:11">
      <c r="A242" s="71" t="s">
        <v>2518</v>
      </c>
      <c r="B242" s="72">
        <v>1817.891601563</v>
      </c>
      <c r="C242" s="72">
        <v>-0.80522336999999999</v>
      </c>
      <c r="D242" s="73">
        <v>2</v>
      </c>
      <c r="E242" s="74" t="s">
        <v>2519</v>
      </c>
      <c r="F242" s="75">
        <v>9.0505611902509992E-12</v>
      </c>
      <c r="G242" s="76">
        <v>4.1757549999999997</v>
      </c>
      <c r="H242" s="76">
        <v>0.67085439999999996</v>
      </c>
      <c r="I242" s="77">
        <v>922.67570000000001</v>
      </c>
      <c r="J242" s="73">
        <v>1</v>
      </c>
      <c r="K242" s="78" t="s">
        <v>2099</v>
      </c>
    </row>
    <row r="243" spans="1:11">
      <c r="A243" s="71" t="s">
        <v>2063</v>
      </c>
      <c r="B243" s="72">
        <v>2488.2653808589998</v>
      </c>
      <c r="C243" s="72">
        <v>-0.86235227624999999</v>
      </c>
      <c r="D243" s="73">
        <v>2</v>
      </c>
      <c r="E243" s="74" t="s">
        <v>2520</v>
      </c>
      <c r="F243" s="75">
        <v>9.2415651411870003E-12</v>
      </c>
      <c r="G243" s="76">
        <v>4.8777299999999997</v>
      </c>
      <c r="H243" s="76">
        <v>0.73031769999999996</v>
      </c>
      <c r="I243" s="77">
        <v>1463.41</v>
      </c>
      <c r="J243" s="73">
        <v>1</v>
      </c>
      <c r="K243" s="78" t="s">
        <v>2105</v>
      </c>
    </row>
    <row r="244" spans="1:11">
      <c r="A244" s="71" t="s">
        <v>2134</v>
      </c>
      <c r="B244" s="72">
        <v>1782.873046875</v>
      </c>
      <c r="C244" s="72">
        <v>-1.246995830938</v>
      </c>
      <c r="D244" s="73">
        <v>2</v>
      </c>
      <c r="E244" s="74" t="s">
        <v>2521</v>
      </c>
      <c r="F244" s="75">
        <v>9.2514884642009997E-12</v>
      </c>
      <c r="G244" s="76">
        <v>4.8746229999999997</v>
      </c>
      <c r="H244" s="76">
        <v>0.56430670000000005</v>
      </c>
      <c r="I244" s="77">
        <v>1645.6030000000001</v>
      </c>
      <c r="J244" s="73">
        <v>1</v>
      </c>
      <c r="K244" s="78" t="s">
        <v>2190</v>
      </c>
    </row>
    <row r="245" spans="1:11">
      <c r="A245" s="71" t="s">
        <v>2522</v>
      </c>
      <c r="B245" s="72">
        <v>1947.043334961</v>
      </c>
      <c r="C245" s="72">
        <v>-0.96354856531249999</v>
      </c>
      <c r="D245" s="73">
        <v>2</v>
      </c>
      <c r="E245" s="74" t="s">
        <v>2523</v>
      </c>
      <c r="F245" s="75">
        <v>9.3880458962300006E-12</v>
      </c>
      <c r="G245" s="76">
        <v>5.0823289999999997</v>
      </c>
      <c r="H245" s="76">
        <v>0.62709409999999999</v>
      </c>
      <c r="I245" s="77">
        <v>1430.201</v>
      </c>
      <c r="J245" s="73">
        <v>1</v>
      </c>
      <c r="K245" s="78" t="s">
        <v>2099</v>
      </c>
    </row>
    <row r="246" spans="1:11">
      <c r="A246" s="71" t="s">
        <v>2366</v>
      </c>
      <c r="B246" s="72">
        <v>1577.759399414</v>
      </c>
      <c r="C246" s="72">
        <v>-0.56144895593749999</v>
      </c>
      <c r="D246" s="73">
        <v>2</v>
      </c>
      <c r="E246" s="74" t="s">
        <v>2524</v>
      </c>
      <c r="F246" s="75">
        <v>9.4990681986929993E-12</v>
      </c>
      <c r="G246" s="76">
        <v>4.3340730000000001</v>
      </c>
      <c r="H246" s="76">
        <v>0.68349360000000003</v>
      </c>
      <c r="I246" s="77">
        <v>1151.1410000000001</v>
      </c>
      <c r="J246" s="73">
        <v>1</v>
      </c>
      <c r="K246" s="78" t="s">
        <v>2525</v>
      </c>
    </row>
    <row r="247" spans="1:11">
      <c r="A247" s="71" t="s">
        <v>2018</v>
      </c>
      <c r="B247" s="72">
        <v>2048.9963378910002</v>
      </c>
      <c r="C247" s="72">
        <v>-1.94731321375</v>
      </c>
      <c r="D247" s="73">
        <v>2</v>
      </c>
      <c r="E247" s="74" t="s">
        <v>2526</v>
      </c>
      <c r="F247" s="75">
        <v>9.6564259409809997E-12</v>
      </c>
      <c r="G247" s="76">
        <v>5.4274740000000001</v>
      </c>
      <c r="H247" s="76">
        <v>0.57707759999999997</v>
      </c>
      <c r="I247" s="77">
        <v>1748.8030000000001</v>
      </c>
      <c r="J247" s="73">
        <v>1</v>
      </c>
      <c r="K247" s="78" t="s">
        <v>2171</v>
      </c>
    </row>
    <row r="248" spans="1:11">
      <c r="A248" s="71" t="s">
        <v>2141</v>
      </c>
      <c r="B248" s="72">
        <v>2341.1306152339998</v>
      </c>
      <c r="C248" s="72">
        <v>-0.99077024499999999</v>
      </c>
      <c r="D248" s="73">
        <v>2</v>
      </c>
      <c r="E248" s="74" t="s">
        <v>2527</v>
      </c>
      <c r="F248" s="75">
        <v>9.7328138929339993E-12</v>
      </c>
      <c r="G248" s="76">
        <v>6.1706450000000004</v>
      </c>
      <c r="H248" s="76">
        <v>0.67837789999999998</v>
      </c>
      <c r="I248" s="77">
        <v>1870.587</v>
      </c>
      <c r="J248" s="73">
        <v>1</v>
      </c>
      <c r="K248" s="78" t="s">
        <v>2315</v>
      </c>
    </row>
    <row r="249" spans="1:11">
      <c r="A249" s="71" t="s">
        <v>2528</v>
      </c>
      <c r="B249" s="72">
        <v>1967.1000976559999</v>
      </c>
      <c r="C249" s="72">
        <v>-0.96830930749999999</v>
      </c>
      <c r="D249" s="73">
        <v>2</v>
      </c>
      <c r="E249" s="74" t="s">
        <v>2529</v>
      </c>
      <c r="F249" s="75">
        <v>9.7555297173810001E-12</v>
      </c>
      <c r="G249" s="76">
        <v>3.694677</v>
      </c>
      <c r="H249" s="76">
        <v>0.59823550000000003</v>
      </c>
      <c r="I249" s="77">
        <v>620.71519999999998</v>
      </c>
      <c r="J249" s="73">
        <v>1</v>
      </c>
      <c r="K249" s="78" t="s">
        <v>2386</v>
      </c>
    </row>
    <row r="250" spans="1:11">
      <c r="A250" s="71" t="s">
        <v>2177</v>
      </c>
      <c r="B250" s="72">
        <v>1917.8943551760001</v>
      </c>
      <c r="C250" s="72">
        <v>-1.0532021783750001</v>
      </c>
      <c r="D250" s="73">
        <v>2</v>
      </c>
      <c r="E250" s="74" t="s">
        <v>2530</v>
      </c>
      <c r="F250" s="75">
        <v>9.8643315737950005E-12</v>
      </c>
      <c r="G250" s="76">
        <v>4.8206030000000002</v>
      </c>
      <c r="H250" s="76">
        <v>0.55098250000000004</v>
      </c>
      <c r="I250" s="77">
        <v>1429.7180000000001</v>
      </c>
      <c r="J250" s="73">
        <v>1</v>
      </c>
      <c r="K250" s="78" t="s">
        <v>2460</v>
      </c>
    </row>
    <row r="251" spans="1:11">
      <c r="A251" s="71" t="s">
        <v>2080</v>
      </c>
      <c r="B251" s="72">
        <v>2237.2209472660002</v>
      </c>
      <c r="C251" s="72">
        <v>-1.90336790125</v>
      </c>
      <c r="D251" s="73">
        <v>2</v>
      </c>
      <c r="E251" s="74" t="s">
        <v>2531</v>
      </c>
      <c r="F251" s="75">
        <v>9.9701719861839993E-12</v>
      </c>
      <c r="G251" s="76">
        <v>5.8696130000000002</v>
      </c>
      <c r="H251" s="76">
        <v>0.76727909999999999</v>
      </c>
      <c r="I251" s="77">
        <v>1463.5509999999999</v>
      </c>
      <c r="J251" s="73">
        <v>1</v>
      </c>
      <c r="K251" s="78" t="s">
        <v>2497</v>
      </c>
    </row>
    <row r="252" spans="1:11">
      <c r="A252" s="71" t="s">
        <v>2532</v>
      </c>
      <c r="B252" s="72">
        <v>1466.759765625</v>
      </c>
      <c r="C252" s="72">
        <v>-0.96037473718749999</v>
      </c>
      <c r="D252" s="73">
        <v>2</v>
      </c>
      <c r="E252" s="74" t="s">
        <v>2533</v>
      </c>
      <c r="F252" s="75">
        <v>9.9942276676760001E-12</v>
      </c>
      <c r="G252" s="76">
        <v>5.0637420000000004</v>
      </c>
      <c r="H252" s="76">
        <v>0.69527530000000004</v>
      </c>
      <c r="I252" s="77">
        <v>2865.5230000000001</v>
      </c>
      <c r="J252" s="73">
        <v>1</v>
      </c>
      <c r="K252" s="78" t="s">
        <v>2534</v>
      </c>
    </row>
    <row r="253" spans="1:11">
      <c r="A253" s="71" t="s">
        <v>2535</v>
      </c>
      <c r="B253" s="72">
        <v>2165.0986328130002</v>
      </c>
      <c r="C253" s="72">
        <v>-1.121066857188</v>
      </c>
      <c r="D253" s="73">
        <v>3</v>
      </c>
      <c r="E253" s="74" t="s">
        <v>2536</v>
      </c>
      <c r="F253" s="75">
        <v>1.0093662776259999E-11</v>
      </c>
      <c r="G253" s="76">
        <v>4.2253259999999999</v>
      </c>
      <c r="H253" s="76">
        <v>0.68572040000000001</v>
      </c>
      <c r="I253" s="77">
        <v>1181.806</v>
      </c>
      <c r="J253" s="73">
        <v>1</v>
      </c>
      <c r="K253" s="78" t="s">
        <v>2143</v>
      </c>
    </row>
    <row r="254" spans="1:11">
      <c r="A254" s="71" t="s">
        <v>2252</v>
      </c>
      <c r="B254" s="72">
        <v>1618.7860107419999</v>
      </c>
      <c r="C254" s="72">
        <v>-0.96074094812499999</v>
      </c>
      <c r="D254" s="73">
        <v>2</v>
      </c>
      <c r="E254" s="74" t="s">
        <v>2537</v>
      </c>
      <c r="F254" s="75">
        <v>1.0292887419120001E-11</v>
      </c>
      <c r="G254" s="76">
        <v>4.6355300000000002</v>
      </c>
      <c r="H254" s="76">
        <v>0.65537270000000003</v>
      </c>
      <c r="I254" s="77">
        <v>1041.7429999999999</v>
      </c>
      <c r="J254" s="73">
        <v>1</v>
      </c>
      <c r="K254" s="78" t="s">
        <v>2538</v>
      </c>
    </row>
    <row r="255" spans="1:11">
      <c r="A255" s="71" t="s">
        <v>2141</v>
      </c>
      <c r="B255" s="72">
        <v>1649.8381347659999</v>
      </c>
      <c r="C255" s="72">
        <v>-0.59599485437499999</v>
      </c>
      <c r="D255" s="73">
        <v>2</v>
      </c>
      <c r="E255" s="74" t="s">
        <v>2539</v>
      </c>
      <c r="F255" s="75">
        <v>1.0346512709089999E-11</v>
      </c>
      <c r="G255" s="76">
        <v>4.2554730000000003</v>
      </c>
      <c r="H255" s="76">
        <v>0.64585700000000001</v>
      </c>
      <c r="I255" s="77">
        <v>865.47059999999999</v>
      </c>
      <c r="J255" s="73">
        <v>1</v>
      </c>
      <c r="K255" s="78" t="s">
        <v>2190</v>
      </c>
    </row>
    <row r="256" spans="1:11">
      <c r="A256" s="71" t="s">
        <v>2050</v>
      </c>
      <c r="B256" s="72">
        <v>2426.0827544859999</v>
      </c>
      <c r="C256" s="72">
        <v>-1.884747918063</v>
      </c>
      <c r="D256" s="73">
        <v>3</v>
      </c>
      <c r="E256" s="74" t="s">
        <v>2540</v>
      </c>
      <c r="F256" s="75">
        <v>1.042583039216E-11</v>
      </c>
      <c r="G256" s="76">
        <v>4.392379</v>
      </c>
      <c r="H256" s="76">
        <v>0.58308700000000002</v>
      </c>
      <c r="I256" s="77">
        <v>1329.127</v>
      </c>
      <c r="J256" s="73">
        <v>1</v>
      </c>
      <c r="K256" s="78" t="s">
        <v>2541</v>
      </c>
    </row>
    <row r="257" spans="1:11">
      <c r="A257" s="71" t="s">
        <v>2066</v>
      </c>
      <c r="B257" s="72">
        <v>3234.5258789059999</v>
      </c>
      <c r="C257" s="72">
        <v>-1.506564904063</v>
      </c>
      <c r="D257" s="73">
        <v>3</v>
      </c>
      <c r="E257" s="74" t="s">
        <v>2542</v>
      </c>
      <c r="F257" s="75">
        <v>1.04677974188E-11</v>
      </c>
      <c r="G257" s="76">
        <v>3.2391329999999998</v>
      </c>
      <c r="H257" s="76">
        <v>0.59444050000000004</v>
      </c>
      <c r="I257" s="77">
        <v>704.35850000000005</v>
      </c>
      <c r="J257" s="73">
        <v>1</v>
      </c>
      <c r="K257" s="78" t="s">
        <v>2543</v>
      </c>
    </row>
    <row r="258" spans="1:11">
      <c r="A258" s="71" t="s">
        <v>2334</v>
      </c>
      <c r="B258" s="72">
        <v>1723.802734375</v>
      </c>
      <c r="C258" s="72">
        <v>-0.95988645593749999</v>
      </c>
      <c r="D258" s="73">
        <v>2</v>
      </c>
      <c r="E258" s="74" t="s">
        <v>2544</v>
      </c>
      <c r="F258" s="75">
        <v>1.0530985426139999E-11</v>
      </c>
      <c r="G258" s="76">
        <v>5.4597439999999997</v>
      </c>
      <c r="H258" s="76">
        <v>0.6911891</v>
      </c>
      <c r="I258" s="77">
        <v>1598.384</v>
      </c>
      <c r="J258" s="73">
        <v>1</v>
      </c>
      <c r="K258" s="78" t="s">
        <v>2460</v>
      </c>
    </row>
    <row r="259" spans="1:11">
      <c r="A259" s="71" t="s">
        <v>2063</v>
      </c>
      <c r="B259" s="72">
        <v>2428.0620190459999</v>
      </c>
      <c r="C259" s="72">
        <v>-1.502163045563</v>
      </c>
      <c r="D259" s="73">
        <v>3</v>
      </c>
      <c r="E259" s="74" t="s">
        <v>2545</v>
      </c>
      <c r="F259" s="75">
        <v>1.054045739579E-11</v>
      </c>
      <c r="G259" s="76">
        <v>4.6936809999999998</v>
      </c>
      <c r="H259" s="76">
        <v>0.69235579999999997</v>
      </c>
      <c r="I259" s="77">
        <v>1336.7090000000001</v>
      </c>
      <c r="J259" s="73">
        <v>1</v>
      </c>
      <c r="K259" s="78" t="s">
        <v>2541</v>
      </c>
    </row>
    <row r="260" spans="1:11">
      <c r="A260" s="71" t="s">
        <v>2546</v>
      </c>
      <c r="B260" s="72">
        <v>2299.1716308589998</v>
      </c>
      <c r="C260" s="72">
        <v>-1.432420635625</v>
      </c>
      <c r="D260" s="73">
        <v>2</v>
      </c>
      <c r="E260" s="74" t="s">
        <v>2547</v>
      </c>
      <c r="F260" s="75">
        <v>1.067923527387E-11</v>
      </c>
      <c r="G260" s="76">
        <v>5.640587</v>
      </c>
      <c r="H260" s="76">
        <v>0.62440499999999999</v>
      </c>
      <c r="I260" s="77">
        <v>1747.675</v>
      </c>
      <c r="J260" s="73">
        <v>1</v>
      </c>
      <c r="K260" s="78" t="s">
        <v>2155</v>
      </c>
    </row>
    <row r="261" spans="1:11">
      <c r="A261" s="71" t="s">
        <v>2548</v>
      </c>
      <c r="B261" s="72">
        <v>1725.7717285159999</v>
      </c>
      <c r="C261" s="72">
        <v>-1.044237041875</v>
      </c>
      <c r="D261" s="73">
        <v>2</v>
      </c>
      <c r="E261" s="74" t="s">
        <v>2549</v>
      </c>
      <c r="F261" s="75">
        <v>1.069699884226E-11</v>
      </c>
      <c r="G261" s="76">
        <v>4.7977439999999998</v>
      </c>
      <c r="H261" s="76">
        <v>0.60780820000000002</v>
      </c>
      <c r="I261" s="77">
        <v>1371.3979999999999</v>
      </c>
      <c r="J261" s="73">
        <v>1</v>
      </c>
      <c r="K261" s="78" t="s">
        <v>2190</v>
      </c>
    </row>
    <row r="262" spans="1:11">
      <c r="A262" s="71" t="s">
        <v>2550</v>
      </c>
      <c r="B262" s="72">
        <v>1937.0161132809999</v>
      </c>
      <c r="C262" s="72">
        <v>-1.006639385625</v>
      </c>
      <c r="D262" s="73">
        <v>2</v>
      </c>
      <c r="E262" s="74" t="s">
        <v>2551</v>
      </c>
      <c r="F262" s="75">
        <v>1.083066080397E-11</v>
      </c>
      <c r="G262" s="76">
        <v>4.7567830000000004</v>
      </c>
      <c r="H262" s="76">
        <v>0.60483330000000002</v>
      </c>
      <c r="I262" s="77">
        <v>1459.01</v>
      </c>
      <c r="J262" s="73">
        <v>1</v>
      </c>
      <c r="K262" s="78" t="s">
        <v>2310</v>
      </c>
    </row>
    <row r="263" spans="1:11">
      <c r="A263" s="71" t="s">
        <v>2513</v>
      </c>
      <c r="B263" s="72">
        <v>1922.9528808590001</v>
      </c>
      <c r="C263" s="72">
        <v>-0.87016477624999999</v>
      </c>
      <c r="D263" s="73">
        <v>2</v>
      </c>
      <c r="E263" s="74" t="s">
        <v>2552</v>
      </c>
      <c r="F263" s="75">
        <v>1.1075584893659999E-11</v>
      </c>
      <c r="G263" s="76">
        <v>4.1802169999999998</v>
      </c>
      <c r="H263" s="76">
        <v>0.63127699999999998</v>
      </c>
      <c r="I263" s="77">
        <v>1025.3489999999999</v>
      </c>
      <c r="J263" s="73">
        <v>1</v>
      </c>
      <c r="K263" s="78" t="s">
        <v>2310</v>
      </c>
    </row>
    <row r="264" spans="1:11">
      <c r="A264" s="71" t="s">
        <v>2553</v>
      </c>
      <c r="B264" s="72">
        <v>2093.9443359380002</v>
      </c>
      <c r="C264" s="72">
        <v>-0.76786985437499999</v>
      </c>
      <c r="D264" s="73">
        <v>2</v>
      </c>
      <c r="E264" s="74" t="s">
        <v>2554</v>
      </c>
      <c r="F264" s="75">
        <v>1.124665876921E-11</v>
      </c>
      <c r="G264" s="76">
        <v>6.0673959999999996</v>
      </c>
      <c r="H264" s="76">
        <v>0.69391119999999995</v>
      </c>
      <c r="I264" s="77">
        <v>2386.4589999999998</v>
      </c>
      <c r="J264" s="73">
        <v>1</v>
      </c>
      <c r="K264" s="78" t="s">
        <v>2174</v>
      </c>
    </row>
    <row r="265" spans="1:11">
      <c r="A265" s="71" t="s">
        <v>2555</v>
      </c>
      <c r="B265" s="72">
        <v>2712.2409667970001</v>
      </c>
      <c r="C265" s="72">
        <v>-1.818162823125</v>
      </c>
      <c r="D265" s="73">
        <v>2</v>
      </c>
      <c r="E265" s="74" t="s">
        <v>2556</v>
      </c>
      <c r="F265" s="75">
        <v>1.132496695163E-11</v>
      </c>
      <c r="G265" s="76">
        <v>5.4212999999999996</v>
      </c>
      <c r="H265" s="76">
        <v>0.777416</v>
      </c>
      <c r="I265" s="77">
        <v>1196.403</v>
      </c>
      <c r="J265" s="73">
        <v>1</v>
      </c>
      <c r="K265" s="78" t="s">
        <v>2557</v>
      </c>
    </row>
    <row r="266" spans="1:11">
      <c r="A266" s="71" t="s">
        <v>2558</v>
      </c>
      <c r="B266" s="72">
        <v>2452.2453613279999</v>
      </c>
      <c r="C266" s="72">
        <v>-1.5874499325</v>
      </c>
      <c r="D266" s="73">
        <v>2</v>
      </c>
      <c r="E266" s="74" t="s">
        <v>2559</v>
      </c>
      <c r="F266" s="75">
        <v>1.137090421821E-11</v>
      </c>
      <c r="G266" s="76">
        <v>5.7007580000000004</v>
      </c>
      <c r="H266" s="76">
        <v>0.72738499999999995</v>
      </c>
      <c r="I266" s="77">
        <v>934.33090000000004</v>
      </c>
      <c r="J266" s="73">
        <v>1</v>
      </c>
      <c r="K266" s="78" t="s">
        <v>2560</v>
      </c>
    </row>
    <row r="267" spans="1:11">
      <c r="A267" s="71" t="s">
        <v>2329</v>
      </c>
      <c r="B267" s="72">
        <v>1755.891235352</v>
      </c>
      <c r="C267" s="72">
        <v>-0.46428098718749999</v>
      </c>
      <c r="D267" s="73">
        <v>2</v>
      </c>
      <c r="E267" s="74" t="s">
        <v>2561</v>
      </c>
      <c r="F267" s="75">
        <v>1.142419492339E-11</v>
      </c>
      <c r="G267" s="76">
        <v>5.1049020000000001</v>
      </c>
      <c r="H267" s="76">
        <v>0.6796373</v>
      </c>
      <c r="I267" s="77">
        <v>1497.864</v>
      </c>
      <c r="J267" s="73">
        <v>1</v>
      </c>
      <c r="K267" s="78" t="s">
        <v>2186</v>
      </c>
    </row>
    <row r="268" spans="1:11">
      <c r="A268" s="71" t="s">
        <v>2169</v>
      </c>
      <c r="B268" s="72">
        <v>1562.8536376950001</v>
      </c>
      <c r="C268" s="72">
        <v>-1.2769030575</v>
      </c>
      <c r="D268" s="73">
        <v>2</v>
      </c>
      <c r="E268" s="74" t="s">
        <v>2562</v>
      </c>
      <c r="F268" s="75">
        <v>1.2281383538190001E-11</v>
      </c>
      <c r="G268" s="76">
        <v>5.0546360000000004</v>
      </c>
      <c r="H268" s="76">
        <v>0.62466500000000003</v>
      </c>
      <c r="I268" s="77">
        <v>3229.884</v>
      </c>
      <c r="J268" s="73">
        <v>1</v>
      </c>
      <c r="K268" s="78" t="s">
        <v>2223</v>
      </c>
    </row>
    <row r="269" spans="1:11">
      <c r="A269" s="71" t="s">
        <v>2563</v>
      </c>
      <c r="B269" s="72">
        <v>1623.8627929690001</v>
      </c>
      <c r="C269" s="72">
        <v>-1.45756712</v>
      </c>
      <c r="D269" s="73">
        <v>2</v>
      </c>
      <c r="E269" s="74" t="s">
        <v>2564</v>
      </c>
      <c r="F269" s="75">
        <v>1.233013691149E-11</v>
      </c>
      <c r="G269" s="76">
        <v>4.7401239999999998</v>
      </c>
      <c r="H269" s="76">
        <v>0.54973000000000005</v>
      </c>
      <c r="I269" s="77">
        <v>1730.047</v>
      </c>
      <c r="J269" s="73">
        <v>1</v>
      </c>
      <c r="K269" s="78" t="s">
        <v>2176</v>
      </c>
    </row>
    <row r="270" spans="1:11">
      <c r="A270" s="71" t="s">
        <v>2427</v>
      </c>
      <c r="B270" s="72">
        <v>1354.6213087359999</v>
      </c>
      <c r="C270" s="72">
        <v>-1.279983969938</v>
      </c>
      <c r="D270" s="73">
        <v>2</v>
      </c>
      <c r="E270" s="74" t="s">
        <v>2565</v>
      </c>
      <c r="F270" s="75">
        <v>1.2458922782339999E-11</v>
      </c>
      <c r="G270" s="76">
        <v>4.2824439999999999</v>
      </c>
      <c r="H270" s="76">
        <v>0.69175200000000003</v>
      </c>
      <c r="I270" s="77">
        <v>1848.278</v>
      </c>
      <c r="J270" s="73">
        <v>1</v>
      </c>
      <c r="K270" s="78" t="s">
        <v>2368</v>
      </c>
    </row>
    <row r="271" spans="1:11">
      <c r="A271" s="71" t="s">
        <v>2072</v>
      </c>
      <c r="B271" s="72">
        <v>1927.9548339840001</v>
      </c>
      <c r="C271" s="72">
        <v>-0.96830930749999999</v>
      </c>
      <c r="D271" s="73">
        <v>2</v>
      </c>
      <c r="E271" s="74" t="s">
        <v>2566</v>
      </c>
      <c r="F271" s="75">
        <v>1.259770066042E-11</v>
      </c>
      <c r="G271" s="76">
        <v>3.8801510000000001</v>
      </c>
      <c r="H271" s="76">
        <v>0.60087840000000003</v>
      </c>
      <c r="I271" s="77">
        <v>897.17570000000001</v>
      </c>
      <c r="J271" s="73">
        <v>1</v>
      </c>
      <c r="K271" s="78" t="s">
        <v>2567</v>
      </c>
    </row>
    <row r="272" spans="1:11">
      <c r="A272" s="71" t="s">
        <v>2568</v>
      </c>
      <c r="B272" s="72">
        <v>2028.0535888669999</v>
      </c>
      <c r="C272" s="72">
        <v>-0.72990598718749999</v>
      </c>
      <c r="D272" s="73">
        <v>2</v>
      </c>
      <c r="E272" s="74" t="s">
        <v>2569</v>
      </c>
      <c r="F272" s="75">
        <v>1.309174004014E-11</v>
      </c>
      <c r="G272" s="76">
        <v>4.742</v>
      </c>
      <c r="H272" s="76">
        <v>0.71995089999999995</v>
      </c>
      <c r="I272" s="77">
        <v>486.04390000000001</v>
      </c>
      <c r="J272" s="73">
        <v>1</v>
      </c>
      <c r="K272" s="78" t="s">
        <v>2198</v>
      </c>
    </row>
    <row r="273" spans="1:11">
      <c r="A273" s="71" t="s">
        <v>2221</v>
      </c>
      <c r="B273" s="72">
        <v>1635.749633789</v>
      </c>
      <c r="C273" s="72">
        <v>-1.139329815313</v>
      </c>
      <c r="D273" s="73">
        <v>2</v>
      </c>
      <c r="E273" s="74" t="s">
        <v>2570</v>
      </c>
      <c r="F273" s="75">
        <v>1.335598298624E-11</v>
      </c>
      <c r="G273" s="76">
        <v>4.8869720000000001</v>
      </c>
      <c r="H273" s="76">
        <v>0.60572990000000004</v>
      </c>
      <c r="I273" s="77">
        <v>2933.5369999999998</v>
      </c>
      <c r="J273" s="73">
        <v>1</v>
      </c>
      <c r="K273" s="78" t="s">
        <v>2571</v>
      </c>
    </row>
    <row r="274" spans="1:11">
      <c r="A274" s="71" t="s">
        <v>2572</v>
      </c>
      <c r="B274" s="72">
        <v>2084.0869140630002</v>
      </c>
      <c r="C274" s="72">
        <v>-1.113084698125</v>
      </c>
      <c r="D274" s="73">
        <v>2</v>
      </c>
      <c r="E274" s="74" t="s">
        <v>2573</v>
      </c>
      <c r="F274" s="75">
        <v>1.391886605973E-11</v>
      </c>
      <c r="G274" s="76">
        <v>3.937046</v>
      </c>
      <c r="H274" s="76">
        <v>0.62872689999999998</v>
      </c>
      <c r="I274" s="77">
        <v>1005.393</v>
      </c>
      <c r="J274" s="73">
        <v>1</v>
      </c>
      <c r="K274" s="78" t="s">
        <v>2512</v>
      </c>
    </row>
    <row r="275" spans="1:11">
      <c r="A275" s="71" t="s">
        <v>2574</v>
      </c>
      <c r="B275" s="72">
        <v>1779.8660888669999</v>
      </c>
      <c r="C275" s="72">
        <v>-1.095628643438</v>
      </c>
      <c r="D275" s="73">
        <v>2</v>
      </c>
      <c r="E275" s="74" t="s">
        <v>2575</v>
      </c>
      <c r="F275" s="75">
        <v>1.3932188736020001E-11</v>
      </c>
      <c r="G275" s="76">
        <v>4.375534</v>
      </c>
      <c r="H275" s="76">
        <v>0.55016889999999996</v>
      </c>
      <c r="I275" s="77">
        <v>1165.9829999999999</v>
      </c>
      <c r="J275" s="73">
        <v>1</v>
      </c>
      <c r="K275" s="78" t="s">
        <v>2240</v>
      </c>
    </row>
    <row r="276" spans="1:11">
      <c r="A276" s="71" t="s">
        <v>2576</v>
      </c>
      <c r="B276" s="72">
        <v>1535.7700195309999</v>
      </c>
      <c r="C276" s="72">
        <v>-0.70451536218749999</v>
      </c>
      <c r="D276" s="73">
        <v>2</v>
      </c>
      <c r="E276" s="74" t="s">
        <v>2577</v>
      </c>
      <c r="F276" s="75">
        <v>1.4231274958390001E-11</v>
      </c>
      <c r="G276" s="76">
        <v>3.5600969999999998</v>
      </c>
      <c r="H276" s="76">
        <v>0.58910399999999996</v>
      </c>
      <c r="I276" s="77">
        <v>1050.1199999999999</v>
      </c>
      <c r="J276" s="73">
        <v>1</v>
      </c>
      <c r="K276" s="78" t="s">
        <v>2176</v>
      </c>
    </row>
    <row r="277" spans="1:11">
      <c r="A277" s="71" t="s">
        <v>2578</v>
      </c>
      <c r="B277" s="72">
        <v>1809.8364257809999</v>
      </c>
      <c r="C277" s="72">
        <v>-1.004075909063</v>
      </c>
      <c r="D277" s="73">
        <v>2</v>
      </c>
      <c r="E277" s="74" t="s">
        <v>2579</v>
      </c>
      <c r="F277" s="75">
        <v>1.4510614931849999E-11</v>
      </c>
      <c r="G277" s="76">
        <v>4.5785920000000004</v>
      </c>
      <c r="H277" s="76">
        <v>0.59547720000000004</v>
      </c>
      <c r="I277" s="77">
        <v>1176.0609999999999</v>
      </c>
      <c r="J277" s="73">
        <v>1</v>
      </c>
      <c r="K277" s="78" t="s">
        <v>2230</v>
      </c>
    </row>
    <row r="278" spans="1:11">
      <c r="A278" s="71" t="s">
        <v>2024</v>
      </c>
      <c r="B278" s="72">
        <v>1557.8635253909999</v>
      </c>
      <c r="C278" s="72">
        <v>-1.178880596563</v>
      </c>
      <c r="D278" s="73">
        <v>2</v>
      </c>
      <c r="E278" s="74" t="s">
        <v>2580</v>
      </c>
      <c r="F278" s="75">
        <v>1.461275545012E-11</v>
      </c>
      <c r="G278" s="76">
        <v>4.136082</v>
      </c>
      <c r="H278" s="76">
        <v>0.4232455</v>
      </c>
      <c r="I278" s="77">
        <v>935.88430000000005</v>
      </c>
      <c r="J278" s="73">
        <v>1</v>
      </c>
      <c r="K278" s="78" t="s">
        <v>2176</v>
      </c>
    </row>
    <row r="279" spans="1:11">
      <c r="A279" s="71" t="s">
        <v>2581</v>
      </c>
      <c r="B279" s="72">
        <v>2077.0810546880002</v>
      </c>
      <c r="C279" s="72">
        <v>-0.65703001062499999</v>
      </c>
      <c r="D279" s="73">
        <v>2</v>
      </c>
      <c r="E279" s="74" t="s">
        <v>2582</v>
      </c>
      <c r="F279" s="75">
        <v>1.4758194666339999E-11</v>
      </c>
      <c r="G279" s="76">
        <v>5.9132369999999996</v>
      </c>
      <c r="H279" s="76">
        <v>0.62613700000000005</v>
      </c>
      <c r="I279" s="77">
        <v>2609.9340000000002</v>
      </c>
      <c r="J279" s="73">
        <v>1</v>
      </c>
      <c r="K279" s="78" t="s">
        <v>2128</v>
      </c>
    </row>
    <row r="280" spans="1:11">
      <c r="A280" s="71" t="s">
        <v>2583</v>
      </c>
      <c r="B280" s="72">
        <v>1410.7409667970001</v>
      </c>
      <c r="C280" s="72">
        <v>-1.18754758875</v>
      </c>
      <c r="D280" s="73">
        <v>2</v>
      </c>
      <c r="E280" s="74" t="s">
        <v>2584</v>
      </c>
      <c r="F280" s="75">
        <v>1.5490941862590001E-11</v>
      </c>
      <c r="G280" s="76">
        <v>4.364198</v>
      </c>
      <c r="H280" s="76">
        <v>0.62763869999999999</v>
      </c>
      <c r="I280" s="77">
        <v>1312.729</v>
      </c>
      <c r="J280" s="73">
        <v>1</v>
      </c>
      <c r="K280" s="78" t="s">
        <v>2585</v>
      </c>
    </row>
    <row r="281" spans="1:11">
      <c r="A281" s="71" t="s">
        <v>2424</v>
      </c>
      <c r="B281" s="72">
        <v>1680.8737792970001</v>
      </c>
      <c r="C281" s="72">
        <v>-1.170457745</v>
      </c>
      <c r="D281" s="73">
        <v>2</v>
      </c>
      <c r="E281" s="74" t="s">
        <v>2586</v>
      </c>
      <c r="F281" s="75">
        <v>1.5987211554599999E-11</v>
      </c>
      <c r="G281" s="76">
        <v>4.2822310000000003</v>
      </c>
      <c r="H281" s="76">
        <v>0.57567299999999999</v>
      </c>
      <c r="I281" s="77">
        <v>1809.693</v>
      </c>
      <c r="J281" s="73">
        <v>1</v>
      </c>
      <c r="K281" s="78" t="s">
        <v>2299</v>
      </c>
    </row>
    <row r="282" spans="1:11">
      <c r="A282" s="71" t="s">
        <v>2134</v>
      </c>
      <c r="B282" s="72">
        <v>1653.7618408200001</v>
      </c>
      <c r="C282" s="72">
        <v>-0.93425169031249999</v>
      </c>
      <c r="D282" s="73">
        <v>2</v>
      </c>
      <c r="E282" s="74" t="s">
        <v>2587</v>
      </c>
      <c r="F282" s="75">
        <v>1.675548588764E-11</v>
      </c>
      <c r="G282" s="76">
        <v>4.2815750000000001</v>
      </c>
      <c r="H282" s="76">
        <v>0.64470430000000001</v>
      </c>
      <c r="I282" s="77">
        <v>879.38229999999999</v>
      </c>
      <c r="J282" s="73">
        <v>1</v>
      </c>
      <c r="K282" s="78" t="s">
        <v>2434</v>
      </c>
    </row>
    <row r="283" spans="1:11">
      <c r="A283" s="71" t="s">
        <v>2163</v>
      </c>
      <c r="B283" s="72">
        <v>1962.9885898959999</v>
      </c>
      <c r="C283" s="72">
        <v>-1.6877272240000001</v>
      </c>
      <c r="D283" s="73">
        <v>2</v>
      </c>
      <c r="E283" s="74" t="s">
        <v>2588</v>
      </c>
      <c r="F283" s="75">
        <v>1.6766567680680001E-11</v>
      </c>
      <c r="G283" s="76">
        <v>5.660501</v>
      </c>
      <c r="H283" s="76">
        <v>0.68280759999999996</v>
      </c>
      <c r="I283" s="77">
        <v>2177.6689999999999</v>
      </c>
      <c r="J283" s="73">
        <v>1</v>
      </c>
      <c r="K283" s="78" t="s">
        <v>2093</v>
      </c>
    </row>
    <row r="284" spans="1:11">
      <c r="A284" s="71" t="s">
        <v>2589</v>
      </c>
      <c r="B284" s="72">
        <v>1801.9694824220001</v>
      </c>
      <c r="C284" s="72">
        <v>-0.89042844812499999</v>
      </c>
      <c r="D284" s="73">
        <v>2</v>
      </c>
      <c r="E284" s="74" t="s">
        <v>2590</v>
      </c>
      <c r="F284" s="75">
        <v>1.6877610420350001E-11</v>
      </c>
      <c r="G284" s="76">
        <v>4.061909</v>
      </c>
      <c r="H284" s="76">
        <v>0.28478300000000001</v>
      </c>
      <c r="I284" s="77">
        <v>464.31479999999999</v>
      </c>
      <c r="J284" s="73">
        <v>1</v>
      </c>
      <c r="K284" s="78" t="s">
        <v>2299</v>
      </c>
    </row>
    <row r="285" spans="1:11">
      <c r="A285" s="71" t="s">
        <v>2221</v>
      </c>
      <c r="B285" s="72">
        <v>2031.9829101559999</v>
      </c>
      <c r="C285" s="72">
        <v>-1.723924541875</v>
      </c>
      <c r="D285" s="73">
        <v>2</v>
      </c>
      <c r="E285" s="74" t="s">
        <v>2591</v>
      </c>
      <c r="F285" s="75">
        <v>1.8481463917850001E-11</v>
      </c>
      <c r="G285" s="76">
        <v>4.9293610000000001</v>
      </c>
      <c r="H285" s="76">
        <v>0.71715949999999995</v>
      </c>
      <c r="I285" s="77">
        <v>951.47519999999997</v>
      </c>
      <c r="J285" s="73">
        <v>1</v>
      </c>
      <c r="K285" s="78" t="s">
        <v>2184</v>
      </c>
    </row>
    <row r="286" spans="1:11">
      <c r="A286" s="71" t="s">
        <v>2592</v>
      </c>
      <c r="B286" s="72">
        <v>1631.8122558590001</v>
      </c>
      <c r="C286" s="72">
        <v>-0.81266965906249999</v>
      </c>
      <c r="D286" s="73">
        <v>2</v>
      </c>
      <c r="E286" s="74" t="s">
        <v>2593</v>
      </c>
      <c r="F286" s="75">
        <v>1.8525819170819999E-11</v>
      </c>
      <c r="G286" s="76">
        <v>4.5220070000000003</v>
      </c>
      <c r="H286" s="76">
        <v>0.47904980000000003</v>
      </c>
      <c r="I286" s="77">
        <v>1499.7860000000001</v>
      </c>
      <c r="J286" s="73">
        <v>1</v>
      </c>
      <c r="K286" s="78" t="s">
        <v>2310</v>
      </c>
    </row>
    <row r="287" spans="1:11">
      <c r="A287" s="71" t="s">
        <v>2594</v>
      </c>
      <c r="B287" s="72">
        <v>1872.9338378909999</v>
      </c>
      <c r="C287" s="72">
        <v>-1.319139385625</v>
      </c>
      <c r="D287" s="73">
        <v>2</v>
      </c>
      <c r="E287" s="74" t="s">
        <v>2595</v>
      </c>
      <c r="F287" s="75">
        <v>1.8553072489779999E-11</v>
      </c>
      <c r="G287" s="76">
        <v>4.7673269999999999</v>
      </c>
      <c r="H287" s="76">
        <v>0.59916860000000005</v>
      </c>
      <c r="I287" s="77">
        <v>1537.1990000000001</v>
      </c>
      <c r="J287" s="73">
        <v>1</v>
      </c>
      <c r="K287" s="78" t="s">
        <v>2171</v>
      </c>
    </row>
    <row r="288" spans="1:11">
      <c r="A288" s="71" t="s">
        <v>2219</v>
      </c>
      <c r="B288" s="72">
        <v>2276.1128572359999</v>
      </c>
      <c r="C288" s="72">
        <v>-0.80198527462430003</v>
      </c>
      <c r="D288" s="73">
        <v>2</v>
      </c>
      <c r="E288" s="74" t="s">
        <v>2596</v>
      </c>
      <c r="F288" s="75">
        <v>1.8996505919949998E-11</v>
      </c>
      <c r="G288" s="76">
        <v>5.4336450000000003</v>
      </c>
      <c r="H288" s="76">
        <v>0.62576849999999995</v>
      </c>
      <c r="I288" s="77">
        <v>1415.6389999999999</v>
      </c>
      <c r="J288" s="73">
        <v>1</v>
      </c>
      <c r="K288" s="78" t="s">
        <v>2597</v>
      </c>
    </row>
    <row r="289" spans="1:11">
      <c r="A289" s="71" t="s">
        <v>2050</v>
      </c>
      <c r="B289" s="72">
        <v>2410.0833544860002</v>
      </c>
      <c r="C289" s="72">
        <v>-0.63104857149979998</v>
      </c>
      <c r="D289" s="73">
        <v>2</v>
      </c>
      <c r="E289" s="74" t="s">
        <v>2598</v>
      </c>
      <c r="F289" s="75">
        <v>1.907474178608E-11</v>
      </c>
      <c r="G289" s="76">
        <v>5.7666329999999997</v>
      </c>
      <c r="H289" s="76">
        <v>0.69343600000000005</v>
      </c>
      <c r="I289" s="77">
        <v>2595.7020000000002</v>
      </c>
      <c r="J289" s="73">
        <v>1</v>
      </c>
      <c r="K289" s="78" t="s">
        <v>2158</v>
      </c>
    </row>
    <row r="290" spans="1:11">
      <c r="A290" s="71" t="s">
        <v>2599</v>
      </c>
      <c r="B290" s="72">
        <v>2658.4460449220001</v>
      </c>
      <c r="C290" s="72">
        <v>-1.36625852625</v>
      </c>
      <c r="D290" s="73">
        <v>2</v>
      </c>
      <c r="E290" s="74" t="s">
        <v>2600</v>
      </c>
      <c r="F290" s="75">
        <v>1.9103607584729999E-11</v>
      </c>
      <c r="G290" s="76">
        <v>5.1357150000000003</v>
      </c>
      <c r="H290" s="76">
        <v>0.61498520000000001</v>
      </c>
      <c r="I290" s="77">
        <v>1270.7380000000001</v>
      </c>
      <c r="J290" s="73">
        <v>1</v>
      </c>
      <c r="K290" s="78" t="s">
        <v>2601</v>
      </c>
    </row>
    <row r="291" spans="1:11">
      <c r="A291" s="71" t="s">
        <v>2602</v>
      </c>
      <c r="B291" s="72">
        <v>1742.8383789059999</v>
      </c>
      <c r="C291" s="72">
        <v>-0.97270383874999999</v>
      </c>
      <c r="D291" s="73">
        <v>2</v>
      </c>
      <c r="E291" s="74" t="s">
        <v>2603</v>
      </c>
      <c r="F291" s="75">
        <v>1.984412634215E-11</v>
      </c>
      <c r="G291" s="76">
        <v>4.7931470000000003</v>
      </c>
      <c r="H291" s="76">
        <v>0.69181800000000004</v>
      </c>
      <c r="I291" s="77">
        <v>880.17259999999999</v>
      </c>
      <c r="J291" s="73">
        <v>1</v>
      </c>
      <c r="K291" s="78" t="s">
        <v>2190</v>
      </c>
    </row>
    <row r="292" spans="1:11">
      <c r="A292" s="71" t="s">
        <v>2604</v>
      </c>
      <c r="B292" s="72">
        <v>1479.7954101559999</v>
      </c>
      <c r="C292" s="72">
        <v>-0.1134033203125</v>
      </c>
      <c r="D292" s="73">
        <v>1</v>
      </c>
      <c r="E292" s="74" t="s">
        <v>2605</v>
      </c>
      <c r="F292" s="75">
        <v>1.9965140651829999E-11</v>
      </c>
      <c r="G292" s="76">
        <v>3.4694759999999998</v>
      </c>
      <c r="H292" s="76">
        <v>0.64237619999999995</v>
      </c>
      <c r="I292" s="77">
        <v>728.58900000000006</v>
      </c>
      <c r="J292" s="73">
        <v>1</v>
      </c>
      <c r="K292" s="78" t="s">
        <v>2606</v>
      </c>
    </row>
    <row r="293" spans="1:11">
      <c r="A293" s="71" t="s">
        <v>2607</v>
      </c>
      <c r="B293" s="72">
        <v>1843.9395751950001</v>
      </c>
      <c r="C293" s="72">
        <v>-8.7327862187520006E-2</v>
      </c>
      <c r="D293" s="73">
        <v>2</v>
      </c>
      <c r="E293" s="74" t="s">
        <v>2608</v>
      </c>
      <c r="F293" s="75">
        <v>2.0163368804480001E-11</v>
      </c>
      <c r="G293" s="76">
        <v>4.7873580000000002</v>
      </c>
      <c r="H293" s="76">
        <v>0.57762440000000004</v>
      </c>
      <c r="I293" s="77">
        <v>1192.366</v>
      </c>
      <c r="J293" s="73">
        <v>1</v>
      </c>
      <c r="K293" s="78" t="s">
        <v>2512</v>
      </c>
    </row>
    <row r="294" spans="1:11">
      <c r="A294" s="71" t="s">
        <v>2609</v>
      </c>
      <c r="B294" s="72">
        <v>1562.7921142580001</v>
      </c>
      <c r="C294" s="72">
        <v>-1.097093487188</v>
      </c>
      <c r="D294" s="73">
        <v>2</v>
      </c>
      <c r="E294" s="74" t="s">
        <v>2610</v>
      </c>
      <c r="F294" s="75">
        <v>2.1206369993370001E-11</v>
      </c>
      <c r="G294" s="76">
        <v>4.6532989999999996</v>
      </c>
      <c r="H294" s="76">
        <v>0.55923659999999997</v>
      </c>
      <c r="I294" s="77">
        <v>2074.31</v>
      </c>
      <c r="J294" s="73">
        <v>1</v>
      </c>
      <c r="K294" s="78" t="s">
        <v>2235</v>
      </c>
    </row>
    <row r="295" spans="1:11">
      <c r="A295" s="71" t="s">
        <v>2611</v>
      </c>
      <c r="B295" s="72">
        <v>1794.876953125</v>
      </c>
      <c r="C295" s="72">
        <v>-1.526828575938</v>
      </c>
      <c r="D295" s="73">
        <v>3</v>
      </c>
      <c r="E295" s="74" t="s">
        <v>2612</v>
      </c>
      <c r="F295" s="75">
        <v>2.1605338286660001E-11</v>
      </c>
      <c r="G295" s="76">
        <v>5.2837690000000004</v>
      </c>
      <c r="H295" s="76">
        <v>0.64107979999999998</v>
      </c>
      <c r="I295" s="77">
        <v>2088.1729999999998</v>
      </c>
      <c r="J295" s="73">
        <v>1</v>
      </c>
      <c r="K295" s="78" t="s">
        <v>2613</v>
      </c>
    </row>
    <row r="296" spans="1:11">
      <c r="A296" s="71" t="s">
        <v>2063</v>
      </c>
      <c r="B296" s="72">
        <v>1480.815795898</v>
      </c>
      <c r="C296" s="72">
        <v>-0.63871946374999999</v>
      </c>
      <c r="D296" s="73">
        <v>2</v>
      </c>
      <c r="E296" s="74" t="s">
        <v>2614</v>
      </c>
      <c r="F296" s="75">
        <v>2.25108820473E-11</v>
      </c>
      <c r="G296" s="76">
        <v>4.3459960000000004</v>
      </c>
      <c r="H296" s="76">
        <v>0.72810450000000004</v>
      </c>
      <c r="I296" s="77">
        <v>1900.154</v>
      </c>
      <c r="J296" s="73">
        <v>1</v>
      </c>
      <c r="K296" s="78" t="s">
        <v>2186</v>
      </c>
    </row>
    <row r="297" spans="1:11">
      <c r="A297" s="71" t="s">
        <v>2074</v>
      </c>
      <c r="B297" s="72">
        <v>1633.7890625</v>
      </c>
      <c r="C297" s="72">
        <v>-1.1558093075</v>
      </c>
      <c r="D297" s="73">
        <v>2</v>
      </c>
      <c r="E297" s="74" t="s">
        <v>2615</v>
      </c>
      <c r="F297" s="75">
        <v>2.3101520696399999E-11</v>
      </c>
      <c r="G297" s="76">
        <v>4.4761410000000001</v>
      </c>
      <c r="H297" s="76">
        <v>0.6322818</v>
      </c>
      <c r="I297" s="77">
        <v>1471.6120000000001</v>
      </c>
      <c r="J297" s="73">
        <v>1</v>
      </c>
      <c r="K297" s="78" t="s">
        <v>2616</v>
      </c>
    </row>
    <row r="298" spans="1:11">
      <c r="A298" s="71" t="s">
        <v>2617</v>
      </c>
      <c r="B298" s="72">
        <v>1546.830238816</v>
      </c>
      <c r="C298" s="72">
        <v>-0.46058025712520001</v>
      </c>
      <c r="D298" s="73">
        <v>2</v>
      </c>
      <c r="E298" s="74" t="s">
        <v>2618</v>
      </c>
      <c r="F298" s="75">
        <v>2.3228712031120001E-11</v>
      </c>
      <c r="G298" s="76">
        <v>4.5658919999999998</v>
      </c>
      <c r="H298" s="76">
        <v>0.66110440000000004</v>
      </c>
      <c r="I298" s="77">
        <v>3336.7269999999999</v>
      </c>
      <c r="J298" s="73">
        <v>1</v>
      </c>
      <c r="K298" s="78" t="s">
        <v>2389</v>
      </c>
    </row>
    <row r="299" spans="1:11">
      <c r="A299" s="71" t="s">
        <v>2619</v>
      </c>
      <c r="B299" s="72">
        <v>2258.1774902339998</v>
      </c>
      <c r="C299" s="72">
        <v>-0.82377805749999999</v>
      </c>
      <c r="D299" s="73">
        <v>2</v>
      </c>
      <c r="E299" s="74" t="s">
        <v>2620</v>
      </c>
      <c r="F299" s="75">
        <v>2.343347738076E-11</v>
      </c>
      <c r="G299" s="76">
        <v>4.3544919999999996</v>
      </c>
      <c r="H299" s="76">
        <v>0.61532039999999999</v>
      </c>
      <c r="I299" s="77">
        <v>1249.529</v>
      </c>
      <c r="J299" s="73">
        <v>1</v>
      </c>
      <c r="K299" s="78" t="s">
        <v>2158</v>
      </c>
    </row>
    <row r="300" spans="1:11">
      <c r="A300" s="71" t="s">
        <v>2352</v>
      </c>
      <c r="B300" s="72">
        <v>1491.7801513669999</v>
      </c>
      <c r="C300" s="72">
        <v>-0.96745481531249999</v>
      </c>
      <c r="D300" s="73">
        <v>2</v>
      </c>
      <c r="E300" s="74" t="s">
        <v>2621</v>
      </c>
      <c r="F300" s="75">
        <v>2.3754794084480001E-11</v>
      </c>
      <c r="G300" s="76">
        <v>4.2451090000000002</v>
      </c>
      <c r="H300" s="76">
        <v>0.54918100000000003</v>
      </c>
      <c r="I300" s="77">
        <v>1369.4079999999999</v>
      </c>
      <c r="J300" s="73">
        <v>1</v>
      </c>
      <c r="K300" s="78" t="s">
        <v>2324</v>
      </c>
    </row>
    <row r="301" spans="1:11">
      <c r="A301" s="71" t="s">
        <v>2249</v>
      </c>
      <c r="B301" s="72">
        <v>1919.048461914</v>
      </c>
      <c r="C301" s="72">
        <v>-0.93034544031249999</v>
      </c>
      <c r="D301" s="73">
        <v>2</v>
      </c>
      <c r="E301" s="74" t="s">
        <v>2622</v>
      </c>
      <c r="F301" s="75">
        <v>2.444155988712E-11</v>
      </c>
      <c r="G301" s="76">
        <v>4.1840719999999996</v>
      </c>
      <c r="H301" s="76">
        <v>0.72794519999999996</v>
      </c>
      <c r="I301" s="77">
        <v>773.19640000000004</v>
      </c>
      <c r="J301" s="73">
        <v>1</v>
      </c>
      <c r="K301" s="78" t="s">
        <v>2623</v>
      </c>
    </row>
    <row r="302" spans="1:11">
      <c r="A302" s="71" t="s">
        <v>2624</v>
      </c>
      <c r="B302" s="72">
        <v>1689.9268798830001</v>
      </c>
      <c r="C302" s="72">
        <v>-1.162034893438</v>
      </c>
      <c r="D302" s="73">
        <v>2</v>
      </c>
      <c r="E302" s="74" t="s">
        <v>2625</v>
      </c>
      <c r="F302" s="75">
        <v>2.512374829662E-11</v>
      </c>
      <c r="G302" s="76">
        <v>4.5799640000000004</v>
      </c>
      <c r="H302" s="76">
        <v>0.57691360000000003</v>
      </c>
      <c r="I302" s="77">
        <v>1743.9749999999999</v>
      </c>
      <c r="J302" s="73">
        <v>1</v>
      </c>
      <c r="K302" s="78" t="s">
        <v>2190</v>
      </c>
    </row>
    <row r="303" spans="1:11">
      <c r="A303" s="71" t="s">
        <v>2626</v>
      </c>
      <c r="B303" s="72">
        <v>1807.853149414</v>
      </c>
      <c r="C303" s="72">
        <v>-1.186937237188</v>
      </c>
      <c r="D303" s="73">
        <v>2</v>
      </c>
      <c r="E303" s="74" t="s">
        <v>2627</v>
      </c>
      <c r="F303" s="75">
        <v>2.596478587691E-11</v>
      </c>
      <c r="G303" s="76">
        <v>3.6328999999999998</v>
      </c>
      <c r="H303" s="76">
        <v>0.60038069999999999</v>
      </c>
      <c r="I303" s="77">
        <v>841.82039999999995</v>
      </c>
      <c r="J303" s="73">
        <v>1</v>
      </c>
      <c r="K303" s="78" t="s">
        <v>2460</v>
      </c>
    </row>
    <row r="304" spans="1:11">
      <c r="A304" s="71" t="s">
        <v>2628</v>
      </c>
      <c r="B304" s="72">
        <v>3207.5288085940001</v>
      </c>
      <c r="C304" s="72">
        <v>-1.894382286875</v>
      </c>
      <c r="D304" s="73">
        <v>3</v>
      </c>
      <c r="E304" s="74" t="s">
        <v>2629</v>
      </c>
      <c r="F304" s="75">
        <v>2.635336393553E-11</v>
      </c>
      <c r="G304" s="76">
        <v>5.7320159999999998</v>
      </c>
      <c r="H304" s="76">
        <v>0.6301388</v>
      </c>
      <c r="I304" s="77">
        <v>1860.261</v>
      </c>
      <c r="J304" s="73">
        <v>1</v>
      </c>
      <c r="K304" s="78" t="s">
        <v>2630</v>
      </c>
    </row>
    <row r="305" spans="1:11">
      <c r="A305" s="71" t="s">
        <v>2578</v>
      </c>
      <c r="B305" s="72">
        <v>1397.7746582029999</v>
      </c>
      <c r="C305" s="72">
        <v>-1.360643291875</v>
      </c>
      <c r="D305" s="73">
        <v>2</v>
      </c>
      <c r="E305" s="74" t="s">
        <v>2631</v>
      </c>
      <c r="F305" s="75">
        <v>2.6423814091649998E-11</v>
      </c>
      <c r="G305" s="76">
        <v>4.2192990000000004</v>
      </c>
      <c r="H305" s="76">
        <v>0.64716609999999997</v>
      </c>
      <c r="I305" s="77">
        <v>1269.8230000000001</v>
      </c>
      <c r="J305" s="73">
        <v>1</v>
      </c>
      <c r="K305" s="78" t="s">
        <v>2372</v>
      </c>
    </row>
    <row r="306" spans="1:11">
      <c r="A306" s="71" t="s">
        <v>2632</v>
      </c>
      <c r="B306" s="72">
        <v>1726.861938477</v>
      </c>
      <c r="C306" s="72">
        <v>-1.000169659063</v>
      </c>
      <c r="D306" s="73">
        <v>2</v>
      </c>
      <c r="E306" s="74" t="s">
        <v>2633</v>
      </c>
      <c r="F306" s="75">
        <v>2.6870727865000001E-11</v>
      </c>
      <c r="G306" s="76">
        <v>5.3484280000000002</v>
      </c>
      <c r="H306" s="76">
        <v>0.76868550000000002</v>
      </c>
      <c r="I306" s="77">
        <v>2289.759</v>
      </c>
      <c r="J306" s="73">
        <v>1</v>
      </c>
      <c r="K306" s="78" t="s">
        <v>2240</v>
      </c>
    </row>
    <row r="307" spans="1:11">
      <c r="A307" s="71" t="s">
        <v>2165</v>
      </c>
      <c r="B307" s="72">
        <v>2206.1083984380002</v>
      </c>
      <c r="C307" s="72">
        <v>-0.99760618249999999</v>
      </c>
      <c r="D307" s="73">
        <v>2</v>
      </c>
      <c r="E307" s="74" t="s">
        <v>2634</v>
      </c>
      <c r="F307" s="75">
        <v>2.7659916945839999E-11</v>
      </c>
      <c r="G307" s="76">
        <v>4.8180069999999997</v>
      </c>
      <c r="H307" s="76">
        <v>0.64566140000000005</v>
      </c>
      <c r="I307" s="77">
        <v>813.64859999999999</v>
      </c>
      <c r="J307" s="73">
        <v>1</v>
      </c>
      <c r="K307" s="78" t="s">
        <v>2635</v>
      </c>
    </row>
    <row r="308" spans="1:11">
      <c r="A308" s="71" t="s">
        <v>2066</v>
      </c>
      <c r="B308" s="72">
        <v>1615.8260498049999</v>
      </c>
      <c r="C308" s="72">
        <v>-1.129686260625</v>
      </c>
      <c r="D308" s="73">
        <v>2</v>
      </c>
      <c r="E308" s="74" t="s">
        <v>2636</v>
      </c>
      <c r="F308" s="75">
        <v>2.7717828032790001E-11</v>
      </c>
      <c r="G308" s="76">
        <v>4.5410519999999996</v>
      </c>
      <c r="H308" s="76">
        <v>0.67423820000000001</v>
      </c>
      <c r="I308" s="77">
        <v>1435.922</v>
      </c>
      <c r="J308" s="73">
        <v>1</v>
      </c>
      <c r="K308" s="78" t="s">
        <v>2368</v>
      </c>
    </row>
    <row r="309" spans="1:11">
      <c r="A309" s="71" t="s">
        <v>2202</v>
      </c>
      <c r="B309" s="72">
        <v>1451.796508789</v>
      </c>
      <c r="C309" s="72">
        <v>-7.2557354375020006E-2</v>
      </c>
      <c r="D309" s="73">
        <v>2</v>
      </c>
      <c r="E309" s="74" t="s">
        <v>2637</v>
      </c>
      <c r="F309" s="75">
        <v>2.7966027226190001E-11</v>
      </c>
      <c r="G309" s="76">
        <v>3.4633889999999998</v>
      </c>
      <c r="H309" s="76">
        <v>0.59533329999999995</v>
      </c>
      <c r="I309" s="77">
        <v>626.73329999999999</v>
      </c>
      <c r="J309" s="73">
        <v>1</v>
      </c>
      <c r="K309" s="78" t="s">
        <v>2285</v>
      </c>
    </row>
    <row r="310" spans="1:11">
      <c r="A310" s="71" t="s">
        <v>2038</v>
      </c>
      <c r="B310" s="72">
        <v>2892.4294433589998</v>
      </c>
      <c r="C310" s="72">
        <v>-1.5112780575</v>
      </c>
      <c r="D310" s="73">
        <v>2</v>
      </c>
      <c r="E310" s="74" t="s">
        <v>2638</v>
      </c>
      <c r="F310" s="75">
        <v>2.827960088325E-11</v>
      </c>
      <c r="G310" s="76">
        <v>5.4756179999999999</v>
      </c>
      <c r="H310" s="76">
        <v>0.71747919999999998</v>
      </c>
      <c r="I310" s="77">
        <v>766.70500000000004</v>
      </c>
      <c r="J310" s="73">
        <v>1</v>
      </c>
      <c r="K310" s="78" t="s">
        <v>2639</v>
      </c>
    </row>
    <row r="311" spans="1:11">
      <c r="A311" s="71" t="s">
        <v>2640</v>
      </c>
      <c r="B311" s="72">
        <v>2172.056640625</v>
      </c>
      <c r="C311" s="72">
        <v>-0.93510618249999999</v>
      </c>
      <c r="D311" s="73">
        <v>2</v>
      </c>
      <c r="E311" s="74" t="s">
        <v>2641</v>
      </c>
      <c r="F311" s="75">
        <v>2.8576746980039999E-11</v>
      </c>
      <c r="G311" s="76">
        <v>6.5125070000000003</v>
      </c>
      <c r="H311" s="76">
        <v>0.67137040000000003</v>
      </c>
      <c r="I311" s="77">
        <v>1851.2249999999999</v>
      </c>
      <c r="J311" s="73">
        <v>1</v>
      </c>
      <c r="K311" s="78" t="s">
        <v>2204</v>
      </c>
    </row>
    <row r="312" spans="1:11">
      <c r="A312" s="71" t="s">
        <v>2642</v>
      </c>
      <c r="B312" s="72">
        <v>1616.8715820309999</v>
      </c>
      <c r="C312" s="72">
        <v>-0.48002805749999999</v>
      </c>
      <c r="D312" s="73">
        <v>2</v>
      </c>
      <c r="E312" s="74" t="s">
        <v>2643</v>
      </c>
      <c r="F312" s="75">
        <v>2.9583002714160002E-11</v>
      </c>
      <c r="G312" s="76">
        <v>4.7172669999999997</v>
      </c>
      <c r="H312" s="76">
        <v>0.65139970000000003</v>
      </c>
      <c r="I312" s="77">
        <v>1710.835</v>
      </c>
      <c r="J312" s="73">
        <v>1</v>
      </c>
      <c r="K312" s="78" t="s">
        <v>2368</v>
      </c>
    </row>
    <row r="313" spans="1:11">
      <c r="A313" s="71" t="s">
        <v>2072</v>
      </c>
      <c r="B313" s="72">
        <v>1630.8356933590001</v>
      </c>
      <c r="C313" s="72">
        <v>-0.95720090906249999</v>
      </c>
      <c r="D313" s="73">
        <v>2</v>
      </c>
      <c r="E313" s="74" t="s">
        <v>2644</v>
      </c>
      <c r="F313" s="75">
        <v>3.0360158831400003E-11</v>
      </c>
      <c r="G313" s="76">
        <v>4.1693280000000001</v>
      </c>
      <c r="H313" s="76">
        <v>0.65978250000000005</v>
      </c>
      <c r="I313" s="77">
        <v>959.5154</v>
      </c>
      <c r="J313" s="73">
        <v>1</v>
      </c>
      <c r="K313" s="78" t="s">
        <v>2176</v>
      </c>
    </row>
    <row r="314" spans="1:11">
      <c r="A314" s="71" t="s">
        <v>2074</v>
      </c>
      <c r="B314" s="72">
        <v>1369.8201904299999</v>
      </c>
      <c r="C314" s="72">
        <v>-0.88542356531249999</v>
      </c>
      <c r="D314" s="73">
        <v>2</v>
      </c>
      <c r="E314" s="74" t="s">
        <v>2645</v>
      </c>
      <c r="F314" s="75">
        <v>3.1911140396800002E-11</v>
      </c>
      <c r="G314" s="76">
        <v>3.1569600000000002</v>
      </c>
      <c r="H314" s="76">
        <v>0.66487209999999997</v>
      </c>
      <c r="I314" s="77">
        <v>487.99020000000002</v>
      </c>
      <c r="J314" s="73">
        <v>1</v>
      </c>
      <c r="K314" s="78" t="s">
        <v>2646</v>
      </c>
    </row>
    <row r="315" spans="1:11">
      <c r="A315" s="71" t="s">
        <v>2647</v>
      </c>
      <c r="B315" s="72">
        <v>1750.9221191409999</v>
      </c>
      <c r="C315" s="72">
        <v>-1.916307354375</v>
      </c>
      <c r="D315" s="73">
        <v>2</v>
      </c>
      <c r="E315" s="74" t="s">
        <v>2648</v>
      </c>
      <c r="F315" s="75">
        <v>3.2484288316979999E-11</v>
      </c>
      <c r="G315" s="76">
        <v>5.2416530000000003</v>
      </c>
      <c r="H315" s="76">
        <v>0.61682740000000003</v>
      </c>
      <c r="I315" s="77">
        <v>1246.3900000000001</v>
      </c>
      <c r="J315" s="73">
        <v>1</v>
      </c>
      <c r="K315" s="78" t="s">
        <v>2198</v>
      </c>
    </row>
    <row r="316" spans="1:11">
      <c r="A316" s="71" t="s">
        <v>2074</v>
      </c>
      <c r="B316" s="72">
        <v>2043.0128173830001</v>
      </c>
      <c r="C316" s="72">
        <v>-1.363939190313</v>
      </c>
      <c r="D316" s="73">
        <v>2</v>
      </c>
      <c r="E316" s="74" t="s">
        <v>2649</v>
      </c>
      <c r="F316" s="75">
        <v>3.2995828291860001E-11</v>
      </c>
      <c r="G316" s="76">
        <v>4.7188920000000003</v>
      </c>
      <c r="H316" s="76">
        <v>0.5901014</v>
      </c>
      <c r="I316" s="77">
        <v>2297.317</v>
      </c>
      <c r="J316" s="73">
        <v>1</v>
      </c>
      <c r="K316" s="78" t="s">
        <v>2460</v>
      </c>
    </row>
    <row r="317" spans="1:11">
      <c r="A317" s="71" t="s">
        <v>2141</v>
      </c>
      <c r="B317" s="72">
        <v>1829.9213867190001</v>
      </c>
      <c r="C317" s="72">
        <v>-1.106737041875</v>
      </c>
      <c r="D317" s="73">
        <v>2</v>
      </c>
      <c r="E317" s="74" t="s">
        <v>2650</v>
      </c>
      <c r="F317" s="75">
        <v>3.3082273303170003E-11</v>
      </c>
      <c r="G317" s="76">
        <v>5.1196080000000004</v>
      </c>
      <c r="H317" s="76">
        <v>0.5250591</v>
      </c>
      <c r="I317" s="77">
        <v>1785.038</v>
      </c>
      <c r="J317" s="73">
        <v>1</v>
      </c>
      <c r="K317" s="78" t="s">
        <v>2190</v>
      </c>
    </row>
    <row r="318" spans="1:11">
      <c r="A318" s="71" t="s">
        <v>2592</v>
      </c>
      <c r="B318" s="72">
        <v>1485.765625</v>
      </c>
      <c r="C318" s="72">
        <v>-0.91252317468749999</v>
      </c>
      <c r="D318" s="73">
        <v>2</v>
      </c>
      <c r="E318" s="74" t="s">
        <v>2651</v>
      </c>
      <c r="F318" s="75">
        <v>3.334165056676E-11</v>
      </c>
      <c r="G318" s="76">
        <v>4.9831120000000002</v>
      </c>
      <c r="H318" s="76">
        <v>0.68411299999999997</v>
      </c>
      <c r="I318" s="77">
        <v>1940.3009999999999</v>
      </c>
      <c r="J318" s="73">
        <v>1</v>
      </c>
      <c r="K318" s="78" t="s">
        <v>2186</v>
      </c>
    </row>
    <row r="319" spans="1:11">
      <c r="A319" s="71" t="s">
        <v>2652</v>
      </c>
      <c r="B319" s="72">
        <v>2073.9148689260001</v>
      </c>
      <c r="C319" s="72">
        <v>-0.93381147524950003</v>
      </c>
      <c r="D319" s="73">
        <v>2</v>
      </c>
      <c r="E319" s="74" t="s">
        <v>2653</v>
      </c>
      <c r="F319" s="75">
        <v>3.3908431618099999E-11</v>
      </c>
      <c r="G319" s="76">
        <v>6.0539160000000001</v>
      </c>
      <c r="H319" s="76">
        <v>0.71273399999999998</v>
      </c>
      <c r="I319" s="77">
        <v>3167.5970000000002</v>
      </c>
      <c r="J319" s="73">
        <v>1</v>
      </c>
      <c r="K319" s="78" t="s">
        <v>2093</v>
      </c>
    </row>
    <row r="320" spans="1:11">
      <c r="A320" s="71" t="s">
        <v>2654</v>
      </c>
      <c r="B320" s="72">
        <v>1383.7127685549999</v>
      </c>
      <c r="C320" s="72">
        <v>-1.243944073125</v>
      </c>
      <c r="D320" s="73">
        <v>2</v>
      </c>
      <c r="E320" s="74" t="s">
        <v>2655</v>
      </c>
      <c r="F320" s="75">
        <v>3.4124925107899999E-11</v>
      </c>
      <c r="G320" s="76">
        <v>4.5031499999999998</v>
      </c>
      <c r="H320" s="76">
        <v>0.7004148</v>
      </c>
      <c r="I320" s="77">
        <v>1579.3219999999999</v>
      </c>
      <c r="J320" s="73">
        <v>1</v>
      </c>
      <c r="K320" s="78" t="s">
        <v>2478</v>
      </c>
    </row>
    <row r="321" spans="1:11">
      <c r="A321" s="71" t="s">
        <v>2656</v>
      </c>
      <c r="B321" s="72">
        <v>1508.7843017580001</v>
      </c>
      <c r="C321" s="72">
        <v>-1.478685284063</v>
      </c>
      <c r="D321" s="73">
        <v>2</v>
      </c>
      <c r="E321" s="74" t="s">
        <v>2657</v>
      </c>
      <c r="F321" s="75">
        <v>3.4392488856839999E-11</v>
      </c>
      <c r="G321" s="76">
        <v>4.2738810000000003</v>
      </c>
      <c r="H321" s="76">
        <v>0.62345130000000004</v>
      </c>
      <c r="I321" s="77">
        <v>2369.6779999999999</v>
      </c>
      <c r="J321" s="73">
        <v>1</v>
      </c>
      <c r="K321" s="78" t="s">
        <v>2616</v>
      </c>
    </row>
    <row r="322" spans="1:11">
      <c r="A322" s="71" t="s">
        <v>2604</v>
      </c>
      <c r="B322" s="72">
        <v>1465.812133789</v>
      </c>
      <c r="C322" s="72">
        <v>-0.40739622156249999</v>
      </c>
      <c r="D322" s="73">
        <v>2</v>
      </c>
      <c r="E322" s="74" t="s">
        <v>2658</v>
      </c>
      <c r="F322" s="75">
        <v>3.4853231412060001E-11</v>
      </c>
      <c r="G322" s="76">
        <v>4.0492990000000004</v>
      </c>
      <c r="H322" s="76">
        <v>0.15166579999999999</v>
      </c>
      <c r="I322" s="77">
        <v>1162.6010000000001</v>
      </c>
      <c r="J322" s="73">
        <v>1</v>
      </c>
      <c r="K322" s="78" t="s">
        <v>2659</v>
      </c>
    </row>
    <row r="323" spans="1:11">
      <c r="A323" s="71" t="s">
        <v>2528</v>
      </c>
      <c r="B323" s="72">
        <v>1637.7873535159999</v>
      </c>
      <c r="C323" s="72">
        <v>-0.95781126062499999</v>
      </c>
      <c r="D323" s="73">
        <v>2</v>
      </c>
      <c r="E323" s="74" t="s">
        <v>2660</v>
      </c>
      <c r="F323" s="75">
        <v>3.5998606656359998E-11</v>
      </c>
      <c r="G323" s="76">
        <v>5.6614930000000001</v>
      </c>
      <c r="H323" s="76">
        <v>0.70667190000000002</v>
      </c>
      <c r="I323" s="77">
        <v>2213.16</v>
      </c>
      <c r="J323" s="73">
        <v>1</v>
      </c>
      <c r="K323" s="78" t="s">
        <v>2235</v>
      </c>
    </row>
    <row r="324" spans="1:11">
      <c r="A324" s="71" t="s">
        <v>2546</v>
      </c>
      <c r="B324" s="72">
        <v>1820.821899414</v>
      </c>
      <c r="C324" s="72">
        <v>-1.047655010625</v>
      </c>
      <c r="D324" s="73">
        <v>2</v>
      </c>
      <c r="E324" s="74" t="s">
        <v>2661</v>
      </c>
      <c r="F324" s="75">
        <v>3.6567415762080002E-11</v>
      </c>
      <c r="G324" s="76">
        <v>3.9850500000000002</v>
      </c>
      <c r="H324" s="76">
        <v>0.6010181</v>
      </c>
      <c r="I324" s="77">
        <v>1261.646</v>
      </c>
      <c r="J324" s="73">
        <v>1</v>
      </c>
      <c r="K324" s="78" t="s">
        <v>2460</v>
      </c>
    </row>
    <row r="325" spans="1:11">
      <c r="A325" s="71" t="s">
        <v>2108</v>
      </c>
      <c r="B325" s="72">
        <v>1443.679321289</v>
      </c>
      <c r="C325" s="72">
        <v>-1.291185284063</v>
      </c>
      <c r="D325" s="73">
        <v>2</v>
      </c>
      <c r="E325" s="74" t="s">
        <v>2662</v>
      </c>
      <c r="F325" s="75">
        <v>3.667510739547E-11</v>
      </c>
      <c r="G325" s="76">
        <v>4.097156</v>
      </c>
      <c r="H325" s="76">
        <v>0.49494120000000003</v>
      </c>
      <c r="I325" s="77">
        <v>1197.902</v>
      </c>
      <c r="J325" s="73">
        <v>1</v>
      </c>
      <c r="K325" s="78" t="s">
        <v>2663</v>
      </c>
    </row>
    <row r="326" spans="1:11">
      <c r="A326" s="71" t="s">
        <v>2508</v>
      </c>
      <c r="B326" s="72">
        <v>2158.0185546880002</v>
      </c>
      <c r="C326" s="72">
        <v>-1.90141477625</v>
      </c>
      <c r="D326" s="73">
        <v>2</v>
      </c>
      <c r="E326" s="74" t="s">
        <v>2664</v>
      </c>
      <c r="F326" s="75">
        <v>3.7307934519499999E-11</v>
      </c>
      <c r="G326" s="76">
        <v>4.9021340000000002</v>
      </c>
      <c r="H326" s="76">
        <v>0.74244920000000003</v>
      </c>
      <c r="I326" s="77">
        <v>1825.9639999999999</v>
      </c>
      <c r="J326" s="73">
        <v>1</v>
      </c>
      <c r="K326" s="78" t="s">
        <v>2351</v>
      </c>
    </row>
    <row r="327" spans="1:11">
      <c r="A327" s="71" t="s">
        <v>2665</v>
      </c>
      <c r="B327" s="72">
        <v>1483.7540283200001</v>
      </c>
      <c r="C327" s="72">
        <v>-1.118577862188</v>
      </c>
      <c r="D327" s="73">
        <v>2</v>
      </c>
      <c r="E327" s="74" t="s">
        <v>2666</v>
      </c>
      <c r="F327" s="75">
        <v>3.9341144437210001E-11</v>
      </c>
      <c r="G327" s="76">
        <v>4.7367109999999997</v>
      </c>
      <c r="H327" s="76">
        <v>0.58742150000000004</v>
      </c>
      <c r="I327" s="77">
        <v>2312.2469999999998</v>
      </c>
      <c r="J327" s="73">
        <v>1</v>
      </c>
      <c r="K327" s="78" t="s">
        <v>2372</v>
      </c>
    </row>
    <row r="328" spans="1:11">
      <c r="A328" s="71" t="s">
        <v>2607</v>
      </c>
      <c r="B328" s="72">
        <v>1349.731079102</v>
      </c>
      <c r="C328" s="72">
        <v>-1.158128643438</v>
      </c>
      <c r="D328" s="73">
        <v>2</v>
      </c>
      <c r="E328" s="74" t="s">
        <v>2667</v>
      </c>
      <c r="F328" s="75">
        <v>4.0095704534339997E-11</v>
      </c>
      <c r="G328" s="76">
        <v>4.1742689999999998</v>
      </c>
      <c r="H328" s="76">
        <v>0.58099009999999995</v>
      </c>
      <c r="I328" s="77">
        <v>1688.9649999999999</v>
      </c>
      <c r="J328" s="73">
        <v>1</v>
      </c>
      <c r="K328" s="78" t="s">
        <v>2478</v>
      </c>
    </row>
    <row r="329" spans="1:11">
      <c r="A329" s="71" t="s">
        <v>2209</v>
      </c>
      <c r="B329" s="72">
        <v>1973.9702148440001</v>
      </c>
      <c r="C329" s="72">
        <v>-1.0386218075</v>
      </c>
      <c r="D329" s="73">
        <v>2</v>
      </c>
      <c r="E329" s="74" t="s">
        <v>2668</v>
      </c>
      <c r="F329" s="75">
        <v>4.0192721329980001E-11</v>
      </c>
      <c r="G329" s="76">
        <v>5.1274090000000001</v>
      </c>
      <c r="H329" s="76">
        <v>0.722634</v>
      </c>
      <c r="I329" s="77">
        <v>1503.5630000000001</v>
      </c>
      <c r="J329" s="73">
        <v>1</v>
      </c>
      <c r="K329" s="78" t="s">
        <v>2110</v>
      </c>
    </row>
    <row r="330" spans="1:11">
      <c r="A330" s="71" t="s">
        <v>2669</v>
      </c>
      <c r="B330" s="72">
        <v>1494.7257080080001</v>
      </c>
      <c r="C330" s="72">
        <v>-1.369432354375</v>
      </c>
      <c r="D330" s="73">
        <v>2</v>
      </c>
      <c r="E330" s="74" t="s">
        <v>2670</v>
      </c>
      <c r="F330" s="75">
        <v>4.2260639432360002E-11</v>
      </c>
      <c r="G330" s="76">
        <v>3.8309229999999999</v>
      </c>
      <c r="H330" s="76">
        <v>0.56840179999999996</v>
      </c>
      <c r="I330" s="77">
        <v>1563.6079999999999</v>
      </c>
      <c r="J330" s="73">
        <v>1</v>
      </c>
      <c r="K330" s="78" t="s">
        <v>2671</v>
      </c>
    </row>
    <row r="331" spans="1:11">
      <c r="A331" s="71" t="s">
        <v>2249</v>
      </c>
      <c r="B331" s="72">
        <v>1583.7924804690001</v>
      </c>
      <c r="C331" s="72">
        <v>-1.0229968075</v>
      </c>
      <c r="D331" s="73">
        <v>2</v>
      </c>
      <c r="E331" s="74" t="s">
        <v>2672</v>
      </c>
      <c r="F331" s="75">
        <v>4.2424952440000002E-11</v>
      </c>
      <c r="G331" s="76">
        <v>2.4865149999999998</v>
      </c>
      <c r="H331" s="76">
        <v>0.62796110000000005</v>
      </c>
      <c r="I331" s="77">
        <v>488.11700000000002</v>
      </c>
      <c r="J331" s="73">
        <v>1</v>
      </c>
      <c r="K331" s="78" t="s">
        <v>2616</v>
      </c>
    </row>
    <row r="332" spans="1:11">
      <c r="A332" s="71" t="s">
        <v>2673</v>
      </c>
      <c r="B332" s="72">
        <v>2320.0422363279999</v>
      </c>
      <c r="C332" s="72">
        <v>-0.83085813562499999</v>
      </c>
      <c r="D332" s="73">
        <v>2</v>
      </c>
      <c r="E332" s="74" t="s">
        <v>2674</v>
      </c>
      <c r="F332" s="75">
        <v>4.282299205993E-11</v>
      </c>
      <c r="G332" s="76">
        <v>5.5906019999999996</v>
      </c>
      <c r="H332" s="76">
        <v>0.61935879999999999</v>
      </c>
      <c r="I332" s="77">
        <v>894.84659999999997</v>
      </c>
      <c r="J332" s="73">
        <v>1</v>
      </c>
      <c r="K332" s="78" t="s">
        <v>2195</v>
      </c>
    </row>
    <row r="333" spans="1:11">
      <c r="A333" s="71" t="s">
        <v>2675</v>
      </c>
      <c r="B333" s="72">
        <v>2005.064086914</v>
      </c>
      <c r="C333" s="72">
        <v>-0.80827512781249999</v>
      </c>
      <c r="D333" s="73">
        <v>2</v>
      </c>
      <c r="E333" s="74" t="s">
        <v>2676</v>
      </c>
      <c r="F333" s="75">
        <v>4.2966741276019999E-11</v>
      </c>
      <c r="G333" s="76">
        <v>4.3563359999999998</v>
      </c>
      <c r="H333" s="76">
        <v>0.69401690000000005</v>
      </c>
      <c r="I333" s="77">
        <v>2243.509</v>
      </c>
      <c r="J333" s="73">
        <v>1</v>
      </c>
      <c r="K333" s="78" t="s">
        <v>2131</v>
      </c>
    </row>
    <row r="334" spans="1:11">
      <c r="A334" s="71" t="s">
        <v>2677</v>
      </c>
      <c r="B334" s="72">
        <v>1434.7739257809999</v>
      </c>
      <c r="C334" s="72">
        <v>-0.64702024499999999</v>
      </c>
      <c r="D334" s="73">
        <v>2</v>
      </c>
      <c r="E334" s="74" t="s">
        <v>2678</v>
      </c>
      <c r="F334" s="75">
        <v>4.3480774536419999E-11</v>
      </c>
      <c r="G334" s="76">
        <v>3.7444030000000001</v>
      </c>
      <c r="H334" s="76">
        <v>0.52666170000000001</v>
      </c>
      <c r="I334" s="77">
        <v>688.81050000000005</v>
      </c>
      <c r="J334" s="73">
        <v>1</v>
      </c>
      <c r="K334" s="78" t="s">
        <v>2646</v>
      </c>
    </row>
    <row r="335" spans="1:11">
      <c r="A335" s="71" t="s">
        <v>2334</v>
      </c>
      <c r="B335" s="72">
        <v>2256.0349121089998</v>
      </c>
      <c r="C335" s="72">
        <v>-1.497836876719</v>
      </c>
      <c r="D335" s="73">
        <v>3</v>
      </c>
      <c r="E335" s="74" t="s">
        <v>2679</v>
      </c>
      <c r="F335" s="75">
        <v>4.3673289377289997E-11</v>
      </c>
      <c r="G335" s="76">
        <v>4.6105809999999998</v>
      </c>
      <c r="H335" s="76">
        <v>0.67960929999999997</v>
      </c>
      <c r="I335" s="77">
        <v>2047.6410000000001</v>
      </c>
      <c r="J335" s="73">
        <v>1</v>
      </c>
      <c r="K335" s="78" t="s">
        <v>2680</v>
      </c>
    </row>
    <row r="336" spans="1:11">
      <c r="A336" s="71" t="s">
        <v>2681</v>
      </c>
      <c r="B336" s="72">
        <v>1479.6961669919999</v>
      </c>
      <c r="C336" s="72">
        <v>-1.41020383875</v>
      </c>
      <c r="D336" s="73">
        <v>2</v>
      </c>
      <c r="E336" s="74" t="s">
        <v>2682</v>
      </c>
      <c r="F336" s="75">
        <v>4.4332315596310002E-11</v>
      </c>
      <c r="G336" s="76">
        <v>4.2104010000000001</v>
      </c>
      <c r="H336" s="76">
        <v>0.53938379999999997</v>
      </c>
      <c r="I336" s="77">
        <v>2285.951</v>
      </c>
      <c r="J336" s="73">
        <v>1</v>
      </c>
      <c r="K336" s="78" t="s">
        <v>2372</v>
      </c>
    </row>
    <row r="337" spans="1:11">
      <c r="A337" s="71" t="s">
        <v>2683</v>
      </c>
      <c r="B337" s="72">
        <v>1915.9542236330001</v>
      </c>
      <c r="C337" s="72">
        <v>-1.108323955938</v>
      </c>
      <c r="D337" s="73">
        <v>2</v>
      </c>
      <c r="E337" s="74" t="s">
        <v>2684</v>
      </c>
      <c r="F337" s="75">
        <v>4.5430290226360002E-11</v>
      </c>
      <c r="G337" s="76">
        <v>5.506659</v>
      </c>
      <c r="H337" s="76">
        <v>0.62102840000000004</v>
      </c>
      <c r="I337" s="77">
        <v>1717.886</v>
      </c>
      <c r="J337" s="73">
        <v>1</v>
      </c>
      <c r="K337" s="78" t="s">
        <v>2120</v>
      </c>
    </row>
    <row r="338" spans="1:11">
      <c r="A338" s="71" t="s">
        <v>2685</v>
      </c>
      <c r="B338" s="72">
        <v>1502.751953125</v>
      </c>
      <c r="C338" s="72">
        <v>-0.93498411218749999</v>
      </c>
      <c r="D338" s="73">
        <v>2</v>
      </c>
      <c r="E338" s="74" t="s">
        <v>2686</v>
      </c>
      <c r="F338" s="75">
        <v>4.8473122325929997E-11</v>
      </c>
      <c r="G338" s="76">
        <v>4.2993410000000001</v>
      </c>
      <c r="H338" s="76">
        <v>0.65678510000000001</v>
      </c>
      <c r="I338" s="77">
        <v>1071.289</v>
      </c>
      <c r="J338" s="73">
        <v>1</v>
      </c>
      <c r="K338" s="78" t="s">
        <v>2585</v>
      </c>
    </row>
    <row r="339" spans="1:11">
      <c r="A339" s="71" t="s">
        <v>2057</v>
      </c>
      <c r="B339" s="72">
        <v>1532.8067626950001</v>
      </c>
      <c r="C339" s="72">
        <v>-1.663988018438</v>
      </c>
      <c r="D339" s="73">
        <v>2</v>
      </c>
      <c r="E339" s="74" t="s">
        <v>2687</v>
      </c>
      <c r="F339" s="75">
        <v>4.9152266946239997E-11</v>
      </c>
      <c r="G339" s="76">
        <v>4.3795609999999998</v>
      </c>
      <c r="H339" s="76">
        <v>0.66620000000000001</v>
      </c>
      <c r="I339" s="77">
        <v>1120.5740000000001</v>
      </c>
      <c r="J339" s="73">
        <v>1</v>
      </c>
      <c r="K339" s="78" t="s">
        <v>2186</v>
      </c>
    </row>
    <row r="340" spans="1:11">
      <c r="A340" s="71" t="s">
        <v>2688</v>
      </c>
      <c r="B340" s="72">
        <v>1654.9122314450001</v>
      </c>
      <c r="C340" s="72">
        <v>-1.939622784063</v>
      </c>
      <c r="D340" s="73">
        <v>2</v>
      </c>
      <c r="E340" s="74" t="s">
        <v>2689</v>
      </c>
      <c r="F340" s="75">
        <v>4.9424990359110001E-11</v>
      </c>
      <c r="G340" s="76">
        <v>4.7664679999999997</v>
      </c>
      <c r="H340" s="76">
        <v>0.60345269999999995</v>
      </c>
      <c r="I340" s="77">
        <v>859.85640000000001</v>
      </c>
      <c r="J340" s="73">
        <v>1</v>
      </c>
      <c r="K340" s="78" t="s">
        <v>2567</v>
      </c>
    </row>
    <row r="341" spans="1:11">
      <c r="A341" s="71" t="s">
        <v>2690</v>
      </c>
      <c r="B341" s="72">
        <v>1486.845092773</v>
      </c>
      <c r="C341" s="72">
        <v>-1.274339580938</v>
      </c>
      <c r="D341" s="73">
        <v>2</v>
      </c>
      <c r="E341" s="74" t="s">
        <v>2691</v>
      </c>
      <c r="F341" s="75">
        <v>5.1666448896979999E-11</v>
      </c>
      <c r="G341" s="76">
        <v>4.4013799999999996</v>
      </c>
      <c r="H341" s="76">
        <v>0.62858840000000005</v>
      </c>
      <c r="I341" s="77">
        <v>2062.6979999999999</v>
      </c>
      <c r="J341" s="73">
        <v>1</v>
      </c>
      <c r="K341" s="78" t="s">
        <v>2223</v>
      </c>
    </row>
    <row r="342" spans="1:11">
      <c r="A342" s="71" t="s">
        <v>2692</v>
      </c>
      <c r="B342" s="72">
        <v>2530.255859375</v>
      </c>
      <c r="C342" s="72">
        <v>-1.67192258875</v>
      </c>
      <c r="D342" s="73">
        <v>2</v>
      </c>
      <c r="E342" s="74" t="s">
        <v>2693</v>
      </c>
      <c r="F342" s="75">
        <v>5.2622821627559999E-11</v>
      </c>
      <c r="G342" s="76">
        <v>4.1916520000000004</v>
      </c>
      <c r="H342" s="76">
        <v>0.67039150000000003</v>
      </c>
      <c r="I342" s="77">
        <v>1394.3720000000001</v>
      </c>
      <c r="J342" s="73">
        <v>1</v>
      </c>
      <c r="K342" s="78" t="s">
        <v>2557</v>
      </c>
    </row>
    <row r="343" spans="1:11">
      <c r="A343" s="71" t="s">
        <v>2233</v>
      </c>
      <c r="B343" s="72">
        <v>1790.928344727</v>
      </c>
      <c r="C343" s="72">
        <v>-1.646165752813</v>
      </c>
      <c r="D343" s="73">
        <v>2</v>
      </c>
      <c r="E343" s="74" t="s">
        <v>2694</v>
      </c>
      <c r="F343" s="75">
        <v>5.2962079166719999E-11</v>
      </c>
      <c r="G343" s="76">
        <v>4.1988099999999999</v>
      </c>
      <c r="H343" s="76">
        <v>0.67667849999999996</v>
      </c>
      <c r="I343" s="77">
        <v>667.09310000000005</v>
      </c>
      <c r="J343" s="73">
        <v>1</v>
      </c>
      <c r="K343" s="78" t="s">
        <v>2695</v>
      </c>
    </row>
    <row r="344" spans="1:11">
      <c r="A344" s="71" t="s">
        <v>2553</v>
      </c>
      <c r="B344" s="72">
        <v>1688.8676757809999</v>
      </c>
      <c r="C344" s="72">
        <v>-1.035447979375</v>
      </c>
      <c r="D344" s="73">
        <v>2</v>
      </c>
      <c r="E344" s="74" t="s">
        <v>2696</v>
      </c>
      <c r="F344" s="75">
        <v>5.3372861685830002E-11</v>
      </c>
      <c r="G344" s="76">
        <v>4.7487500000000002</v>
      </c>
      <c r="H344" s="76">
        <v>0.68550770000000005</v>
      </c>
      <c r="I344" s="77">
        <v>1593.51</v>
      </c>
      <c r="J344" s="73">
        <v>1</v>
      </c>
      <c r="K344" s="78" t="s">
        <v>2171</v>
      </c>
    </row>
    <row r="345" spans="1:11">
      <c r="A345" s="71" t="s">
        <v>2697</v>
      </c>
      <c r="B345" s="72">
        <v>1500.7692871090001</v>
      </c>
      <c r="C345" s="72">
        <v>-0.18193235437499999</v>
      </c>
      <c r="D345" s="73">
        <v>2</v>
      </c>
      <c r="E345" s="74" t="s">
        <v>2698</v>
      </c>
      <c r="F345" s="75">
        <v>5.3726371116759998E-11</v>
      </c>
      <c r="G345" s="76">
        <v>3.2165219999999999</v>
      </c>
      <c r="H345" s="76">
        <v>0.57067179999999995</v>
      </c>
      <c r="I345" s="77">
        <v>1170.9169999999999</v>
      </c>
      <c r="J345" s="73">
        <v>1</v>
      </c>
      <c r="K345" s="78" t="s">
        <v>2699</v>
      </c>
    </row>
    <row r="346" spans="1:11">
      <c r="A346" s="71" t="s">
        <v>2581</v>
      </c>
      <c r="B346" s="72">
        <v>1704.924533096</v>
      </c>
      <c r="C346" s="72">
        <v>-1.219801602125</v>
      </c>
      <c r="D346" s="73">
        <v>2</v>
      </c>
      <c r="E346" s="74" t="s">
        <v>2700</v>
      </c>
      <c r="F346" s="75">
        <v>5.412913303346E-11</v>
      </c>
      <c r="G346" s="76">
        <v>5.5204440000000004</v>
      </c>
      <c r="H346" s="76">
        <v>0.51669620000000005</v>
      </c>
      <c r="I346" s="77">
        <v>3071.4189999999999</v>
      </c>
      <c r="J346" s="73">
        <v>1</v>
      </c>
      <c r="K346" s="78" t="s">
        <v>2240</v>
      </c>
    </row>
    <row r="347" spans="1:11">
      <c r="A347" s="71" t="s">
        <v>2018</v>
      </c>
      <c r="B347" s="72">
        <v>1399.724975586</v>
      </c>
      <c r="C347" s="72">
        <v>-1.136644268438</v>
      </c>
      <c r="D347" s="73">
        <v>2</v>
      </c>
      <c r="E347" s="74" t="s">
        <v>2701</v>
      </c>
      <c r="F347" s="75">
        <v>5.4658499948349998E-11</v>
      </c>
      <c r="G347" s="76">
        <v>3.2030219999999998</v>
      </c>
      <c r="H347" s="76">
        <v>0.56502070000000004</v>
      </c>
      <c r="I347" s="77">
        <v>649.25379999999996</v>
      </c>
      <c r="J347" s="73">
        <v>1</v>
      </c>
      <c r="K347" s="78" t="s">
        <v>2434</v>
      </c>
    </row>
    <row r="348" spans="1:11">
      <c r="A348" s="71" t="s">
        <v>2702</v>
      </c>
      <c r="B348" s="72">
        <v>1502.7736816409999</v>
      </c>
      <c r="C348" s="72">
        <v>-1.085130596563</v>
      </c>
      <c r="D348" s="73">
        <v>2</v>
      </c>
      <c r="E348" s="74" t="s">
        <v>2703</v>
      </c>
      <c r="F348" s="75">
        <v>5.490259630389E-11</v>
      </c>
      <c r="G348" s="76">
        <v>3.7213959999999999</v>
      </c>
      <c r="H348" s="76">
        <v>0.64299459999999997</v>
      </c>
      <c r="I348" s="77">
        <v>1744.3320000000001</v>
      </c>
      <c r="J348" s="73">
        <v>1</v>
      </c>
      <c r="K348" s="78" t="s">
        <v>2616</v>
      </c>
    </row>
    <row r="349" spans="1:11">
      <c r="A349" s="71" t="s">
        <v>2416</v>
      </c>
      <c r="B349" s="72">
        <v>1765.8139964259999</v>
      </c>
      <c r="C349" s="72">
        <v>-0.97389295962510003</v>
      </c>
      <c r="D349" s="73">
        <v>2</v>
      </c>
      <c r="E349" s="74" t="s">
        <v>2704</v>
      </c>
      <c r="F349" s="75">
        <v>5.579052823022E-11</v>
      </c>
      <c r="G349" s="76">
        <v>5.5923230000000004</v>
      </c>
      <c r="H349" s="76">
        <v>0.73511009999999999</v>
      </c>
      <c r="I349" s="77">
        <v>3335.3969999999999</v>
      </c>
      <c r="J349" s="73">
        <v>1</v>
      </c>
      <c r="K349" s="78" t="s">
        <v>2200</v>
      </c>
    </row>
    <row r="350" spans="1:11">
      <c r="A350" s="71" t="s">
        <v>2705</v>
      </c>
      <c r="B350" s="72">
        <v>1445.7165527340001</v>
      </c>
      <c r="C350" s="72">
        <v>-0.89799680749999999</v>
      </c>
      <c r="D350" s="73">
        <v>2</v>
      </c>
      <c r="E350" s="74" t="s">
        <v>2706</v>
      </c>
      <c r="F350" s="75">
        <v>5.5901655266619997E-11</v>
      </c>
      <c r="G350" s="76">
        <v>4.5654130000000004</v>
      </c>
      <c r="H350" s="76">
        <v>0.67262409999999995</v>
      </c>
      <c r="I350" s="77">
        <v>1941.9280000000001</v>
      </c>
      <c r="J350" s="73">
        <v>1</v>
      </c>
      <c r="K350" s="78" t="s">
        <v>2186</v>
      </c>
    </row>
    <row r="351" spans="1:11">
      <c r="A351" s="71" t="s">
        <v>2383</v>
      </c>
      <c r="B351" s="72">
        <v>1772.7829589840001</v>
      </c>
      <c r="C351" s="72">
        <v>-1.816575909063</v>
      </c>
      <c r="D351" s="73">
        <v>2</v>
      </c>
      <c r="E351" s="74" t="s">
        <v>2707</v>
      </c>
      <c r="F351" s="75">
        <v>5.6774585033280001E-11</v>
      </c>
      <c r="G351" s="76">
        <v>3.7365870000000001</v>
      </c>
      <c r="H351" s="76">
        <v>0.38280720000000001</v>
      </c>
      <c r="I351" s="77">
        <v>1610.7270000000001</v>
      </c>
      <c r="J351" s="73">
        <v>1</v>
      </c>
      <c r="K351" s="78" t="s">
        <v>2460</v>
      </c>
    </row>
    <row r="352" spans="1:11">
      <c r="A352" s="71" t="s">
        <v>2118</v>
      </c>
      <c r="B352" s="72">
        <v>2420.1755371089998</v>
      </c>
      <c r="C352" s="72">
        <v>-1.90922727625</v>
      </c>
      <c r="D352" s="73">
        <v>2</v>
      </c>
      <c r="E352" s="74" t="s">
        <v>2708</v>
      </c>
      <c r="F352" s="75">
        <v>5.7946883185930002E-11</v>
      </c>
      <c r="G352" s="76">
        <v>5.2674909999999997</v>
      </c>
      <c r="H352" s="76">
        <v>0.60422229999999999</v>
      </c>
      <c r="I352" s="77">
        <v>699.20259999999996</v>
      </c>
      <c r="J352" s="73">
        <v>1</v>
      </c>
      <c r="K352" s="78" t="s">
        <v>2195</v>
      </c>
    </row>
    <row r="353" spans="1:11">
      <c r="A353" s="71" t="s">
        <v>2709</v>
      </c>
      <c r="B353" s="72">
        <v>1644.855102539</v>
      </c>
      <c r="C353" s="72">
        <v>-1.19633665125</v>
      </c>
      <c r="D353" s="73">
        <v>2</v>
      </c>
      <c r="E353" s="74" t="s">
        <v>2710</v>
      </c>
      <c r="F353" s="75">
        <v>5.8618665477179995E-11</v>
      </c>
      <c r="G353" s="76">
        <v>5.50441</v>
      </c>
      <c r="H353" s="76">
        <v>0.60422469999999995</v>
      </c>
      <c r="I353" s="77">
        <v>2235.3589999999999</v>
      </c>
      <c r="J353" s="73">
        <v>1</v>
      </c>
      <c r="K353" s="78" t="s">
        <v>2324</v>
      </c>
    </row>
    <row r="354" spans="1:11">
      <c r="A354" s="71" t="s">
        <v>2711</v>
      </c>
      <c r="B354" s="72">
        <v>2207.8864746089998</v>
      </c>
      <c r="C354" s="72">
        <v>-1.07036008875</v>
      </c>
      <c r="D354" s="73">
        <v>2</v>
      </c>
      <c r="E354" s="74" t="s">
        <v>2712</v>
      </c>
      <c r="F354" s="75">
        <v>5.8664184621190002E-11</v>
      </c>
      <c r="G354" s="76">
        <v>5.514634</v>
      </c>
      <c r="H354" s="76">
        <v>0.73588980000000004</v>
      </c>
      <c r="I354" s="77">
        <v>1317.5260000000001</v>
      </c>
      <c r="J354" s="73">
        <v>1</v>
      </c>
      <c r="K354" s="78" t="s">
        <v>2198</v>
      </c>
    </row>
    <row r="355" spans="1:11">
      <c r="A355" s="71" t="s">
        <v>2713</v>
      </c>
      <c r="B355" s="72">
        <v>1436.7492675779999</v>
      </c>
      <c r="C355" s="72">
        <v>-0.74272336999999999</v>
      </c>
      <c r="D355" s="73">
        <v>2</v>
      </c>
      <c r="E355" s="74" t="s">
        <v>2714</v>
      </c>
      <c r="F355" s="75">
        <v>5.8825466524820002E-11</v>
      </c>
      <c r="G355" s="76">
        <v>3.4182079999999999</v>
      </c>
      <c r="H355" s="76">
        <v>0.57251909999999995</v>
      </c>
      <c r="I355" s="77">
        <v>801.88919999999996</v>
      </c>
      <c r="J355" s="73">
        <v>1</v>
      </c>
      <c r="K355" s="78" t="s">
        <v>2434</v>
      </c>
    </row>
    <row r="356" spans="1:11">
      <c r="A356" s="71" t="s">
        <v>2715</v>
      </c>
      <c r="B356" s="72">
        <v>1893.8872070309999</v>
      </c>
      <c r="C356" s="72">
        <v>-0.29521360437499999</v>
      </c>
      <c r="D356" s="73">
        <v>2</v>
      </c>
      <c r="E356" s="74" t="s">
        <v>2716</v>
      </c>
      <c r="F356" s="75">
        <v>5.9006147136360004E-11</v>
      </c>
      <c r="G356" s="76">
        <v>5.4363060000000001</v>
      </c>
      <c r="H356" s="76">
        <v>0.64128980000000002</v>
      </c>
      <c r="I356" s="77">
        <v>1854.646</v>
      </c>
      <c r="J356" s="73">
        <v>1</v>
      </c>
      <c r="K356" s="78" t="s">
        <v>2235</v>
      </c>
    </row>
    <row r="357" spans="1:11">
      <c r="A357" s="71" t="s">
        <v>2717</v>
      </c>
      <c r="B357" s="72">
        <v>1722.873046875</v>
      </c>
      <c r="C357" s="72">
        <v>-0.98881711999999999</v>
      </c>
      <c r="D357" s="73">
        <v>2</v>
      </c>
      <c r="E357" s="74" t="s">
        <v>2718</v>
      </c>
      <c r="F357" s="75">
        <v>6.0104143884130006E-11</v>
      </c>
      <c r="G357" s="76">
        <v>4.270378</v>
      </c>
      <c r="H357" s="76">
        <v>0.71174789999999999</v>
      </c>
      <c r="I357" s="77">
        <v>937.29349999999999</v>
      </c>
      <c r="J357" s="73">
        <v>1</v>
      </c>
      <c r="K357" s="78" t="s">
        <v>2120</v>
      </c>
    </row>
    <row r="358" spans="1:11">
      <c r="A358" s="71" t="s">
        <v>2144</v>
      </c>
      <c r="B358" s="72">
        <v>1529.8322753909999</v>
      </c>
      <c r="C358" s="72">
        <v>-0.86247434656249999</v>
      </c>
      <c r="D358" s="73">
        <v>2</v>
      </c>
      <c r="E358" s="74" t="s">
        <v>2719</v>
      </c>
      <c r="F358" s="75">
        <v>6.1316605764159996E-11</v>
      </c>
      <c r="G358" s="76">
        <v>4.0814469999999998</v>
      </c>
      <c r="H358" s="76">
        <v>0.63494399999999995</v>
      </c>
      <c r="I358" s="77">
        <v>1043.223</v>
      </c>
      <c r="J358" s="73">
        <v>1</v>
      </c>
      <c r="K358" s="78" t="s">
        <v>2368</v>
      </c>
    </row>
    <row r="359" spans="1:11">
      <c r="A359" s="71" t="s">
        <v>2720</v>
      </c>
      <c r="B359" s="72">
        <v>1586.7227783200001</v>
      </c>
      <c r="C359" s="72">
        <v>-1.164964580938</v>
      </c>
      <c r="D359" s="73">
        <v>2</v>
      </c>
      <c r="E359" s="74" t="s">
        <v>2721</v>
      </c>
      <c r="F359" s="75">
        <v>6.1339822110540002E-11</v>
      </c>
      <c r="G359" s="76">
        <v>4.1642049999999999</v>
      </c>
      <c r="H359" s="76">
        <v>0.66888570000000003</v>
      </c>
      <c r="I359" s="77">
        <v>1740.4059999999999</v>
      </c>
      <c r="J359" s="73">
        <v>1</v>
      </c>
      <c r="K359" s="78" t="s">
        <v>2372</v>
      </c>
    </row>
    <row r="360" spans="1:11">
      <c r="A360" s="71" t="s">
        <v>2722</v>
      </c>
      <c r="B360" s="72">
        <v>1416.723022461</v>
      </c>
      <c r="C360" s="72">
        <v>-1.009935284063</v>
      </c>
      <c r="D360" s="73">
        <v>2</v>
      </c>
      <c r="E360" s="74" t="s">
        <v>2723</v>
      </c>
      <c r="F360" s="75">
        <v>6.1995963918090006E-11</v>
      </c>
      <c r="G360" s="76">
        <v>4.2926520000000004</v>
      </c>
      <c r="H360" s="76">
        <v>0.53144389999999997</v>
      </c>
      <c r="I360" s="77">
        <v>1072.588</v>
      </c>
      <c r="J360" s="73">
        <v>1</v>
      </c>
      <c r="K360" s="78" t="s">
        <v>2646</v>
      </c>
    </row>
    <row r="361" spans="1:11">
      <c r="A361" s="71" t="s">
        <v>2681</v>
      </c>
      <c r="B361" s="72">
        <v>2164.0881347660002</v>
      </c>
      <c r="C361" s="72">
        <v>-0.85624876062499999</v>
      </c>
      <c r="D361" s="73">
        <v>2</v>
      </c>
      <c r="E361" s="74" t="s">
        <v>2724</v>
      </c>
      <c r="F361" s="75">
        <v>6.3384265989050002E-11</v>
      </c>
      <c r="G361" s="76">
        <v>5.6146739999999999</v>
      </c>
      <c r="H361" s="76">
        <v>0.65742979999999995</v>
      </c>
      <c r="I361" s="77">
        <v>1874.498</v>
      </c>
      <c r="J361" s="73">
        <v>1</v>
      </c>
      <c r="K361" s="78" t="s">
        <v>2158</v>
      </c>
    </row>
    <row r="362" spans="1:11">
      <c r="A362" s="71" t="s">
        <v>2033</v>
      </c>
      <c r="B362" s="72">
        <v>1931.8110351559999</v>
      </c>
      <c r="C362" s="72">
        <v>-1.507615948125</v>
      </c>
      <c r="D362" s="73">
        <v>2</v>
      </c>
      <c r="E362" s="74" t="s">
        <v>2725</v>
      </c>
      <c r="F362" s="75">
        <v>6.4562549642430003E-11</v>
      </c>
      <c r="G362" s="76">
        <v>4.0111720000000002</v>
      </c>
      <c r="H362" s="76">
        <v>0.56827269999999996</v>
      </c>
      <c r="I362" s="77">
        <v>1438.1669999999999</v>
      </c>
      <c r="J362" s="73">
        <v>1</v>
      </c>
      <c r="K362" s="78" t="s">
        <v>2512</v>
      </c>
    </row>
    <row r="363" spans="1:11">
      <c r="A363" s="71" t="s">
        <v>2726</v>
      </c>
      <c r="B363" s="72">
        <v>1494.9002685549999</v>
      </c>
      <c r="C363" s="72">
        <v>-1.007982159063</v>
      </c>
      <c r="D363" s="73">
        <v>2</v>
      </c>
      <c r="E363" s="74" t="s">
        <v>2727</v>
      </c>
      <c r="F363" s="75">
        <v>6.4718713515489998E-11</v>
      </c>
      <c r="G363" s="76">
        <v>4.972308</v>
      </c>
      <c r="H363" s="76">
        <v>0.72355049999999999</v>
      </c>
      <c r="I363" s="77">
        <v>2064.5210000000002</v>
      </c>
      <c r="J363" s="73">
        <v>1</v>
      </c>
      <c r="K363" s="78" t="s">
        <v>2389</v>
      </c>
    </row>
    <row r="364" spans="1:11">
      <c r="A364" s="71" t="s">
        <v>2086</v>
      </c>
      <c r="B364" s="72">
        <v>2074.8229980470001</v>
      </c>
      <c r="C364" s="72">
        <v>-1.005174541875</v>
      </c>
      <c r="D364" s="73">
        <v>2</v>
      </c>
      <c r="E364" s="74" t="s">
        <v>2728</v>
      </c>
      <c r="F364" s="75">
        <v>6.574518707225E-11</v>
      </c>
      <c r="G364" s="76">
        <v>5.6980500000000003</v>
      </c>
      <c r="H364" s="76">
        <v>0.62950209999999995</v>
      </c>
      <c r="I364" s="77">
        <v>2508.9989999999998</v>
      </c>
      <c r="J364" s="73">
        <v>1</v>
      </c>
      <c r="K364" s="78" t="s">
        <v>2120</v>
      </c>
    </row>
    <row r="365" spans="1:11">
      <c r="A365" s="71" t="s">
        <v>2729</v>
      </c>
      <c r="B365" s="72">
        <v>1796.9276123049999</v>
      </c>
      <c r="C365" s="72">
        <v>-1.157640362188</v>
      </c>
      <c r="D365" s="73">
        <v>2</v>
      </c>
      <c r="E365" s="74" t="s">
        <v>2730</v>
      </c>
      <c r="F365" s="75">
        <v>6.6903411033870003E-11</v>
      </c>
      <c r="G365" s="76">
        <v>4.8764560000000001</v>
      </c>
      <c r="H365" s="76">
        <v>0.6259171</v>
      </c>
      <c r="I365" s="77">
        <v>1688.9090000000001</v>
      </c>
      <c r="J365" s="73">
        <v>1</v>
      </c>
      <c r="K365" s="78" t="s">
        <v>2240</v>
      </c>
    </row>
    <row r="366" spans="1:11">
      <c r="A366" s="71" t="s">
        <v>2432</v>
      </c>
      <c r="B366" s="72">
        <v>1737.859952686</v>
      </c>
      <c r="C366" s="72">
        <v>-1.0633126761880001</v>
      </c>
      <c r="D366" s="73">
        <v>2</v>
      </c>
      <c r="E366" s="74" t="s">
        <v>2731</v>
      </c>
      <c r="F366" s="75">
        <v>6.7432484617860005E-11</v>
      </c>
      <c r="G366" s="76">
        <v>5.2059959999999998</v>
      </c>
      <c r="H366" s="76">
        <v>0.69543189999999999</v>
      </c>
      <c r="I366" s="77">
        <v>3040.864</v>
      </c>
      <c r="J366" s="73">
        <v>1</v>
      </c>
      <c r="K366" s="78" t="s">
        <v>2017</v>
      </c>
    </row>
    <row r="367" spans="1:11">
      <c r="A367" s="71" t="s">
        <v>2400</v>
      </c>
      <c r="B367" s="72">
        <v>1558.7595214840001</v>
      </c>
      <c r="C367" s="72">
        <v>-1.099901104375</v>
      </c>
      <c r="D367" s="73">
        <v>2</v>
      </c>
      <c r="E367" s="74" t="s">
        <v>2732</v>
      </c>
      <c r="F367" s="75">
        <v>6.7655731928249999E-11</v>
      </c>
      <c r="G367" s="76">
        <v>5.3534860000000002</v>
      </c>
      <c r="H367" s="76">
        <v>0.74187040000000004</v>
      </c>
      <c r="I367" s="77">
        <v>2355.308</v>
      </c>
      <c r="J367" s="73">
        <v>1</v>
      </c>
      <c r="K367" s="78" t="s">
        <v>2235</v>
      </c>
    </row>
    <row r="368" spans="1:11">
      <c r="A368" s="71" t="s">
        <v>2609</v>
      </c>
      <c r="B368" s="72">
        <v>1434.6971435549999</v>
      </c>
      <c r="C368" s="72">
        <v>-0.97209348718749999</v>
      </c>
      <c r="D368" s="73">
        <v>2</v>
      </c>
      <c r="E368" s="74" t="s">
        <v>2733</v>
      </c>
      <c r="F368" s="75">
        <v>6.885714221028E-11</v>
      </c>
      <c r="G368" s="76">
        <v>4.8089449999999996</v>
      </c>
      <c r="H368" s="76">
        <v>0.53129630000000005</v>
      </c>
      <c r="I368" s="77">
        <v>1564.5450000000001</v>
      </c>
      <c r="J368" s="73">
        <v>1</v>
      </c>
      <c r="K368" s="78" t="s">
        <v>2368</v>
      </c>
    </row>
    <row r="369" spans="1:11">
      <c r="A369" s="71" t="s">
        <v>2734</v>
      </c>
      <c r="B369" s="72">
        <v>1976.965820313</v>
      </c>
      <c r="C369" s="72">
        <v>-0.51176633874999999</v>
      </c>
      <c r="D369" s="73">
        <v>2</v>
      </c>
      <c r="E369" s="74" t="s">
        <v>2735</v>
      </c>
      <c r="F369" s="75">
        <v>6.9110273059889999E-11</v>
      </c>
      <c r="G369" s="76">
        <v>5.8385030000000002</v>
      </c>
      <c r="H369" s="76">
        <v>0.69110340000000003</v>
      </c>
      <c r="I369" s="77">
        <v>1844.066</v>
      </c>
      <c r="J369" s="73">
        <v>1</v>
      </c>
      <c r="K369" s="78" t="s">
        <v>2382</v>
      </c>
    </row>
    <row r="370" spans="1:11">
      <c r="A370" s="71" t="s">
        <v>2736</v>
      </c>
      <c r="B370" s="72">
        <v>1869.8474121090001</v>
      </c>
      <c r="C370" s="72">
        <v>-1.885545635625</v>
      </c>
      <c r="D370" s="73">
        <v>2</v>
      </c>
      <c r="E370" s="74" t="s">
        <v>2737</v>
      </c>
      <c r="F370" s="75">
        <v>6.9596316069120004E-11</v>
      </c>
      <c r="G370" s="76">
        <v>6.2135020000000001</v>
      </c>
      <c r="H370" s="76">
        <v>0.68944939999999999</v>
      </c>
      <c r="I370" s="77">
        <v>3272.2669999999998</v>
      </c>
      <c r="J370" s="73">
        <v>1</v>
      </c>
      <c r="K370" s="78" t="s">
        <v>2200</v>
      </c>
    </row>
    <row r="371" spans="1:11">
      <c r="A371" s="71" t="s">
        <v>2563</v>
      </c>
      <c r="B371" s="72">
        <v>1762.9584960940001</v>
      </c>
      <c r="C371" s="72">
        <v>-1.437791729375</v>
      </c>
      <c r="D371" s="73">
        <v>2</v>
      </c>
      <c r="E371" s="74" t="s">
        <v>2738</v>
      </c>
      <c r="F371" s="75">
        <v>7.0009553709839995E-11</v>
      </c>
      <c r="G371" s="76">
        <v>4.0048069999999996</v>
      </c>
      <c r="H371" s="76">
        <v>0.47876550000000001</v>
      </c>
      <c r="I371" s="77">
        <v>903.77670000000001</v>
      </c>
      <c r="J371" s="73">
        <v>1</v>
      </c>
      <c r="K371" s="78" t="s">
        <v>2695</v>
      </c>
    </row>
    <row r="372" spans="1:11">
      <c r="A372" s="71" t="s">
        <v>2739</v>
      </c>
      <c r="B372" s="72">
        <v>1876.7653808590001</v>
      </c>
      <c r="C372" s="72">
        <v>-1.873582745</v>
      </c>
      <c r="D372" s="73">
        <v>2</v>
      </c>
      <c r="E372" s="74" t="s">
        <v>2740</v>
      </c>
      <c r="F372" s="75">
        <v>7.2092776139030003E-11</v>
      </c>
      <c r="G372" s="76">
        <v>5.574141</v>
      </c>
      <c r="H372" s="76">
        <v>0.67458340000000006</v>
      </c>
      <c r="I372" s="77">
        <v>2029.5440000000001</v>
      </c>
      <c r="J372" s="73">
        <v>1</v>
      </c>
      <c r="K372" s="78" t="s">
        <v>2190</v>
      </c>
    </row>
    <row r="373" spans="1:11">
      <c r="A373" s="71" t="s">
        <v>2144</v>
      </c>
      <c r="B373" s="72">
        <v>1657.927124023</v>
      </c>
      <c r="C373" s="72">
        <v>-1.19438352625</v>
      </c>
      <c r="D373" s="73">
        <v>2</v>
      </c>
      <c r="E373" s="74" t="s">
        <v>2741</v>
      </c>
      <c r="F373" s="75">
        <v>7.7426953737359994E-11</v>
      </c>
      <c r="G373" s="76">
        <v>5.0679220000000003</v>
      </c>
      <c r="H373" s="76">
        <v>0.52433540000000001</v>
      </c>
      <c r="I373" s="77">
        <v>1905.9880000000001</v>
      </c>
      <c r="J373" s="73">
        <v>1</v>
      </c>
      <c r="K373" s="78" t="s">
        <v>2235</v>
      </c>
    </row>
    <row r="374" spans="1:11">
      <c r="A374" s="71" t="s">
        <v>2074</v>
      </c>
      <c r="B374" s="72">
        <v>2120.0581054690001</v>
      </c>
      <c r="C374" s="72">
        <v>-0.88310422937499999</v>
      </c>
      <c r="D374" s="73">
        <v>2</v>
      </c>
      <c r="E374" s="74" t="s">
        <v>2742</v>
      </c>
      <c r="F374" s="75">
        <v>7.7687381213380001E-11</v>
      </c>
      <c r="G374" s="76">
        <v>4.197978</v>
      </c>
      <c r="H374" s="76">
        <v>0.683585</v>
      </c>
      <c r="I374" s="77">
        <v>1772.482</v>
      </c>
      <c r="J374" s="73">
        <v>1</v>
      </c>
      <c r="K374" s="78" t="s">
        <v>2184</v>
      </c>
    </row>
    <row r="375" spans="1:11">
      <c r="A375" s="71" t="s">
        <v>2546</v>
      </c>
      <c r="B375" s="72">
        <v>2887.4221191410002</v>
      </c>
      <c r="C375" s="72">
        <v>-0.78061275562499999</v>
      </c>
      <c r="D375" s="73">
        <v>3</v>
      </c>
      <c r="E375" s="74" t="s">
        <v>2743</v>
      </c>
      <c r="F375" s="75">
        <v>7.7829964695299999E-11</v>
      </c>
      <c r="G375" s="76">
        <v>4.6768980000000004</v>
      </c>
      <c r="H375" s="76">
        <v>0.57523670000000005</v>
      </c>
      <c r="I375" s="77">
        <v>1523.3219999999999</v>
      </c>
      <c r="J375" s="73">
        <v>1</v>
      </c>
      <c r="K375" s="78" t="s">
        <v>2744</v>
      </c>
    </row>
    <row r="376" spans="1:11">
      <c r="A376" s="71" t="s">
        <v>2745</v>
      </c>
      <c r="B376" s="72">
        <v>1695.952758789</v>
      </c>
      <c r="C376" s="72">
        <v>-1.382127666875</v>
      </c>
      <c r="D376" s="73">
        <v>2</v>
      </c>
      <c r="E376" s="74" t="s">
        <v>2746</v>
      </c>
      <c r="F376" s="75">
        <v>7.7918580008300003E-11</v>
      </c>
      <c r="G376" s="76">
        <v>4.9640560000000002</v>
      </c>
      <c r="H376" s="76">
        <v>0.67465039999999998</v>
      </c>
      <c r="I376" s="77">
        <v>2079.7289999999998</v>
      </c>
      <c r="J376" s="73">
        <v>1</v>
      </c>
      <c r="K376" s="78" t="s">
        <v>2368</v>
      </c>
    </row>
    <row r="377" spans="1:11">
      <c r="A377" s="71" t="s">
        <v>2747</v>
      </c>
      <c r="B377" s="72">
        <v>1613.8129882809999</v>
      </c>
      <c r="C377" s="72">
        <v>-1.07866087</v>
      </c>
      <c r="D377" s="73">
        <v>2</v>
      </c>
      <c r="E377" s="74" t="s">
        <v>2748</v>
      </c>
      <c r="F377" s="75">
        <v>7.832970817107E-11</v>
      </c>
      <c r="G377" s="76">
        <v>4.9646629999999998</v>
      </c>
      <c r="H377" s="76">
        <v>0.66734150000000003</v>
      </c>
      <c r="I377" s="77">
        <v>2747.9340000000002</v>
      </c>
      <c r="J377" s="73">
        <v>1</v>
      </c>
      <c r="K377" s="78" t="s">
        <v>2324</v>
      </c>
    </row>
    <row r="378" spans="1:11">
      <c r="A378" s="71" t="s">
        <v>2498</v>
      </c>
      <c r="B378" s="72">
        <v>1560.751586914</v>
      </c>
      <c r="C378" s="72">
        <v>-0.68425169031249999</v>
      </c>
      <c r="D378" s="73">
        <v>2</v>
      </c>
      <c r="E378" s="74" t="s">
        <v>2749</v>
      </c>
      <c r="F378" s="75">
        <v>7.8617112819759997E-11</v>
      </c>
      <c r="G378" s="76">
        <v>4.0834520000000003</v>
      </c>
      <c r="H378" s="76">
        <v>0.68228239999999996</v>
      </c>
      <c r="I378" s="77">
        <v>1117.396</v>
      </c>
      <c r="J378" s="73">
        <v>1</v>
      </c>
      <c r="K378" s="78" t="s">
        <v>2478</v>
      </c>
    </row>
    <row r="379" spans="1:11">
      <c r="A379" s="71" t="s">
        <v>2139</v>
      </c>
      <c r="B379" s="72">
        <v>1805.830078125</v>
      </c>
      <c r="C379" s="72">
        <v>-1.06450071375</v>
      </c>
      <c r="D379" s="73">
        <v>2</v>
      </c>
      <c r="E379" s="74" t="s">
        <v>2750</v>
      </c>
      <c r="F379" s="75">
        <v>7.9809492348199996E-11</v>
      </c>
      <c r="G379" s="76">
        <v>4.6248079999999998</v>
      </c>
      <c r="H379" s="76">
        <v>0.6578927</v>
      </c>
      <c r="I379" s="77">
        <v>1103.556</v>
      </c>
      <c r="J379" s="73">
        <v>1</v>
      </c>
      <c r="K379" s="78" t="s">
        <v>2128</v>
      </c>
    </row>
    <row r="380" spans="1:11">
      <c r="A380" s="71" t="s">
        <v>2751</v>
      </c>
      <c r="B380" s="72">
        <v>2017.9600830080001</v>
      </c>
      <c r="C380" s="72">
        <v>-0.83610715906249999</v>
      </c>
      <c r="D380" s="73">
        <v>2</v>
      </c>
      <c r="E380" s="74" t="s">
        <v>2752</v>
      </c>
      <c r="F380" s="75">
        <v>8.0446879843419996E-11</v>
      </c>
      <c r="G380" s="76">
        <v>5.3969079999999998</v>
      </c>
      <c r="H380" s="76">
        <v>0.64434559999999996</v>
      </c>
      <c r="I380" s="77">
        <v>1957.3969999999999</v>
      </c>
      <c r="J380" s="73">
        <v>1</v>
      </c>
      <c r="K380" s="78" t="s">
        <v>2280</v>
      </c>
    </row>
    <row r="381" spans="1:11">
      <c r="A381" s="71" t="s">
        <v>2753</v>
      </c>
      <c r="B381" s="72">
        <v>1521.776367188</v>
      </c>
      <c r="C381" s="72">
        <v>-1.34477415125</v>
      </c>
      <c r="D381" s="73">
        <v>2</v>
      </c>
      <c r="E381" s="74" t="s">
        <v>2754</v>
      </c>
      <c r="F381" s="75">
        <v>8.2228668318859996E-11</v>
      </c>
      <c r="G381" s="76">
        <v>3.9535459999999998</v>
      </c>
      <c r="H381" s="76">
        <v>0.66908659999999998</v>
      </c>
      <c r="I381" s="77">
        <v>1885.2280000000001</v>
      </c>
      <c r="J381" s="73">
        <v>1</v>
      </c>
      <c r="K381" s="78" t="s">
        <v>2186</v>
      </c>
    </row>
    <row r="382" spans="1:11">
      <c r="A382" s="71" t="s">
        <v>2383</v>
      </c>
      <c r="B382" s="72">
        <v>1875.897094727</v>
      </c>
      <c r="C382" s="72">
        <v>-1.030443096563</v>
      </c>
      <c r="D382" s="73">
        <v>2</v>
      </c>
      <c r="E382" s="74" t="s">
        <v>2755</v>
      </c>
      <c r="F382" s="75">
        <v>8.343320180787E-11</v>
      </c>
      <c r="G382" s="76">
        <v>5.458653</v>
      </c>
      <c r="H382" s="76">
        <v>0.61567919999999998</v>
      </c>
      <c r="I382" s="77">
        <v>1729.7829999999999</v>
      </c>
      <c r="J382" s="73">
        <v>1</v>
      </c>
      <c r="K382" s="78" t="s">
        <v>2190</v>
      </c>
    </row>
    <row r="383" spans="1:11">
      <c r="A383" s="71" t="s">
        <v>2756</v>
      </c>
      <c r="B383" s="72">
        <v>1732.7734375</v>
      </c>
      <c r="C383" s="72">
        <v>-1.305101299688</v>
      </c>
      <c r="D383" s="73">
        <v>2</v>
      </c>
      <c r="E383" s="74" t="s">
        <v>2757</v>
      </c>
      <c r="F383" s="75">
        <v>8.5118578851960002E-11</v>
      </c>
      <c r="G383" s="76">
        <v>5.2639469999999999</v>
      </c>
      <c r="H383" s="76">
        <v>0.54770030000000003</v>
      </c>
      <c r="I383" s="77">
        <v>2717.9940000000001</v>
      </c>
      <c r="J383" s="73">
        <v>1</v>
      </c>
      <c r="K383" s="78" t="s">
        <v>2324</v>
      </c>
    </row>
    <row r="384" spans="1:11">
      <c r="A384" s="71" t="s">
        <v>2604</v>
      </c>
      <c r="B384" s="72">
        <v>1829.898803711</v>
      </c>
      <c r="C384" s="72">
        <v>-1.847581768438</v>
      </c>
      <c r="D384" s="73">
        <v>2</v>
      </c>
      <c r="E384" s="74" t="s">
        <v>2758</v>
      </c>
      <c r="F384" s="75">
        <v>8.6223925514689999E-11</v>
      </c>
      <c r="G384" s="76">
        <v>5.3920919999999999</v>
      </c>
      <c r="H384" s="76">
        <v>0.62490089999999998</v>
      </c>
      <c r="I384" s="77">
        <v>2234.2689999999998</v>
      </c>
      <c r="J384" s="73">
        <v>1</v>
      </c>
      <c r="K384" s="78" t="s">
        <v>2759</v>
      </c>
    </row>
    <row r="385" spans="1:11">
      <c r="A385" s="71" t="s">
        <v>2760</v>
      </c>
      <c r="B385" s="72">
        <v>1530.7911376950001</v>
      </c>
      <c r="C385" s="72">
        <v>-1.037279034063</v>
      </c>
      <c r="D385" s="73">
        <v>2</v>
      </c>
      <c r="E385" s="74" t="s">
        <v>2761</v>
      </c>
      <c r="F385" s="75">
        <v>8.6234352991710004E-11</v>
      </c>
      <c r="G385" s="76">
        <v>4.0810890000000004</v>
      </c>
      <c r="H385" s="76">
        <v>0.54016900000000001</v>
      </c>
      <c r="I385" s="77">
        <v>2090.3339999999998</v>
      </c>
      <c r="J385" s="73">
        <v>1</v>
      </c>
      <c r="K385" s="78" t="s">
        <v>2372</v>
      </c>
    </row>
    <row r="386" spans="1:11">
      <c r="A386" s="71" t="s">
        <v>2050</v>
      </c>
      <c r="B386" s="72">
        <v>1510.8264160159999</v>
      </c>
      <c r="C386" s="72">
        <v>-1.3354968075</v>
      </c>
      <c r="D386" s="73">
        <v>2</v>
      </c>
      <c r="E386" s="74" t="s">
        <v>2762</v>
      </c>
      <c r="F386" s="75">
        <v>8.8695717437299995E-11</v>
      </c>
      <c r="G386" s="76">
        <v>4.0142059999999997</v>
      </c>
      <c r="H386" s="76">
        <v>0.5774068</v>
      </c>
      <c r="I386" s="77">
        <v>2053.9989999999998</v>
      </c>
      <c r="J386" s="73">
        <v>1</v>
      </c>
      <c r="K386" s="78" t="s">
        <v>2368</v>
      </c>
    </row>
    <row r="387" spans="1:11">
      <c r="A387" s="71" t="s">
        <v>2141</v>
      </c>
      <c r="B387" s="72">
        <v>2179.931640625</v>
      </c>
      <c r="C387" s="72">
        <v>-1.081834698125</v>
      </c>
      <c r="D387" s="73">
        <v>2</v>
      </c>
      <c r="E387" s="74" t="s">
        <v>2763</v>
      </c>
      <c r="F387" s="75">
        <v>8.8842550558050006E-11</v>
      </c>
      <c r="G387" s="76">
        <v>5.7620610000000001</v>
      </c>
      <c r="H387" s="76">
        <v>0.70068710000000001</v>
      </c>
      <c r="I387" s="77">
        <v>2237.377</v>
      </c>
      <c r="J387" s="73">
        <v>1</v>
      </c>
      <c r="K387" s="78" t="s">
        <v>2184</v>
      </c>
    </row>
    <row r="388" spans="1:11">
      <c r="A388" s="71" t="s">
        <v>2159</v>
      </c>
      <c r="B388" s="72">
        <v>2213.0498046880002</v>
      </c>
      <c r="C388" s="72">
        <v>-1.256151104375</v>
      </c>
      <c r="D388" s="73">
        <v>2</v>
      </c>
      <c r="E388" s="74" t="s">
        <v>2764</v>
      </c>
      <c r="F388" s="75">
        <v>8.9236695073260006E-11</v>
      </c>
      <c r="G388" s="76">
        <v>5.268688</v>
      </c>
      <c r="H388" s="76">
        <v>0.7459673</v>
      </c>
      <c r="I388" s="77">
        <v>993.83590000000004</v>
      </c>
      <c r="J388" s="73">
        <v>1</v>
      </c>
      <c r="K388" s="78" t="s">
        <v>2765</v>
      </c>
    </row>
    <row r="389" spans="1:11">
      <c r="A389" s="71" t="s">
        <v>2144</v>
      </c>
      <c r="B389" s="72">
        <v>1798.8341064450001</v>
      </c>
      <c r="C389" s="72">
        <v>-1.984178448125</v>
      </c>
      <c r="D389" s="73">
        <v>2</v>
      </c>
      <c r="E389" s="74" t="s">
        <v>2766</v>
      </c>
      <c r="F389" s="75">
        <v>8.9603879871450003E-11</v>
      </c>
      <c r="G389" s="76">
        <v>4.953335</v>
      </c>
      <c r="H389" s="76">
        <v>0.57463649999999999</v>
      </c>
      <c r="I389" s="77">
        <v>2206.326</v>
      </c>
      <c r="J389" s="73">
        <v>1</v>
      </c>
      <c r="K389" s="78" t="s">
        <v>2240</v>
      </c>
    </row>
    <row r="390" spans="1:11">
      <c r="A390" s="71" t="s">
        <v>2077</v>
      </c>
      <c r="B390" s="72">
        <v>1574.806030273</v>
      </c>
      <c r="C390" s="72">
        <v>-1.121995830938</v>
      </c>
      <c r="D390" s="73">
        <v>2</v>
      </c>
      <c r="E390" s="74" t="s">
        <v>2767</v>
      </c>
      <c r="F390" s="75">
        <v>8.9815369659799997E-11</v>
      </c>
      <c r="G390" s="76">
        <v>3.3174610000000002</v>
      </c>
      <c r="H390" s="76">
        <v>0.42312850000000002</v>
      </c>
      <c r="I390" s="77">
        <v>655.97320000000002</v>
      </c>
      <c r="J390" s="73">
        <v>1</v>
      </c>
      <c r="K390" s="78" t="s">
        <v>2671</v>
      </c>
    </row>
    <row r="391" spans="1:11">
      <c r="A391" s="71" t="s">
        <v>2768</v>
      </c>
      <c r="B391" s="72">
        <v>1734.8703613279999</v>
      </c>
      <c r="C391" s="72">
        <v>-0.53691282312499999</v>
      </c>
      <c r="D391" s="73">
        <v>2</v>
      </c>
      <c r="E391" s="74" t="s">
        <v>2769</v>
      </c>
      <c r="F391" s="75">
        <v>9.4530234714169997E-11</v>
      </c>
      <c r="G391" s="76">
        <v>3.9954079999999998</v>
      </c>
      <c r="H391" s="76">
        <v>0.60314809999999996</v>
      </c>
      <c r="I391" s="77">
        <v>878.19100000000003</v>
      </c>
      <c r="J391" s="73">
        <v>1</v>
      </c>
      <c r="K391" s="78" t="s">
        <v>2695</v>
      </c>
    </row>
    <row r="392" spans="1:11">
      <c r="A392" s="71" t="s">
        <v>2770</v>
      </c>
      <c r="B392" s="72">
        <v>1686.854492188</v>
      </c>
      <c r="C392" s="72">
        <v>-0.87443723718749999</v>
      </c>
      <c r="D392" s="73">
        <v>2</v>
      </c>
      <c r="E392" s="74" t="s">
        <v>2771</v>
      </c>
      <c r="F392" s="75">
        <v>9.4673158201890006E-11</v>
      </c>
      <c r="G392" s="76">
        <v>4.1794830000000003</v>
      </c>
      <c r="H392" s="76">
        <v>0.72402889999999998</v>
      </c>
      <c r="I392" s="77">
        <v>783.63919999999996</v>
      </c>
      <c r="J392" s="73">
        <v>1</v>
      </c>
      <c r="K392" s="78" t="s">
        <v>2190</v>
      </c>
    </row>
    <row r="393" spans="1:11">
      <c r="A393" s="71" t="s">
        <v>2772</v>
      </c>
      <c r="B393" s="72">
        <v>2391.2290039059999</v>
      </c>
      <c r="C393" s="72">
        <v>-1.0210436825</v>
      </c>
      <c r="D393" s="73">
        <v>2</v>
      </c>
      <c r="E393" s="74" t="s">
        <v>2773</v>
      </c>
      <c r="F393" s="75">
        <v>9.5071078559570006E-11</v>
      </c>
      <c r="G393" s="76">
        <v>5.2778790000000004</v>
      </c>
      <c r="H393" s="76">
        <v>0.69482520000000003</v>
      </c>
      <c r="I393" s="77">
        <v>2055.643</v>
      </c>
      <c r="J393" s="73">
        <v>1</v>
      </c>
      <c r="K393" s="78" t="s">
        <v>2082</v>
      </c>
    </row>
    <row r="394" spans="1:11">
      <c r="A394" s="71" t="s">
        <v>2217</v>
      </c>
      <c r="B394" s="72">
        <v>1826.0092773440001</v>
      </c>
      <c r="C394" s="72">
        <v>-0.91337766687499999</v>
      </c>
      <c r="D394" s="73">
        <v>2</v>
      </c>
      <c r="E394" s="74" t="s">
        <v>2774</v>
      </c>
      <c r="F394" s="75">
        <v>9.7058157030090001E-11</v>
      </c>
      <c r="G394" s="76">
        <v>3.7102460000000002</v>
      </c>
      <c r="H394" s="76">
        <v>0.51029080000000004</v>
      </c>
      <c r="I394" s="77">
        <v>763.5693</v>
      </c>
      <c r="J394" s="73">
        <v>1</v>
      </c>
      <c r="K394" s="78" t="s">
        <v>2299</v>
      </c>
    </row>
    <row r="395" spans="1:11">
      <c r="A395" s="71" t="s">
        <v>2673</v>
      </c>
      <c r="B395" s="72">
        <v>1860.937133789</v>
      </c>
      <c r="C395" s="72">
        <v>-1.327562237188</v>
      </c>
      <c r="D395" s="73">
        <v>2</v>
      </c>
      <c r="E395" s="74" t="s">
        <v>2775</v>
      </c>
      <c r="F395" s="75">
        <v>1.0068834654930001E-10</v>
      </c>
      <c r="G395" s="76">
        <v>4.5033440000000002</v>
      </c>
      <c r="H395" s="76">
        <v>0.58342910000000003</v>
      </c>
      <c r="I395" s="77">
        <v>1374.2529999999999</v>
      </c>
      <c r="J395" s="73">
        <v>1</v>
      </c>
      <c r="K395" s="78" t="s">
        <v>2463</v>
      </c>
    </row>
    <row r="396" spans="1:11">
      <c r="A396" s="71" t="s">
        <v>2776</v>
      </c>
      <c r="B396" s="72">
        <v>1983.8778076169999</v>
      </c>
      <c r="C396" s="72">
        <v>-1.958177471563</v>
      </c>
      <c r="D396" s="73">
        <v>2</v>
      </c>
      <c r="E396" s="74" t="s">
        <v>2777</v>
      </c>
      <c r="F396" s="75">
        <v>1.021798246058E-10</v>
      </c>
      <c r="G396" s="76">
        <v>5.886584</v>
      </c>
      <c r="H396" s="76">
        <v>0.62729140000000005</v>
      </c>
      <c r="I396" s="77">
        <v>2580.0439999999999</v>
      </c>
      <c r="J396" s="73">
        <v>1</v>
      </c>
      <c r="K396" s="78" t="s">
        <v>2198</v>
      </c>
    </row>
    <row r="397" spans="1:11">
      <c r="A397" s="71" t="s">
        <v>2380</v>
      </c>
      <c r="B397" s="72">
        <v>2379.1237792970001</v>
      </c>
      <c r="C397" s="72">
        <v>-1.074998760625</v>
      </c>
      <c r="D397" s="73">
        <v>2</v>
      </c>
      <c r="E397" s="74" t="s">
        <v>2778</v>
      </c>
      <c r="F397" s="75">
        <v>1.034627938878E-10</v>
      </c>
      <c r="G397" s="76">
        <v>5.5861809999999998</v>
      </c>
      <c r="H397" s="76">
        <v>0.70994780000000002</v>
      </c>
      <c r="I397" s="77">
        <v>2532.9920000000002</v>
      </c>
      <c r="J397" s="73">
        <v>1</v>
      </c>
      <c r="K397" s="78" t="s">
        <v>2151</v>
      </c>
    </row>
    <row r="398" spans="1:11">
      <c r="A398" s="71" t="s">
        <v>2074</v>
      </c>
      <c r="B398" s="72">
        <v>1641.8806152340001</v>
      </c>
      <c r="C398" s="72">
        <v>-1.1694811825</v>
      </c>
      <c r="D398" s="73">
        <v>2</v>
      </c>
      <c r="E398" s="74" t="s">
        <v>2779</v>
      </c>
      <c r="F398" s="75">
        <v>1.041744468466E-10</v>
      </c>
      <c r="G398" s="76">
        <v>5.2160140000000004</v>
      </c>
      <c r="H398" s="76">
        <v>0.56455089999999997</v>
      </c>
      <c r="I398" s="77">
        <v>1874.71</v>
      </c>
      <c r="J398" s="73">
        <v>1</v>
      </c>
      <c r="K398" s="78" t="s">
        <v>2235</v>
      </c>
    </row>
    <row r="399" spans="1:11">
      <c r="A399" s="71" t="s">
        <v>2780</v>
      </c>
      <c r="B399" s="72">
        <v>1904.959960938</v>
      </c>
      <c r="C399" s="72">
        <v>-0.69926633874999999</v>
      </c>
      <c r="D399" s="73">
        <v>2</v>
      </c>
      <c r="E399" s="74" t="s">
        <v>2781</v>
      </c>
      <c r="F399" s="75">
        <v>1.0428348673960001E-10</v>
      </c>
      <c r="G399" s="76">
        <v>5.2622559999999998</v>
      </c>
      <c r="H399" s="76">
        <v>0.63791810000000004</v>
      </c>
      <c r="I399" s="77">
        <v>1316.4570000000001</v>
      </c>
      <c r="J399" s="73">
        <v>1</v>
      </c>
      <c r="K399" s="78" t="s">
        <v>2110</v>
      </c>
    </row>
    <row r="400" spans="1:11">
      <c r="A400" s="71" t="s">
        <v>2165</v>
      </c>
      <c r="B400" s="72">
        <v>1632.8227539059999</v>
      </c>
      <c r="C400" s="72">
        <v>-1.3198718075</v>
      </c>
      <c r="D400" s="73">
        <v>2</v>
      </c>
      <c r="E400" s="74" t="s">
        <v>2782</v>
      </c>
      <c r="F400" s="75">
        <v>1.076594369209E-10</v>
      </c>
      <c r="G400" s="76">
        <v>3.9253999999999998</v>
      </c>
      <c r="H400" s="76">
        <v>0.54720650000000004</v>
      </c>
      <c r="I400" s="77">
        <v>1883.1679999999999</v>
      </c>
      <c r="J400" s="73">
        <v>1</v>
      </c>
      <c r="K400" s="78" t="s">
        <v>2460</v>
      </c>
    </row>
    <row r="401" spans="1:11">
      <c r="A401" s="71" t="s">
        <v>2177</v>
      </c>
      <c r="B401" s="72">
        <v>2809.26953125</v>
      </c>
      <c r="C401" s="72">
        <v>-1.935886193125</v>
      </c>
      <c r="D401" s="73">
        <v>3</v>
      </c>
      <c r="E401" s="74" t="s">
        <v>2783</v>
      </c>
      <c r="F401" s="75">
        <v>1.079847322671E-10</v>
      </c>
      <c r="G401" s="76">
        <v>3.9170699999999998</v>
      </c>
      <c r="H401" s="76">
        <v>0.53801770000000004</v>
      </c>
      <c r="I401" s="77">
        <v>783.73559999999998</v>
      </c>
      <c r="J401" s="73">
        <v>1</v>
      </c>
      <c r="K401" s="78" t="s">
        <v>2784</v>
      </c>
    </row>
    <row r="402" spans="1:11">
      <c r="A402" s="71" t="s">
        <v>2785</v>
      </c>
      <c r="B402" s="72">
        <v>2188.0095214839998</v>
      </c>
      <c r="C402" s="72">
        <v>-1.744357872813</v>
      </c>
      <c r="D402" s="73">
        <v>3</v>
      </c>
      <c r="E402" s="74" t="s">
        <v>2786</v>
      </c>
      <c r="F402" s="75">
        <v>1.09103837076E-10</v>
      </c>
      <c r="G402" s="76">
        <v>3.4704009999999998</v>
      </c>
      <c r="H402" s="76">
        <v>0.45603860000000002</v>
      </c>
      <c r="I402" s="77">
        <v>545.72349999999994</v>
      </c>
      <c r="J402" s="73">
        <v>1</v>
      </c>
      <c r="K402" s="78" t="s">
        <v>2787</v>
      </c>
    </row>
    <row r="403" spans="1:11">
      <c r="A403" s="71" t="s">
        <v>2788</v>
      </c>
      <c r="B403" s="72">
        <v>3131.4611816410002</v>
      </c>
      <c r="C403" s="72">
        <v>-1.241184044688</v>
      </c>
      <c r="D403" s="73">
        <v>3</v>
      </c>
      <c r="E403" s="74" t="s">
        <v>2789</v>
      </c>
      <c r="F403" s="75">
        <v>1.1010303779809999E-10</v>
      </c>
      <c r="G403" s="76">
        <v>4.523695</v>
      </c>
      <c r="H403" s="76">
        <v>0.55031819999999998</v>
      </c>
      <c r="I403" s="77">
        <v>1301.1310000000001</v>
      </c>
      <c r="J403" s="73">
        <v>1</v>
      </c>
      <c r="K403" s="78" t="s">
        <v>2399</v>
      </c>
    </row>
    <row r="404" spans="1:11">
      <c r="A404" s="71" t="s">
        <v>2219</v>
      </c>
      <c r="B404" s="72">
        <v>2865.4223632809999</v>
      </c>
      <c r="C404" s="72">
        <v>-0.92924680749999999</v>
      </c>
      <c r="D404" s="73">
        <v>2</v>
      </c>
      <c r="E404" s="74" t="s">
        <v>2790</v>
      </c>
      <c r="F404" s="75">
        <v>1.1126100041279999E-10</v>
      </c>
      <c r="G404" s="76">
        <v>4.2944529999999999</v>
      </c>
      <c r="H404" s="76">
        <v>0.53735129999999998</v>
      </c>
      <c r="I404" s="77">
        <v>747.49350000000004</v>
      </c>
      <c r="J404" s="73">
        <v>1</v>
      </c>
      <c r="K404" s="78" t="s">
        <v>2791</v>
      </c>
    </row>
    <row r="405" spans="1:11">
      <c r="A405" s="71" t="s">
        <v>2592</v>
      </c>
      <c r="B405" s="72">
        <v>2550.4025878910002</v>
      </c>
      <c r="C405" s="72">
        <v>-1.352268029063</v>
      </c>
      <c r="D405" s="73">
        <v>3</v>
      </c>
      <c r="E405" s="74" t="s">
        <v>2792</v>
      </c>
      <c r="F405" s="75">
        <v>1.116884362773E-10</v>
      </c>
      <c r="G405" s="76">
        <v>3.156628</v>
      </c>
      <c r="H405" s="76">
        <v>0.66263629999999996</v>
      </c>
      <c r="I405" s="77">
        <v>303.54450000000003</v>
      </c>
      <c r="J405" s="73">
        <v>1</v>
      </c>
      <c r="K405" s="78" t="s">
        <v>2793</v>
      </c>
    </row>
    <row r="406" spans="1:11">
      <c r="A406" s="71" t="s">
        <v>2304</v>
      </c>
      <c r="B406" s="72">
        <v>1440.7117919919999</v>
      </c>
      <c r="C406" s="72">
        <v>-0.92717161218749999</v>
      </c>
      <c r="D406" s="73">
        <v>2</v>
      </c>
      <c r="E406" s="74" t="s">
        <v>2794</v>
      </c>
      <c r="F406" s="75">
        <v>1.13885567643E-10</v>
      </c>
      <c r="G406" s="76">
        <v>4.1390589999999996</v>
      </c>
      <c r="H406" s="76">
        <v>0.63066909999999998</v>
      </c>
      <c r="I406" s="77">
        <v>1314.337</v>
      </c>
      <c r="J406" s="73">
        <v>1</v>
      </c>
      <c r="K406" s="78" t="s">
        <v>2585</v>
      </c>
    </row>
    <row r="407" spans="1:11">
      <c r="A407" s="71" t="s">
        <v>2498</v>
      </c>
      <c r="B407" s="72">
        <v>1840.802734375</v>
      </c>
      <c r="C407" s="72">
        <v>-0.97343626062499999</v>
      </c>
      <c r="D407" s="73">
        <v>2</v>
      </c>
      <c r="E407" s="74" t="s">
        <v>2795</v>
      </c>
      <c r="F407" s="75">
        <v>1.143174443996E-10</v>
      </c>
      <c r="G407" s="76">
        <v>5.1299320000000002</v>
      </c>
      <c r="H407" s="76">
        <v>0.7189065</v>
      </c>
      <c r="I407" s="77">
        <v>1954.0160000000001</v>
      </c>
      <c r="J407" s="73">
        <v>1</v>
      </c>
      <c r="K407" s="78" t="s">
        <v>2240</v>
      </c>
    </row>
    <row r="408" spans="1:11">
      <c r="A408" s="71" t="s">
        <v>2418</v>
      </c>
      <c r="B408" s="72">
        <v>2319.2126464839998</v>
      </c>
      <c r="C408" s="72">
        <v>-1.938998986094</v>
      </c>
      <c r="D408" s="73">
        <v>3</v>
      </c>
      <c r="E408" s="74" t="s">
        <v>2796</v>
      </c>
      <c r="F408" s="75">
        <v>1.1558591686859999E-10</v>
      </c>
      <c r="G408" s="76">
        <v>6.2456329999999998</v>
      </c>
      <c r="H408" s="76">
        <v>0.52480760000000004</v>
      </c>
      <c r="I408" s="77">
        <v>2558.8310000000001</v>
      </c>
      <c r="J408" s="73">
        <v>1</v>
      </c>
      <c r="K408" s="78" t="s">
        <v>2797</v>
      </c>
    </row>
    <row r="409" spans="1:11">
      <c r="A409" s="71" t="s">
        <v>2030</v>
      </c>
      <c r="B409" s="72">
        <v>1403.7489013669999</v>
      </c>
      <c r="C409" s="72">
        <v>-1.964769268438</v>
      </c>
      <c r="D409" s="73">
        <v>2</v>
      </c>
      <c r="E409" s="74" t="s">
        <v>2798</v>
      </c>
      <c r="F409" s="75">
        <v>1.19502615865E-10</v>
      </c>
      <c r="G409" s="76">
        <v>4.3583319999999999</v>
      </c>
      <c r="H409" s="76">
        <v>0.54201390000000005</v>
      </c>
      <c r="I409" s="77">
        <v>2142.2280000000001</v>
      </c>
      <c r="J409" s="73">
        <v>1</v>
      </c>
      <c r="K409" s="78" t="s">
        <v>2434</v>
      </c>
    </row>
    <row r="410" spans="1:11">
      <c r="A410" s="71" t="s">
        <v>2799</v>
      </c>
      <c r="B410" s="72">
        <v>1560.812866211</v>
      </c>
      <c r="C410" s="72">
        <v>-1.031907940313</v>
      </c>
      <c r="D410" s="73">
        <v>2</v>
      </c>
      <c r="E410" s="74" t="s">
        <v>2800</v>
      </c>
      <c r="F410" s="75">
        <v>1.2046363906389999E-10</v>
      </c>
      <c r="G410" s="76">
        <v>3.5623049999999998</v>
      </c>
      <c r="H410" s="76">
        <v>0.60911700000000002</v>
      </c>
      <c r="I410" s="77">
        <v>779.83500000000004</v>
      </c>
      <c r="J410" s="73">
        <v>1</v>
      </c>
      <c r="K410" s="78" t="s">
        <v>2324</v>
      </c>
    </row>
    <row r="411" spans="1:11">
      <c r="A411" s="71" t="s">
        <v>2139</v>
      </c>
      <c r="B411" s="72">
        <v>2536.3227539059999</v>
      </c>
      <c r="C411" s="72">
        <v>0.15053958812500001</v>
      </c>
      <c r="D411" s="73">
        <v>3</v>
      </c>
      <c r="E411" s="74" t="s">
        <v>2801</v>
      </c>
      <c r="F411" s="75">
        <v>1.2539673547580001E-10</v>
      </c>
      <c r="G411" s="76">
        <v>4.1693499999999997</v>
      </c>
      <c r="H411" s="76">
        <v>0.63680009999999998</v>
      </c>
      <c r="I411" s="77">
        <v>1378.6220000000001</v>
      </c>
      <c r="J411" s="73">
        <v>1</v>
      </c>
      <c r="K411" s="78" t="s">
        <v>2802</v>
      </c>
    </row>
    <row r="412" spans="1:11">
      <c r="A412" s="71" t="s">
        <v>2276</v>
      </c>
      <c r="B412" s="72">
        <v>1451.7237548830001</v>
      </c>
      <c r="C412" s="72">
        <v>-1.181566143438</v>
      </c>
      <c r="D412" s="73">
        <v>2</v>
      </c>
      <c r="E412" s="74" t="s">
        <v>2803</v>
      </c>
      <c r="F412" s="75">
        <v>1.2621124940519999E-10</v>
      </c>
      <c r="G412" s="76">
        <v>4.0716419999999998</v>
      </c>
      <c r="H412" s="76">
        <v>0.642405</v>
      </c>
      <c r="I412" s="77">
        <v>2318.183</v>
      </c>
      <c r="J412" s="73">
        <v>1</v>
      </c>
      <c r="K412" s="78" t="s">
        <v>2585</v>
      </c>
    </row>
    <row r="413" spans="1:11">
      <c r="A413" s="71" t="s">
        <v>2134</v>
      </c>
      <c r="B413" s="72">
        <v>1636.78125</v>
      </c>
      <c r="C413" s="72">
        <v>-0.82744016687499999</v>
      </c>
      <c r="D413" s="73">
        <v>2</v>
      </c>
      <c r="E413" s="74" t="s">
        <v>2804</v>
      </c>
      <c r="F413" s="75">
        <v>1.2636669488590001E-10</v>
      </c>
      <c r="G413" s="76">
        <v>3.61754</v>
      </c>
      <c r="H413" s="76">
        <v>0.55824099999999999</v>
      </c>
      <c r="I413" s="77">
        <v>1002.583</v>
      </c>
      <c r="J413" s="73">
        <v>1</v>
      </c>
      <c r="K413" s="78" t="s">
        <v>2671</v>
      </c>
    </row>
    <row r="414" spans="1:11">
      <c r="A414" s="71" t="s">
        <v>2805</v>
      </c>
      <c r="B414" s="72">
        <v>1627.8901367190001</v>
      </c>
      <c r="C414" s="72">
        <v>-1.235277080938</v>
      </c>
      <c r="D414" s="73">
        <v>2</v>
      </c>
      <c r="E414" s="74" t="s">
        <v>2806</v>
      </c>
      <c r="F414" s="75">
        <v>1.372979359327E-10</v>
      </c>
      <c r="G414" s="76">
        <v>4.7426349999999999</v>
      </c>
      <c r="H414" s="76">
        <v>0.58115709999999998</v>
      </c>
      <c r="I414" s="77">
        <v>1821.5139999999999</v>
      </c>
      <c r="J414" s="73">
        <v>1</v>
      </c>
      <c r="K414" s="78" t="s">
        <v>2176</v>
      </c>
    </row>
    <row r="415" spans="1:11">
      <c r="A415" s="71" t="s">
        <v>2589</v>
      </c>
      <c r="B415" s="72">
        <v>1736.932983398</v>
      </c>
      <c r="C415" s="72">
        <v>-1.205003643438</v>
      </c>
      <c r="D415" s="73">
        <v>2</v>
      </c>
      <c r="E415" s="74" t="s">
        <v>2807</v>
      </c>
      <c r="F415" s="75">
        <v>1.377542524494E-10</v>
      </c>
      <c r="G415" s="76">
        <v>3.0843569999999998</v>
      </c>
      <c r="H415" s="76">
        <v>0.51790270000000005</v>
      </c>
      <c r="I415" s="77">
        <v>460.79430000000002</v>
      </c>
      <c r="J415" s="73">
        <v>1</v>
      </c>
      <c r="K415" s="78" t="s">
        <v>2808</v>
      </c>
    </row>
    <row r="416" spans="1:11">
      <c r="A416" s="71" t="s">
        <v>2374</v>
      </c>
      <c r="B416" s="72">
        <v>2255.0747070309999</v>
      </c>
      <c r="C416" s="72">
        <v>-0.58207883874999999</v>
      </c>
      <c r="D416" s="73">
        <v>2</v>
      </c>
      <c r="E416" s="74" t="s">
        <v>2809</v>
      </c>
      <c r="F416" s="75">
        <v>1.385339412087E-10</v>
      </c>
      <c r="G416" s="76">
        <v>4.761774</v>
      </c>
      <c r="H416" s="76">
        <v>0.71748940000000005</v>
      </c>
      <c r="I416" s="77">
        <v>1114.4369999999999</v>
      </c>
      <c r="J416" s="73">
        <v>1</v>
      </c>
      <c r="K416" s="78" t="s">
        <v>2155</v>
      </c>
    </row>
    <row r="417" spans="1:11">
      <c r="A417" s="71" t="s">
        <v>2069</v>
      </c>
      <c r="B417" s="72">
        <v>1395.679077148</v>
      </c>
      <c r="C417" s="72">
        <v>2.57568359375E-2</v>
      </c>
      <c r="D417" s="73">
        <v>1</v>
      </c>
      <c r="E417" s="74" t="s">
        <v>2810</v>
      </c>
      <c r="F417" s="75">
        <v>1.3963830092220001E-10</v>
      </c>
      <c r="G417" s="76">
        <v>2.2190020000000001</v>
      </c>
      <c r="H417" s="76">
        <v>0.3953007</v>
      </c>
      <c r="I417" s="77">
        <v>544.08399999999995</v>
      </c>
      <c r="J417" s="73">
        <v>1</v>
      </c>
      <c r="K417" s="78" t="s">
        <v>2811</v>
      </c>
    </row>
    <row r="418" spans="1:11">
      <c r="A418" s="71" t="s">
        <v>2812</v>
      </c>
      <c r="B418" s="72">
        <v>1519.7751464840001</v>
      </c>
      <c r="C418" s="72">
        <v>-1.908006573125</v>
      </c>
      <c r="D418" s="73">
        <v>2</v>
      </c>
      <c r="E418" s="74" t="s">
        <v>2813</v>
      </c>
      <c r="F418" s="75">
        <v>1.4054582969439999E-10</v>
      </c>
      <c r="G418" s="76">
        <v>4.6224920000000003</v>
      </c>
      <c r="H418" s="76">
        <v>0.59435320000000003</v>
      </c>
      <c r="I418" s="77">
        <v>1169.0609999999999</v>
      </c>
      <c r="J418" s="73">
        <v>1</v>
      </c>
      <c r="K418" s="78" t="s">
        <v>2186</v>
      </c>
    </row>
    <row r="419" spans="1:11">
      <c r="A419" s="71" t="s">
        <v>2553</v>
      </c>
      <c r="B419" s="72">
        <v>1687.8901367190001</v>
      </c>
      <c r="C419" s="72">
        <v>-1.361863995</v>
      </c>
      <c r="D419" s="73">
        <v>2</v>
      </c>
      <c r="E419" s="74" t="s">
        <v>2814</v>
      </c>
      <c r="F419" s="75">
        <v>1.442801433882E-10</v>
      </c>
      <c r="G419" s="76">
        <v>3.9943309999999999</v>
      </c>
      <c r="H419" s="76">
        <v>0.61062229999999995</v>
      </c>
      <c r="I419" s="77">
        <v>1202.508</v>
      </c>
      <c r="J419" s="73">
        <v>1</v>
      </c>
      <c r="K419" s="78" t="s">
        <v>2176</v>
      </c>
    </row>
    <row r="420" spans="1:11">
      <c r="A420" s="71" t="s">
        <v>2815</v>
      </c>
      <c r="B420" s="72">
        <v>1694.9436035159999</v>
      </c>
      <c r="C420" s="72">
        <v>-1.034593487188</v>
      </c>
      <c r="D420" s="73">
        <v>2</v>
      </c>
      <c r="E420" s="74" t="s">
        <v>2816</v>
      </c>
      <c r="F420" s="75">
        <v>1.4822012058470001E-10</v>
      </c>
      <c r="G420" s="76">
        <v>4.8187319999999998</v>
      </c>
      <c r="H420" s="76">
        <v>0.57901829999999999</v>
      </c>
      <c r="I420" s="77">
        <v>2449.6149999999998</v>
      </c>
      <c r="J420" s="73">
        <v>1</v>
      </c>
      <c r="K420" s="78" t="s">
        <v>2368</v>
      </c>
    </row>
    <row r="421" spans="1:11">
      <c r="A421" s="71" t="s">
        <v>2817</v>
      </c>
      <c r="B421" s="72">
        <v>1444.754272461</v>
      </c>
      <c r="C421" s="72">
        <v>-0.92326536218749999</v>
      </c>
      <c r="D421" s="73">
        <v>2</v>
      </c>
      <c r="E421" s="74" t="s">
        <v>2818</v>
      </c>
      <c r="F421" s="75">
        <v>1.5009327114509999E-10</v>
      </c>
      <c r="G421" s="76">
        <v>4.5921950000000002</v>
      </c>
      <c r="H421" s="76">
        <v>0.63546879999999994</v>
      </c>
      <c r="I421" s="77">
        <v>1713.7239999999999</v>
      </c>
      <c r="J421" s="73">
        <v>1</v>
      </c>
      <c r="K421" s="78" t="s">
        <v>2324</v>
      </c>
    </row>
    <row r="422" spans="1:11">
      <c r="A422" s="71" t="s">
        <v>2329</v>
      </c>
      <c r="B422" s="72">
        <v>2325.1357421880002</v>
      </c>
      <c r="C422" s="72">
        <v>-0.99882688562499999</v>
      </c>
      <c r="D422" s="73">
        <v>2</v>
      </c>
      <c r="E422" s="74" t="s">
        <v>2819</v>
      </c>
      <c r="F422" s="75">
        <v>1.541955452211E-10</v>
      </c>
      <c r="G422" s="76">
        <v>5.187068</v>
      </c>
      <c r="H422" s="76">
        <v>0.65331830000000002</v>
      </c>
      <c r="I422" s="77">
        <v>1243.3979999999999</v>
      </c>
      <c r="J422" s="73">
        <v>1</v>
      </c>
      <c r="K422" s="78" t="s">
        <v>2040</v>
      </c>
    </row>
    <row r="423" spans="1:11">
      <c r="A423" s="71" t="s">
        <v>2108</v>
      </c>
      <c r="B423" s="72">
        <v>1408.7794189450001</v>
      </c>
      <c r="C423" s="72">
        <v>-0.37126340906249999</v>
      </c>
      <c r="D423" s="73">
        <v>2</v>
      </c>
      <c r="E423" s="74" t="s">
        <v>2820</v>
      </c>
      <c r="F423" s="75">
        <v>1.5512147122369999E-10</v>
      </c>
      <c r="G423" s="76">
        <v>4.0295750000000004</v>
      </c>
      <c r="H423" s="76">
        <v>0.69642570000000004</v>
      </c>
      <c r="I423" s="77">
        <v>2050.0790000000002</v>
      </c>
      <c r="J423" s="73">
        <v>1</v>
      </c>
      <c r="K423" s="78" t="s">
        <v>2478</v>
      </c>
    </row>
    <row r="424" spans="1:11">
      <c r="A424" s="71" t="s">
        <v>2821</v>
      </c>
      <c r="B424" s="72">
        <v>2546.1616210940001</v>
      </c>
      <c r="C424" s="72">
        <v>-1.541551495</v>
      </c>
      <c r="D424" s="73">
        <v>2</v>
      </c>
      <c r="E424" s="74" t="s">
        <v>2822</v>
      </c>
      <c r="F424" s="75">
        <v>1.5542539260820001E-10</v>
      </c>
      <c r="G424" s="76">
        <v>5.2218739999999997</v>
      </c>
      <c r="H424" s="76">
        <v>0.7047679</v>
      </c>
      <c r="I424" s="77">
        <v>902.77610000000004</v>
      </c>
      <c r="J424" s="73">
        <v>1</v>
      </c>
      <c r="K424" s="78" t="s">
        <v>2105</v>
      </c>
    </row>
    <row r="425" spans="1:11">
      <c r="A425" s="71" t="s">
        <v>2683</v>
      </c>
      <c r="B425" s="72">
        <v>1631.8751220700001</v>
      </c>
      <c r="C425" s="72">
        <v>-0.99308958093749999</v>
      </c>
      <c r="D425" s="73">
        <v>2</v>
      </c>
      <c r="E425" s="74" t="s">
        <v>2823</v>
      </c>
      <c r="F425" s="75">
        <v>1.5756729254689999E-10</v>
      </c>
      <c r="G425" s="76">
        <v>4.638776</v>
      </c>
      <c r="H425" s="76">
        <v>0.62095319999999998</v>
      </c>
      <c r="I425" s="77">
        <v>2736.913</v>
      </c>
      <c r="J425" s="73">
        <v>1</v>
      </c>
      <c r="K425" s="78" t="s">
        <v>2324</v>
      </c>
    </row>
    <row r="426" spans="1:11">
      <c r="A426" s="71" t="s">
        <v>2083</v>
      </c>
      <c r="B426" s="72">
        <v>1515.8012695309999</v>
      </c>
      <c r="C426" s="72">
        <v>-1.413499737188</v>
      </c>
      <c r="D426" s="73">
        <v>2</v>
      </c>
      <c r="E426" s="74" t="s">
        <v>2824</v>
      </c>
      <c r="F426" s="75">
        <v>1.585065412257E-10</v>
      </c>
      <c r="G426" s="76">
        <v>4.213883</v>
      </c>
      <c r="H426" s="76">
        <v>0.59170809999999996</v>
      </c>
      <c r="I426" s="77">
        <v>1211.066</v>
      </c>
      <c r="J426" s="73">
        <v>1</v>
      </c>
      <c r="K426" s="78" t="s">
        <v>2671</v>
      </c>
    </row>
    <row r="427" spans="1:11">
      <c r="A427" s="71" t="s">
        <v>2510</v>
      </c>
      <c r="B427" s="72">
        <v>1862.928344727</v>
      </c>
      <c r="C427" s="72">
        <v>-0.86589231531249999</v>
      </c>
      <c r="D427" s="73">
        <v>2</v>
      </c>
      <c r="E427" s="74" t="s">
        <v>2825</v>
      </c>
      <c r="F427" s="75">
        <v>1.5954126908469999E-10</v>
      </c>
      <c r="G427" s="76">
        <v>3.596762</v>
      </c>
      <c r="H427" s="76">
        <v>0.59512699999999996</v>
      </c>
      <c r="I427" s="77">
        <v>989.37469999999996</v>
      </c>
      <c r="J427" s="73">
        <v>1</v>
      </c>
      <c r="K427" s="78" t="s">
        <v>2120</v>
      </c>
    </row>
    <row r="428" spans="1:11">
      <c r="A428" s="71" t="s">
        <v>2821</v>
      </c>
      <c r="B428" s="72">
        <v>1730.7941894529999</v>
      </c>
      <c r="C428" s="72">
        <v>-1.231737041875</v>
      </c>
      <c r="D428" s="73">
        <v>2</v>
      </c>
      <c r="E428" s="74" t="s">
        <v>2826</v>
      </c>
      <c r="F428" s="75">
        <v>1.6007084546739999E-10</v>
      </c>
      <c r="G428" s="76">
        <v>5.0356610000000002</v>
      </c>
      <c r="H428" s="76">
        <v>0.64062090000000005</v>
      </c>
      <c r="I428" s="77">
        <v>3098.3330000000001</v>
      </c>
      <c r="J428" s="73">
        <v>1</v>
      </c>
      <c r="K428" s="78" t="s">
        <v>2324</v>
      </c>
    </row>
    <row r="429" spans="1:11">
      <c r="A429" s="71" t="s">
        <v>2632</v>
      </c>
      <c r="B429" s="72">
        <v>1755.9487304690001</v>
      </c>
      <c r="C429" s="72">
        <v>-1.14653196375</v>
      </c>
      <c r="D429" s="73">
        <v>2</v>
      </c>
      <c r="E429" s="74" t="s">
        <v>2827</v>
      </c>
      <c r="F429" s="75">
        <v>1.6097248544969999E-10</v>
      </c>
      <c r="G429" s="76">
        <v>3.4913400000000001</v>
      </c>
      <c r="H429" s="76">
        <v>0.43065890000000001</v>
      </c>
      <c r="I429" s="77">
        <v>957.56349999999998</v>
      </c>
      <c r="J429" s="73">
        <v>1</v>
      </c>
      <c r="K429" s="78" t="s">
        <v>2538</v>
      </c>
    </row>
    <row r="430" spans="1:11">
      <c r="A430" s="71" t="s">
        <v>2751</v>
      </c>
      <c r="B430" s="72">
        <v>1750.8065185549999</v>
      </c>
      <c r="C430" s="72">
        <v>-1.269700909063</v>
      </c>
      <c r="D430" s="73">
        <v>2</v>
      </c>
      <c r="E430" s="74" t="s">
        <v>2828</v>
      </c>
      <c r="F430" s="75">
        <v>1.6791568135940001E-10</v>
      </c>
      <c r="G430" s="76">
        <v>4.2952519999999996</v>
      </c>
      <c r="H430" s="76">
        <v>0.68214079999999999</v>
      </c>
      <c r="I430" s="77">
        <v>2460.5520000000001</v>
      </c>
      <c r="J430" s="73">
        <v>1</v>
      </c>
      <c r="K430" s="78" t="s">
        <v>2368</v>
      </c>
    </row>
    <row r="431" spans="1:11">
      <c r="A431" s="71" t="s">
        <v>2245</v>
      </c>
      <c r="B431" s="72">
        <v>1750.885742188</v>
      </c>
      <c r="C431" s="72">
        <v>-1.3765124325</v>
      </c>
      <c r="D431" s="73">
        <v>2</v>
      </c>
      <c r="E431" s="74" t="s">
        <v>2829</v>
      </c>
      <c r="F431" s="75">
        <v>1.680922068203E-10</v>
      </c>
      <c r="G431" s="76">
        <v>4.0844709999999997</v>
      </c>
      <c r="H431" s="76">
        <v>0.54584279999999996</v>
      </c>
      <c r="I431" s="77">
        <v>1400.5630000000001</v>
      </c>
      <c r="J431" s="73">
        <v>1</v>
      </c>
      <c r="K431" s="78" t="s">
        <v>2299</v>
      </c>
    </row>
    <row r="432" spans="1:11">
      <c r="A432" s="71" t="s">
        <v>2339</v>
      </c>
      <c r="B432" s="72">
        <v>1405.7182617190001</v>
      </c>
      <c r="C432" s="72">
        <v>-0.44682493249999999</v>
      </c>
      <c r="D432" s="73">
        <v>2</v>
      </c>
      <c r="E432" s="74" t="s">
        <v>2830</v>
      </c>
      <c r="F432" s="75">
        <v>1.683164718713E-10</v>
      </c>
      <c r="G432" s="76">
        <v>3.6518290000000002</v>
      </c>
      <c r="H432" s="76">
        <v>0.62564640000000005</v>
      </c>
      <c r="I432" s="77">
        <v>950.6259</v>
      </c>
      <c r="J432" s="73">
        <v>1</v>
      </c>
      <c r="K432" s="78" t="s">
        <v>2646</v>
      </c>
    </row>
    <row r="433" spans="1:11">
      <c r="A433" s="71" t="s">
        <v>2356</v>
      </c>
      <c r="B433" s="72">
        <v>1576.8039550779999</v>
      </c>
      <c r="C433" s="72">
        <v>-0.40654172937499999</v>
      </c>
      <c r="D433" s="73">
        <v>2</v>
      </c>
      <c r="E433" s="74" t="s">
        <v>2831</v>
      </c>
      <c r="F433" s="75">
        <v>1.7012391495539999E-10</v>
      </c>
      <c r="G433" s="76">
        <v>3.5436429999999999</v>
      </c>
      <c r="H433" s="76">
        <v>0.54297099999999998</v>
      </c>
      <c r="I433" s="77">
        <v>1574.8810000000001</v>
      </c>
      <c r="J433" s="73">
        <v>1</v>
      </c>
      <c r="K433" s="78" t="s">
        <v>2659</v>
      </c>
    </row>
    <row r="434" spans="1:11">
      <c r="A434" s="71" t="s">
        <v>2832</v>
      </c>
      <c r="B434" s="72">
        <v>2258.112621196</v>
      </c>
      <c r="C434" s="72">
        <v>-1.3372420479060001</v>
      </c>
      <c r="D434" s="73">
        <v>3</v>
      </c>
      <c r="E434" s="74" t="s">
        <v>2833</v>
      </c>
      <c r="F434" s="75">
        <v>1.730460051511E-10</v>
      </c>
      <c r="G434" s="76">
        <v>2.9110320000000001</v>
      </c>
      <c r="H434" s="76">
        <v>0.44795299999999999</v>
      </c>
      <c r="I434" s="77">
        <v>427.58920000000001</v>
      </c>
      <c r="J434" s="73">
        <v>1</v>
      </c>
      <c r="K434" s="78" t="s">
        <v>2834</v>
      </c>
    </row>
    <row r="435" spans="1:11">
      <c r="A435" s="71" t="s">
        <v>2383</v>
      </c>
      <c r="B435" s="72">
        <v>1576.7237548830001</v>
      </c>
      <c r="C435" s="72">
        <v>-1.120775127813</v>
      </c>
      <c r="D435" s="73">
        <v>2</v>
      </c>
      <c r="E435" s="74" t="s">
        <v>2835</v>
      </c>
      <c r="F435" s="75">
        <v>1.7440998477259999E-10</v>
      </c>
      <c r="G435" s="76">
        <v>4.4090949999999998</v>
      </c>
      <c r="H435" s="76">
        <v>0.67599759999999998</v>
      </c>
      <c r="I435" s="77">
        <v>1572.8520000000001</v>
      </c>
      <c r="J435" s="73">
        <v>1</v>
      </c>
      <c r="K435" s="78" t="s">
        <v>2538</v>
      </c>
    </row>
    <row r="436" spans="1:11">
      <c r="A436" s="71" t="s">
        <v>2690</v>
      </c>
      <c r="B436" s="72">
        <v>1730.891967773</v>
      </c>
      <c r="C436" s="72">
        <v>-1.043138409063</v>
      </c>
      <c r="D436" s="73">
        <v>2</v>
      </c>
      <c r="E436" s="74" t="s">
        <v>2836</v>
      </c>
      <c r="F436" s="75">
        <v>1.7457701950720001E-10</v>
      </c>
      <c r="G436" s="76">
        <v>4.7152450000000004</v>
      </c>
      <c r="H436" s="76">
        <v>0.76082019999999995</v>
      </c>
      <c r="I436" s="77">
        <v>1172.4110000000001</v>
      </c>
      <c r="J436" s="73">
        <v>1</v>
      </c>
      <c r="K436" s="78" t="s">
        <v>2174</v>
      </c>
    </row>
    <row r="437" spans="1:11">
      <c r="A437" s="71" t="s">
        <v>2837</v>
      </c>
      <c r="B437" s="72">
        <v>2532.2253417970001</v>
      </c>
      <c r="C437" s="72">
        <v>-0.88383665124999999</v>
      </c>
      <c r="D437" s="73">
        <v>2</v>
      </c>
      <c r="E437" s="74" t="s">
        <v>2838</v>
      </c>
      <c r="F437" s="75">
        <v>1.7463031021240001E-10</v>
      </c>
      <c r="G437" s="76">
        <v>4.7486750000000004</v>
      </c>
      <c r="H437" s="76">
        <v>0.72559110000000004</v>
      </c>
      <c r="I437" s="77">
        <v>889.10619999999994</v>
      </c>
      <c r="J437" s="73">
        <v>1</v>
      </c>
      <c r="K437" s="78" t="s">
        <v>2839</v>
      </c>
    </row>
    <row r="438" spans="1:11">
      <c r="A438" s="71" t="s">
        <v>2024</v>
      </c>
      <c r="B438" s="72">
        <v>1517.7270507809999</v>
      </c>
      <c r="C438" s="72">
        <v>-0.82621946374999999</v>
      </c>
      <c r="D438" s="73">
        <v>2</v>
      </c>
      <c r="E438" s="74" t="s">
        <v>2840</v>
      </c>
      <c r="F438" s="75">
        <v>1.7880585900799999E-10</v>
      </c>
      <c r="G438" s="76">
        <v>3.7823980000000001</v>
      </c>
      <c r="H438" s="76">
        <v>0.62051619999999996</v>
      </c>
      <c r="I438" s="77">
        <v>1492.069</v>
      </c>
      <c r="J438" s="73">
        <v>1</v>
      </c>
      <c r="K438" s="78" t="s">
        <v>2478</v>
      </c>
    </row>
    <row r="439" spans="1:11">
      <c r="A439" s="71" t="s">
        <v>2841</v>
      </c>
      <c r="B439" s="72">
        <v>1448.8220214840001</v>
      </c>
      <c r="C439" s="72">
        <v>-0.67265501062499999</v>
      </c>
      <c r="D439" s="73">
        <v>2</v>
      </c>
      <c r="E439" s="74" t="s">
        <v>2842</v>
      </c>
      <c r="F439" s="75">
        <v>1.7918621241729999E-10</v>
      </c>
      <c r="G439" s="76">
        <v>3.4336899999999999</v>
      </c>
      <c r="H439" s="76">
        <v>0.52972730000000001</v>
      </c>
      <c r="I439" s="77">
        <v>1135.4549999999999</v>
      </c>
      <c r="J439" s="73">
        <v>1</v>
      </c>
      <c r="K439" s="78" t="s">
        <v>2671</v>
      </c>
    </row>
    <row r="440" spans="1:11">
      <c r="A440" s="71" t="s">
        <v>2843</v>
      </c>
      <c r="B440" s="72">
        <v>2040.051524496</v>
      </c>
      <c r="C440" s="72">
        <v>-0.84915785837479996</v>
      </c>
      <c r="D440" s="73">
        <v>2</v>
      </c>
      <c r="E440" s="74" t="s">
        <v>2844</v>
      </c>
      <c r="F440" s="75">
        <v>1.8096968368300001E-10</v>
      </c>
      <c r="G440" s="76">
        <v>5.5813980000000001</v>
      </c>
      <c r="H440" s="76">
        <v>0.65859020000000001</v>
      </c>
      <c r="I440" s="77">
        <v>1155.0619999999999</v>
      </c>
      <c r="J440" s="73">
        <v>1</v>
      </c>
      <c r="K440" s="78" t="s">
        <v>2280</v>
      </c>
    </row>
    <row r="441" spans="1:11">
      <c r="A441" s="71" t="s">
        <v>2845</v>
      </c>
      <c r="B441" s="72">
        <v>1589.9050292970001</v>
      </c>
      <c r="C441" s="72">
        <v>-1.059373760625</v>
      </c>
      <c r="D441" s="73">
        <v>2</v>
      </c>
      <c r="E441" s="74" t="s">
        <v>2846</v>
      </c>
      <c r="F441" s="75">
        <v>1.8372414700710001E-10</v>
      </c>
      <c r="G441" s="76">
        <v>3.8164509999999998</v>
      </c>
      <c r="H441" s="76">
        <v>0.67426549999999996</v>
      </c>
      <c r="I441" s="77">
        <v>683.09180000000003</v>
      </c>
      <c r="J441" s="73">
        <v>1</v>
      </c>
      <c r="K441" s="78" t="s">
        <v>2434</v>
      </c>
    </row>
    <row r="442" spans="1:11">
      <c r="A442" s="71" t="s">
        <v>2219</v>
      </c>
      <c r="B442" s="72">
        <v>1553.73828125</v>
      </c>
      <c r="C442" s="72">
        <v>-1.28325071375</v>
      </c>
      <c r="D442" s="73">
        <v>2</v>
      </c>
      <c r="E442" s="74" t="s">
        <v>2847</v>
      </c>
      <c r="F442" s="75">
        <v>1.838611756876E-10</v>
      </c>
      <c r="G442" s="76">
        <v>2.8902899999999998</v>
      </c>
      <c r="H442" s="76">
        <v>0.49409150000000002</v>
      </c>
      <c r="I442" s="77">
        <v>650.73519999999996</v>
      </c>
      <c r="J442" s="73">
        <v>1</v>
      </c>
      <c r="K442" s="78" t="s">
        <v>2285</v>
      </c>
    </row>
    <row r="443" spans="1:11">
      <c r="A443" s="71" t="s">
        <v>2628</v>
      </c>
      <c r="B443" s="72">
        <v>1658.849609375</v>
      </c>
      <c r="C443" s="72">
        <v>-1.586229229375</v>
      </c>
      <c r="D443" s="73">
        <v>2</v>
      </c>
      <c r="E443" s="74" t="s">
        <v>2848</v>
      </c>
      <c r="F443" s="75">
        <v>1.851585551549E-10</v>
      </c>
      <c r="G443" s="76">
        <v>4.8636369999999998</v>
      </c>
      <c r="H443" s="76">
        <v>0.66533520000000002</v>
      </c>
      <c r="I443" s="77">
        <v>1818.873</v>
      </c>
      <c r="J443" s="73">
        <v>1</v>
      </c>
      <c r="K443" s="78" t="s">
        <v>2240</v>
      </c>
    </row>
    <row r="444" spans="1:11">
      <c r="A444" s="71" t="s">
        <v>2177</v>
      </c>
      <c r="B444" s="72">
        <v>1901.894897461</v>
      </c>
      <c r="C444" s="72">
        <v>-0.49455442468749999</v>
      </c>
      <c r="D444" s="73">
        <v>2</v>
      </c>
      <c r="E444" s="74" t="s">
        <v>2849</v>
      </c>
      <c r="F444" s="75">
        <v>1.8582690941569999E-10</v>
      </c>
      <c r="G444" s="76">
        <v>4.3499049999999997</v>
      </c>
      <c r="H444" s="76">
        <v>0.63307020000000003</v>
      </c>
      <c r="I444" s="77">
        <v>1508.4780000000001</v>
      </c>
      <c r="J444" s="73">
        <v>1</v>
      </c>
      <c r="K444" s="78" t="s">
        <v>2460</v>
      </c>
    </row>
    <row r="445" spans="1:11">
      <c r="A445" s="71" t="s">
        <v>2850</v>
      </c>
      <c r="B445" s="72">
        <v>2028.0178222659999</v>
      </c>
      <c r="C445" s="72">
        <v>-0.97612180749999999</v>
      </c>
      <c r="D445" s="73">
        <v>2</v>
      </c>
      <c r="E445" s="74" t="s">
        <v>2851</v>
      </c>
      <c r="F445" s="75">
        <v>1.8774776004700001E-10</v>
      </c>
      <c r="G445" s="76">
        <v>5.3033020000000004</v>
      </c>
      <c r="H445" s="76">
        <v>0.59877939999999996</v>
      </c>
      <c r="I445" s="77">
        <v>1931.001</v>
      </c>
      <c r="J445" s="73">
        <v>1</v>
      </c>
      <c r="K445" s="78" t="s">
        <v>2136</v>
      </c>
    </row>
    <row r="446" spans="1:11">
      <c r="A446" s="71" t="s">
        <v>2236</v>
      </c>
      <c r="B446" s="72">
        <v>1395.72265625</v>
      </c>
      <c r="C446" s="72">
        <v>-0.61027708093749999</v>
      </c>
      <c r="D446" s="73">
        <v>2</v>
      </c>
      <c r="E446" s="74" t="s">
        <v>2852</v>
      </c>
      <c r="F446" s="75">
        <v>1.884048472789E-10</v>
      </c>
      <c r="G446" s="76">
        <v>3.9536829999999998</v>
      </c>
      <c r="H446" s="76">
        <v>0.5655078</v>
      </c>
      <c r="I446" s="77">
        <v>1090.289</v>
      </c>
      <c r="J446" s="73">
        <v>1</v>
      </c>
      <c r="K446" s="78" t="s">
        <v>2663</v>
      </c>
    </row>
    <row r="447" spans="1:11">
      <c r="A447" s="71" t="s">
        <v>2853</v>
      </c>
      <c r="B447" s="72">
        <v>1622.890014648</v>
      </c>
      <c r="C447" s="72">
        <v>-1.183763409063</v>
      </c>
      <c r="D447" s="73">
        <v>2</v>
      </c>
      <c r="E447" s="74" t="s">
        <v>2854</v>
      </c>
      <c r="F447" s="75">
        <v>1.924416181964E-10</v>
      </c>
      <c r="G447" s="76">
        <v>3.6364899999999998</v>
      </c>
      <c r="H447" s="76">
        <v>0.57584000000000002</v>
      </c>
      <c r="I447" s="77">
        <v>1727.2339999999999</v>
      </c>
      <c r="J447" s="73">
        <v>1</v>
      </c>
      <c r="K447" s="78" t="s">
        <v>2434</v>
      </c>
    </row>
    <row r="448" spans="1:11">
      <c r="A448" s="71" t="s">
        <v>2018</v>
      </c>
      <c r="B448" s="72">
        <v>3313.5637207029999</v>
      </c>
      <c r="C448" s="72">
        <v>-1.066379357188</v>
      </c>
      <c r="D448" s="73">
        <v>3</v>
      </c>
      <c r="E448" s="74" t="s">
        <v>2855</v>
      </c>
      <c r="F448" s="75">
        <v>1.947304941537E-10</v>
      </c>
      <c r="G448" s="76">
        <v>5.3911049999999996</v>
      </c>
      <c r="H448" s="76">
        <v>0.58366890000000005</v>
      </c>
      <c r="I448" s="77">
        <v>1736.8679999999999</v>
      </c>
      <c r="J448" s="73">
        <v>1</v>
      </c>
      <c r="K448" s="78" t="s">
        <v>2856</v>
      </c>
    </row>
    <row r="449" spans="1:11">
      <c r="A449" s="71" t="s">
        <v>2528</v>
      </c>
      <c r="B449" s="72">
        <v>2070.0100097660002</v>
      </c>
      <c r="C449" s="72">
        <v>-1.927537823125</v>
      </c>
      <c r="D449" s="73">
        <v>2</v>
      </c>
      <c r="E449" s="74" t="s">
        <v>2857</v>
      </c>
      <c r="F449" s="75">
        <v>1.9513525951340001E-10</v>
      </c>
      <c r="G449" s="76">
        <v>3.8335460000000001</v>
      </c>
      <c r="H449" s="76">
        <v>0.57177619999999996</v>
      </c>
      <c r="I449" s="77">
        <v>564.62660000000005</v>
      </c>
      <c r="J449" s="73">
        <v>1</v>
      </c>
      <c r="K449" s="78" t="s">
        <v>2266</v>
      </c>
    </row>
    <row r="450" spans="1:11">
      <c r="A450" s="71" t="s">
        <v>2555</v>
      </c>
      <c r="B450" s="72">
        <v>1997.912719727</v>
      </c>
      <c r="C450" s="72">
        <v>-1.482591534063</v>
      </c>
      <c r="D450" s="73">
        <v>2</v>
      </c>
      <c r="E450" s="74" t="s">
        <v>2858</v>
      </c>
      <c r="F450" s="75">
        <v>1.9515944416070001E-10</v>
      </c>
      <c r="G450" s="76">
        <v>5.5516009999999998</v>
      </c>
      <c r="H450" s="76">
        <v>0.60734109999999997</v>
      </c>
      <c r="I450" s="77">
        <v>1512.508</v>
      </c>
      <c r="J450" s="73">
        <v>1</v>
      </c>
      <c r="K450" s="78" t="s">
        <v>2240</v>
      </c>
    </row>
    <row r="451" spans="1:11">
      <c r="A451" s="71" t="s">
        <v>2859</v>
      </c>
      <c r="B451" s="72">
        <v>1401.758422852</v>
      </c>
      <c r="C451" s="72">
        <v>-1.00297727625</v>
      </c>
      <c r="D451" s="73">
        <v>2</v>
      </c>
      <c r="E451" s="74" t="s">
        <v>2860</v>
      </c>
      <c r="F451" s="75">
        <v>1.9682665832470001E-10</v>
      </c>
      <c r="G451" s="76">
        <v>4.6586489999999996</v>
      </c>
      <c r="H451" s="76">
        <v>0.61974439999999997</v>
      </c>
      <c r="I451" s="77">
        <v>2261.3150000000001</v>
      </c>
      <c r="J451" s="73">
        <v>1</v>
      </c>
      <c r="K451" s="78" t="s">
        <v>2368</v>
      </c>
    </row>
    <row r="452" spans="1:11">
      <c r="A452" s="71" t="s">
        <v>2024</v>
      </c>
      <c r="B452" s="72">
        <v>1498.7608642580001</v>
      </c>
      <c r="C452" s="72">
        <v>-0.57158079187499999</v>
      </c>
      <c r="D452" s="73">
        <v>2</v>
      </c>
      <c r="E452" s="74" t="s">
        <v>2861</v>
      </c>
      <c r="F452" s="75">
        <v>1.9769519354899999E-10</v>
      </c>
      <c r="G452" s="76">
        <v>4.6145350000000001</v>
      </c>
      <c r="H452" s="76">
        <v>0.63829219999999998</v>
      </c>
      <c r="I452" s="77">
        <v>2168.1439999999998</v>
      </c>
      <c r="J452" s="73">
        <v>1</v>
      </c>
      <c r="K452" s="78" t="s">
        <v>2368</v>
      </c>
    </row>
    <row r="453" spans="1:11">
      <c r="A453" s="71" t="s">
        <v>2862</v>
      </c>
      <c r="B453" s="72">
        <v>2607.283203125</v>
      </c>
      <c r="C453" s="72">
        <v>-1.058933068125</v>
      </c>
      <c r="D453" s="73">
        <v>3</v>
      </c>
      <c r="E453" s="74" t="s">
        <v>2863</v>
      </c>
      <c r="F453" s="75">
        <v>2.0349055773750001E-10</v>
      </c>
      <c r="G453" s="76">
        <v>5.5602720000000003</v>
      </c>
      <c r="H453" s="76">
        <v>0.64209000000000005</v>
      </c>
      <c r="I453" s="77">
        <v>1805.1379999999999</v>
      </c>
      <c r="J453" s="73">
        <v>1</v>
      </c>
      <c r="K453" s="78" t="s">
        <v>2864</v>
      </c>
    </row>
    <row r="454" spans="1:11">
      <c r="A454" s="71" t="s">
        <v>2405</v>
      </c>
      <c r="B454" s="72">
        <v>2318.2204402560001</v>
      </c>
      <c r="C454" s="72">
        <v>-1.9712577233749999</v>
      </c>
      <c r="D454" s="73">
        <v>2</v>
      </c>
      <c r="E454" s="74" t="s">
        <v>2865</v>
      </c>
      <c r="F454" s="75">
        <v>2.103187782894E-10</v>
      </c>
      <c r="G454" s="76">
        <v>6.2127910000000002</v>
      </c>
      <c r="H454" s="76">
        <v>0.67722789999999999</v>
      </c>
      <c r="I454" s="77">
        <v>2961.9189999999999</v>
      </c>
      <c r="J454" s="73">
        <v>1</v>
      </c>
      <c r="K454" s="78" t="s">
        <v>2151</v>
      </c>
    </row>
    <row r="455" spans="1:11">
      <c r="A455" s="71" t="s">
        <v>2134</v>
      </c>
      <c r="B455" s="72">
        <v>1768.9340820309999</v>
      </c>
      <c r="C455" s="72">
        <v>-1.127733135625</v>
      </c>
      <c r="D455" s="73">
        <v>2</v>
      </c>
      <c r="E455" s="74" t="s">
        <v>2866</v>
      </c>
      <c r="F455" s="75">
        <v>2.1235277100109999E-10</v>
      </c>
      <c r="G455" s="76">
        <v>5.6532119999999999</v>
      </c>
      <c r="H455" s="76">
        <v>0.7573936</v>
      </c>
      <c r="I455" s="77">
        <v>2398.152</v>
      </c>
      <c r="J455" s="73">
        <v>1</v>
      </c>
      <c r="K455" s="78" t="s">
        <v>2235</v>
      </c>
    </row>
    <row r="456" spans="1:11">
      <c r="A456" s="71" t="s">
        <v>2853</v>
      </c>
      <c r="B456" s="72">
        <v>1624.8039550779999</v>
      </c>
      <c r="C456" s="72">
        <v>-1.232713604375</v>
      </c>
      <c r="D456" s="73">
        <v>2</v>
      </c>
      <c r="E456" s="74" t="s">
        <v>2867</v>
      </c>
      <c r="F456" s="75">
        <v>2.1245671888439999E-10</v>
      </c>
      <c r="G456" s="76">
        <v>4.3940400000000004</v>
      </c>
      <c r="H456" s="76">
        <v>0.6168787</v>
      </c>
      <c r="I456" s="77">
        <v>2626.9609999999998</v>
      </c>
      <c r="J456" s="73">
        <v>1</v>
      </c>
      <c r="K456" s="78" t="s">
        <v>2478</v>
      </c>
    </row>
    <row r="457" spans="1:11">
      <c r="A457" s="71" t="s">
        <v>2868</v>
      </c>
      <c r="B457" s="72">
        <v>1763.830688477</v>
      </c>
      <c r="C457" s="72">
        <v>-1.133592510625</v>
      </c>
      <c r="D457" s="73">
        <v>2</v>
      </c>
      <c r="E457" s="74" t="s">
        <v>2869</v>
      </c>
      <c r="F457" s="75">
        <v>2.126829624417E-10</v>
      </c>
      <c r="G457" s="76">
        <v>4.4773059999999996</v>
      </c>
      <c r="H457" s="76">
        <v>0.62310770000000004</v>
      </c>
      <c r="I457" s="77">
        <v>1330.6769999999999</v>
      </c>
      <c r="J457" s="73">
        <v>1</v>
      </c>
      <c r="K457" s="78" t="s">
        <v>2870</v>
      </c>
    </row>
    <row r="458" spans="1:11">
      <c r="A458" s="71" t="s">
        <v>2871</v>
      </c>
      <c r="B458" s="72">
        <v>1667.8234863279999</v>
      </c>
      <c r="C458" s="72">
        <v>-1.033983135625</v>
      </c>
      <c r="D458" s="73">
        <v>2</v>
      </c>
      <c r="E458" s="74" t="s">
        <v>2872</v>
      </c>
      <c r="F458" s="75">
        <v>2.1278968436460001E-10</v>
      </c>
      <c r="G458" s="76">
        <v>5.1491340000000001</v>
      </c>
      <c r="H458" s="76">
        <v>0.51272359999999995</v>
      </c>
      <c r="I458" s="77">
        <v>1897.213</v>
      </c>
      <c r="J458" s="73">
        <v>1</v>
      </c>
      <c r="K458" s="78" t="s">
        <v>2368</v>
      </c>
    </row>
    <row r="459" spans="1:11">
      <c r="A459" s="71" t="s">
        <v>2172</v>
      </c>
      <c r="B459" s="72">
        <v>1670.8959960940001</v>
      </c>
      <c r="C459" s="72">
        <v>-1.406541729375</v>
      </c>
      <c r="D459" s="73">
        <v>2</v>
      </c>
      <c r="E459" s="74" t="s">
        <v>2873</v>
      </c>
      <c r="F459" s="75">
        <v>2.1523375199089999E-10</v>
      </c>
      <c r="G459" s="76">
        <v>4.9391189999999998</v>
      </c>
      <c r="H459" s="76">
        <v>0.69096970000000002</v>
      </c>
      <c r="I459" s="77">
        <v>2879.5259999999998</v>
      </c>
      <c r="J459" s="73">
        <v>1</v>
      </c>
      <c r="K459" s="78" t="s">
        <v>2389</v>
      </c>
    </row>
    <row r="460" spans="1:11">
      <c r="A460" s="71" t="s">
        <v>2874</v>
      </c>
      <c r="B460" s="72">
        <v>1712.718139648</v>
      </c>
      <c r="C460" s="72">
        <v>-1.961595440313</v>
      </c>
      <c r="D460" s="73">
        <v>2</v>
      </c>
      <c r="E460" s="74" t="s">
        <v>2875</v>
      </c>
      <c r="F460" s="75">
        <v>2.2107336718640001E-10</v>
      </c>
      <c r="G460" s="76">
        <v>4.1126209999999999</v>
      </c>
      <c r="H460" s="76">
        <v>0.68795819999999996</v>
      </c>
      <c r="I460" s="77">
        <v>879.47389999999996</v>
      </c>
      <c r="J460" s="73">
        <v>1</v>
      </c>
      <c r="K460" s="78" t="s">
        <v>2186</v>
      </c>
    </row>
    <row r="461" spans="1:11">
      <c r="A461" s="71" t="s">
        <v>2876</v>
      </c>
      <c r="B461" s="72">
        <v>1444.6801757809999</v>
      </c>
      <c r="C461" s="72">
        <v>-1.066575909063</v>
      </c>
      <c r="D461" s="73">
        <v>2</v>
      </c>
      <c r="E461" s="74" t="s">
        <v>2877</v>
      </c>
      <c r="F461" s="75">
        <v>2.2642428524570001E-10</v>
      </c>
      <c r="G461" s="76">
        <v>3.5905399999999998</v>
      </c>
      <c r="H461" s="76">
        <v>0.62948809999999999</v>
      </c>
      <c r="I461" s="77">
        <v>1057.9490000000001</v>
      </c>
      <c r="J461" s="73">
        <v>1</v>
      </c>
      <c r="K461" s="78" t="s">
        <v>2585</v>
      </c>
    </row>
    <row r="462" spans="1:11">
      <c r="A462" s="71" t="s">
        <v>2878</v>
      </c>
      <c r="B462" s="72">
        <v>1596.7911376950001</v>
      </c>
      <c r="C462" s="72">
        <v>-0.96342649499999999</v>
      </c>
      <c r="D462" s="73">
        <v>2</v>
      </c>
      <c r="E462" s="74" t="s">
        <v>2879</v>
      </c>
      <c r="F462" s="75">
        <v>2.341449256704E-10</v>
      </c>
      <c r="G462" s="76">
        <v>3.9910890000000001</v>
      </c>
      <c r="H462" s="76">
        <v>0.6949592</v>
      </c>
      <c r="I462" s="77">
        <v>892.19659999999999</v>
      </c>
      <c r="J462" s="73">
        <v>1</v>
      </c>
      <c r="K462" s="78" t="s">
        <v>2176</v>
      </c>
    </row>
    <row r="463" spans="1:11">
      <c r="A463" s="71" t="s">
        <v>2053</v>
      </c>
      <c r="B463" s="72">
        <v>1571.863891602</v>
      </c>
      <c r="C463" s="72">
        <v>-1.770664025156</v>
      </c>
      <c r="D463" s="73">
        <v>3</v>
      </c>
      <c r="E463" s="74" t="s">
        <v>2880</v>
      </c>
      <c r="F463" s="75">
        <v>2.3452906283689999E-10</v>
      </c>
      <c r="G463" s="76">
        <v>5.9184580000000002</v>
      </c>
      <c r="H463" s="76">
        <v>0.63196050000000004</v>
      </c>
      <c r="I463" s="77">
        <v>3981.6190000000001</v>
      </c>
      <c r="J463" s="73">
        <v>1</v>
      </c>
      <c r="K463" s="78" t="s">
        <v>2881</v>
      </c>
    </row>
    <row r="464" spans="1:11">
      <c r="A464" s="71" t="s">
        <v>2882</v>
      </c>
      <c r="B464" s="72">
        <v>1779.913696289</v>
      </c>
      <c r="C464" s="72">
        <v>-1.967454815313</v>
      </c>
      <c r="D464" s="73">
        <v>2</v>
      </c>
      <c r="E464" s="74" t="s">
        <v>2883</v>
      </c>
      <c r="F464" s="75">
        <v>2.3788690423990002E-10</v>
      </c>
      <c r="G464" s="76">
        <v>4.5538109999999996</v>
      </c>
      <c r="H464" s="76">
        <v>0.6249325</v>
      </c>
      <c r="I464" s="77">
        <v>986.51779999999997</v>
      </c>
      <c r="J464" s="73">
        <v>1</v>
      </c>
      <c r="K464" s="78" t="s">
        <v>2120</v>
      </c>
    </row>
    <row r="465" spans="1:11">
      <c r="A465" s="71" t="s">
        <v>2884</v>
      </c>
      <c r="B465" s="72">
        <v>1600.7448730470001</v>
      </c>
      <c r="C465" s="72">
        <v>-1.108568096563</v>
      </c>
      <c r="D465" s="73">
        <v>2</v>
      </c>
      <c r="E465" s="74" t="s">
        <v>2885</v>
      </c>
      <c r="F465" s="75">
        <v>2.3969048967840002E-10</v>
      </c>
      <c r="G465" s="76">
        <v>5.1007860000000003</v>
      </c>
      <c r="H465" s="76">
        <v>0.530806</v>
      </c>
      <c r="I465" s="77">
        <v>2193.386</v>
      </c>
      <c r="J465" s="73">
        <v>1</v>
      </c>
      <c r="K465" s="78" t="s">
        <v>2372</v>
      </c>
    </row>
    <row r="466" spans="1:11">
      <c r="A466" s="71" t="s">
        <v>2329</v>
      </c>
      <c r="B466" s="72">
        <v>1574.7961425779999</v>
      </c>
      <c r="C466" s="72">
        <v>-1.88090696375</v>
      </c>
      <c r="D466" s="73">
        <v>2</v>
      </c>
      <c r="E466" s="74" t="s">
        <v>2886</v>
      </c>
      <c r="F466" s="75">
        <v>2.4505841800249998E-10</v>
      </c>
      <c r="G466" s="76">
        <v>3.571825</v>
      </c>
      <c r="H466" s="76">
        <v>0.58669800000000005</v>
      </c>
      <c r="I466" s="77">
        <v>569.88469999999995</v>
      </c>
      <c r="J466" s="73">
        <v>1</v>
      </c>
      <c r="K466" s="78" t="s">
        <v>2659</v>
      </c>
    </row>
    <row r="467" spans="1:11">
      <c r="A467" s="71" t="s">
        <v>2159</v>
      </c>
      <c r="B467" s="72">
        <v>1840.8898925779999</v>
      </c>
      <c r="C467" s="72">
        <v>-0.33744993249999999</v>
      </c>
      <c r="D467" s="73">
        <v>2</v>
      </c>
      <c r="E467" s="74" t="s">
        <v>2887</v>
      </c>
      <c r="F467" s="75">
        <v>2.4744539750540002E-10</v>
      </c>
      <c r="G467" s="76">
        <v>4.0802740000000002</v>
      </c>
      <c r="H467" s="76">
        <v>0.68942950000000003</v>
      </c>
      <c r="I467" s="77">
        <v>1301.595</v>
      </c>
      <c r="J467" s="73">
        <v>1</v>
      </c>
      <c r="K467" s="78" t="s">
        <v>2190</v>
      </c>
    </row>
    <row r="468" spans="1:11">
      <c r="A468" s="71" t="s">
        <v>2888</v>
      </c>
      <c r="B468" s="72">
        <v>1509.8522949220001</v>
      </c>
      <c r="C468" s="72">
        <v>-1.26469602625</v>
      </c>
      <c r="D468" s="73">
        <v>2</v>
      </c>
      <c r="E468" s="74" t="s">
        <v>2889</v>
      </c>
      <c r="F468" s="75">
        <v>2.4870750061190003E-10</v>
      </c>
      <c r="G468" s="76">
        <v>3.968086</v>
      </c>
      <c r="H468" s="76">
        <v>0.58900750000000002</v>
      </c>
      <c r="I468" s="77">
        <v>861.1558</v>
      </c>
      <c r="J468" s="73">
        <v>1</v>
      </c>
      <c r="K468" s="78" t="s">
        <v>2671</v>
      </c>
    </row>
    <row r="469" spans="1:11">
      <c r="A469" s="71" t="s">
        <v>2673</v>
      </c>
      <c r="B469" s="72">
        <v>1758.8598632809999</v>
      </c>
      <c r="C469" s="72">
        <v>-1.027635479375</v>
      </c>
      <c r="D469" s="73">
        <v>2</v>
      </c>
      <c r="E469" s="74" t="s">
        <v>2890</v>
      </c>
      <c r="F469" s="75">
        <v>2.5335005599499999E-10</v>
      </c>
      <c r="G469" s="76">
        <v>4.7961029999999996</v>
      </c>
      <c r="H469" s="76">
        <v>0.64762390000000003</v>
      </c>
      <c r="I469" s="77">
        <v>1133.4000000000001</v>
      </c>
      <c r="J469" s="73">
        <v>1</v>
      </c>
      <c r="K469" s="78" t="s">
        <v>2372</v>
      </c>
    </row>
    <row r="470" spans="1:11">
      <c r="A470" s="71" t="s">
        <v>2891</v>
      </c>
      <c r="B470" s="72">
        <v>1355.6590576169999</v>
      </c>
      <c r="C470" s="72">
        <v>-1.015062237188</v>
      </c>
      <c r="D470" s="73">
        <v>2</v>
      </c>
      <c r="E470" s="74" t="s">
        <v>2892</v>
      </c>
      <c r="F470" s="75">
        <v>2.6569302313819999E-10</v>
      </c>
      <c r="G470" s="76">
        <v>2.6484640000000002</v>
      </c>
      <c r="H470" s="76">
        <v>0.65838470000000004</v>
      </c>
      <c r="I470" s="77">
        <v>378.351</v>
      </c>
      <c r="J470" s="73">
        <v>1</v>
      </c>
      <c r="K470" s="78" t="s">
        <v>2893</v>
      </c>
    </row>
    <row r="471" spans="1:11">
      <c r="A471" s="71" t="s">
        <v>2894</v>
      </c>
      <c r="B471" s="72">
        <v>1518.769897461</v>
      </c>
      <c r="C471" s="72">
        <v>-1.146654034063</v>
      </c>
      <c r="D471" s="73">
        <v>2</v>
      </c>
      <c r="E471" s="74" t="s">
        <v>2895</v>
      </c>
      <c r="F471" s="75">
        <v>2.6715759552510002E-10</v>
      </c>
      <c r="G471" s="76">
        <v>3.7538170000000002</v>
      </c>
      <c r="H471" s="76">
        <v>0.5712043</v>
      </c>
      <c r="I471" s="77">
        <v>1284.585</v>
      </c>
    </row>
    <row r="472" spans="1:11">
      <c r="A472" s="71" t="s">
        <v>2083</v>
      </c>
      <c r="B472" s="72">
        <v>1878.860351563</v>
      </c>
      <c r="C472" s="72">
        <v>-0.93705930749999999</v>
      </c>
      <c r="D472" s="73">
        <v>2</v>
      </c>
      <c r="E472" s="74" t="s">
        <v>2896</v>
      </c>
      <c r="F472" s="75">
        <v>2.6905049439450002E-10</v>
      </c>
      <c r="G472" s="76">
        <v>5.3339780000000001</v>
      </c>
      <c r="H472" s="76">
        <v>0.52655439999999998</v>
      </c>
      <c r="I472" s="77">
        <v>2595.5729999999999</v>
      </c>
      <c r="J472" s="73">
        <v>1</v>
      </c>
      <c r="K472" s="78" t="s">
        <v>2389</v>
      </c>
    </row>
    <row r="473" spans="1:11">
      <c r="A473" s="71" t="s">
        <v>2897</v>
      </c>
      <c r="B473" s="72">
        <v>1735.7882080080001</v>
      </c>
      <c r="C473" s="72">
        <v>-1.020433330938</v>
      </c>
      <c r="D473" s="73">
        <v>2</v>
      </c>
      <c r="E473" s="74" t="s">
        <v>2898</v>
      </c>
      <c r="F473" s="75">
        <v>2.7602948578100001E-10</v>
      </c>
      <c r="G473" s="76">
        <v>5.3125749999999998</v>
      </c>
      <c r="H473" s="76">
        <v>0.65980240000000001</v>
      </c>
      <c r="I473" s="77">
        <v>1752.9059999999999</v>
      </c>
      <c r="J473" s="73">
        <v>1</v>
      </c>
      <c r="K473" s="78" t="s">
        <v>2240</v>
      </c>
    </row>
    <row r="474" spans="1:11">
      <c r="A474" s="71" t="s">
        <v>2884</v>
      </c>
      <c r="B474" s="72">
        <v>1691.827514648</v>
      </c>
      <c r="C474" s="72">
        <v>-1.234056377813</v>
      </c>
      <c r="D474" s="73">
        <v>2</v>
      </c>
      <c r="E474" s="74" t="s">
        <v>2899</v>
      </c>
      <c r="F474" s="75">
        <v>2.803568488474E-10</v>
      </c>
      <c r="G474" s="76">
        <v>4.978065</v>
      </c>
      <c r="H474" s="76">
        <v>0.46880129999999998</v>
      </c>
      <c r="I474" s="77">
        <v>1773.816</v>
      </c>
      <c r="J474" s="73">
        <v>1</v>
      </c>
      <c r="K474" s="78" t="s">
        <v>2186</v>
      </c>
    </row>
    <row r="475" spans="1:11">
      <c r="A475" s="71" t="s">
        <v>2900</v>
      </c>
      <c r="B475" s="72">
        <v>1802.891967773</v>
      </c>
      <c r="C475" s="72">
        <v>-1.309495830938</v>
      </c>
      <c r="D475" s="73">
        <v>2</v>
      </c>
      <c r="E475" s="74" t="s">
        <v>2901</v>
      </c>
      <c r="F475" s="75">
        <v>2.9907076815049999E-10</v>
      </c>
      <c r="G475" s="76">
        <v>4.2845060000000004</v>
      </c>
      <c r="H475" s="76">
        <v>0.68541359999999996</v>
      </c>
      <c r="I475" s="77">
        <v>2095.66</v>
      </c>
      <c r="J475" s="73">
        <v>1</v>
      </c>
      <c r="K475" s="78" t="s">
        <v>2171</v>
      </c>
    </row>
    <row r="476" spans="1:11">
      <c r="A476" s="71" t="s">
        <v>2202</v>
      </c>
      <c r="B476" s="72">
        <v>1975.013061523</v>
      </c>
      <c r="C476" s="72">
        <v>-1.286546612188</v>
      </c>
      <c r="D476" s="73">
        <v>2</v>
      </c>
      <c r="E476" s="74" t="s">
        <v>2902</v>
      </c>
      <c r="F476" s="75">
        <v>3.0152436103489998E-10</v>
      </c>
      <c r="G476" s="76">
        <v>5.4610919999999998</v>
      </c>
      <c r="H476" s="76">
        <v>0.57242329999999997</v>
      </c>
      <c r="I476" s="77">
        <v>2300.5729999999999</v>
      </c>
      <c r="J476" s="73">
        <v>1</v>
      </c>
      <c r="K476" s="78" t="s">
        <v>2110</v>
      </c>
    </row>
    <row r="477" spans="1:11">
      <c r="A477" s="71" t="s">
        <v>2903</v>
      </c>
      <c r="B477" s="72">
        <v>1687.8510742190001</v>
      </c>
      <c r="C477" s="72">
        <v>-1.062303448125</v>
      </c>
      <c r="D477" s="73">
        <v>2</v>
      </c>
      <c r="E477" s="74" t="s">
        <v>2904</v>
      </c>
      <c r="F477" s="75">
        <v>3.0205615786369998E-10</v>
      </c>
      <c r="G477" s="76">
        <v>4.4814030000000002</v>
      </c>
      <c r="H477" s="76">
        <v>0.55843229999999999</v>
      </c>
      <c r="I477" s="77">
        <v>1557.8689999999999</v>
      </c>
      <c r="J477" s="73">
        <v>1</v>
      </c>
      <c r="K477" s="78" t="s">
        <v>2186</v>
      </c>
    </row>
    <row r="478" spans="1:11">
      <c r="A478" s="71" t="s">
        <v>2619</v>
      </c>
      <c r="B478" s="72">
        <v>1794.8360595700001</v>
      </c>
      <c r="C478" s="72">
        <v>-1.442308330938</v>
      </c>
      <c r="D478" s="73">
        <v>2</v>
      </c>
      <c r="E478" s="74" t="s">
        <v>2905</v>
      </c>
      <c r="F478" s="75">
        <v>3.0224711622400002E-10</v>
      </c>
      <c r="G478" s="76">
        <v>4.9414899999999999</v>
      </c>
      <c r="H478" s="76">
        <v>0.64268049999999999</v>
      </c>
      <c r="I478" s="77">
        <v>2123.3809999999999</v>
      </c>
      <c r="J478" s="73">
        <v>1</v>
      </c>
      <c r="K478" s="78" t="s">
        <v>2240</v>
      </c>
    </row>
    <row r="479" spans="1:11">
      <c r="A479" s="71" t="s">
        <v>2405</v>
      </c>
      <c r="B479" s="72">
        <v>2302.2209472660002</v>
      </c>
      <c r="C479" s="72">
        <v>-1.077365685313</v>
      </c>
      <c r="D479" s="73">
        <v>3</v>
      </c>
      <c r="E479" s="74" t="s">
        <v>2906</v>
      </c>
      <c r="F479" s="75">
        <v>3.044576860588E-10</v>
      </c>
      <c r="G479" s="76">
        <v>5.1993119999999999</v>
      </c>
      <c r="H479" s="76">
        <v>0.56235179999999996</v>
      </c>
      <c r="I479" s="77">
        <v>1569.8389999999999</v>
      </c>
      <c r="J479" s="73">
        <v>1</v>
      </c>
      <c r="K479" s="78" t="s">
        <v>2907</v>
      </c>
    </row>
    <row r="480" spans="1:11">
      <c r="A480" s="71" t="s">
        <v>2380</v>
      </c>
      <c r="B480" s="72">
        <v>1320.6000976559999</v>
      </c>
      <c r="C480" s="72">
        <v>-0.72453489343749999</v>
      </c>
      <c r="D480" s="73">
        <v>2</v>
      </c>
      <c r="E480" s="74" t="s">
        <v>2908</v>
      </c>
      <c r="F480" s="75">
        <v>3.1810887257679999E-10</v>
      </c>
      <c r="G480" s="76">
        <v>4.4774450000000003</v>
      </c>
      <c r="H480" s="76">
        <v>0.63800539999999994</v>
      </c>
      <c r="I480" s="77">
        <v>2139.0819999999999</v>
      </c>
      <c r="J480" s="73">
        <v>1</v>
      </c>
      <c r="K480" s="78" t="s">
        <v>2663</v>
      </c>
    </row>
    <row r="481" spans="1:11">
      <c r="A481" s="71" t="s">
        <v>2909</v>
      </c>
      <c r="B481" s="72">
        <v>1383.7338867190001</v>
      </c>
      <c r="C481" s="72">
        <v>-0.26078977624999999</v>
      </c>
      <c r="D481" s="73">
        <v>2</v>
      </c>
      <c r="E481" s="74" t="s">
        <v>2910</v>
      </c>
      <c r="F481" s="75">
        <v>3.1956764811419999E-10</v>
      </c>
      <c r="G481" s="76">
        <v>4.492737</v>
      </c>
      <c r="H481" s="76">
        <v>0.60976059999999999</v>
      </c>
      <c r="I481" s="77">
        <v>2167.9879999999998</v>
      </c>
      <c r="J481" s="73">
        <v>1</v>
      </c>
      <c r="K481" s="78" t="s">
        <v>2478</v>
      </c>
    </row>
    <row r="482" spans="1:11">
      <c r="A482" s="71" t="s">
        <v>2911</v>
      </c>
      <c r="B482" s="72">
        <v>1719.8800048830001</v>
      </c>
      <c r="C482" s="72">
        <v>-1.319261455938</v>
      </c>
      <c r="D482" s="73">
        <v>2</v>
      </c>
      <c r="E482" s="74" t="s">
        <v>2912</v>
      </c>
      <c r="F482" s="75">
        <v>3.2427727170159999E-10</v>
      </c>
      <c r="G482" s="76">
        <v>4.369294</v>
      </c>
      <c r="H482" s="76">
        <v>0.63341259999999999</v>
      </c>
      <c r="I482" s="77">
        <v>1263.3230000000001</v>
      </c>
      <c r="J482" s="73">
        <v>1</v>
      </c>
      <c r="K482" s="78" t="s">
        <v>2120</v>
      </c>
    </row>
    <row r="483" spans="1:11">
      <c r="A483" s="71" t="s">
        <v>2913</v>
      </c>
      <c r="B483" s="72">
        <v>1516.8256835940001</v>
      </c>
      <c r="C483" s="72">
        <v>-0.46660032312499999</v>
      </c>
      <c r="D483" s="73">
        <v>2</v>
      </c>
      <c r="E483" s="74" t="s">
        <v>2914</v>
      </c>
      <c r="F483" s="75">
        <v>3.2492833342569999E-10</v>
      </c>
      <c r="G483" s="76">
        <v>3.7225299999999999</v>
      </c>
      <c r="H483" s="76">
        <v>0.61693149999999997</v>
      </c>
      <c r="I483" s="77">
        <v>1011.323</v>
      </c>
      <c r="J483" s="73">
        <v>1</v>
      </c>
      <c r="K483" s="78" t="s">
        <v>2699</v>
      </c>
    </row>
    <row r="484" spans="1:11">
      <c r="A484" s="71" t="s">
        <v>2508</v>
      </c>
      <c r="B484" s="72">
        <v>1782.9119873049999</v>
      </c>
      <c r="C484" s="72">
        <v>-0.97355833093749999</v>
      </c>
      <c r="D484" s="73">
        <v>2</v>
      </c>
      <c r="E484" s="74" t="s">
        <v>2915</v>
      </c>
      <c r="F484" s="75">
        <v>3.2531369574059999E-10</v>
      </c>
      <c r="G484" s="76">
        <v>4.7799440000000004</v>
      </c>
      <c r="H484" s="76">
        <v>0.61827019999999999</v>
      </c>
      <c r="I484" s="77">
        <v>1537.5250000000001</v>
      </c>
      <c r="J484" s="73">
        <v>1</v>
      </c>
      <c r="K484" s="78" t="s">
        <v>2171</v>
      </c>
    </row>
    <row r="485" spans="1:11">
      <c r="A485" s="71" t="s">
        <v>2352</v>
      </c>
      <c r="B485" s="72">
        <v>1419.7338867190001</v>
      </c>
      <c r="C485" s="72">
        <v>-0.1204833984375</v>
      </c>
      <c r="D485" s="73">
        <v>1</v>
      </c>
      <c r="E485" s="74" t="s">
        <v>2916</v>
      </c>
      <c r="F485" s="75">
        <v>3.2881586342629999E-10</v>
      </c>
      <c r="G485" s="76">
        <v>3.1970070000000002</v>
      </c>
      <c r="H485" s="76">
        <v>0.64692240000000001</v>
      </c>
      <c r="I485" s="77">
        <v>174.79900000000001</v>
      </c>
      <c r="J485" s="73">
        <v>1</v>
      </c>
      <c r="K485" s="78" t="s">
        <v>2443</v>
      </c>
    </row>
    <row r="486" spans="1:11">
      <c r="A486" s="71" t="s">
        <v>2163</v>
      </c>
      <c r="B486" s="72">
        <v>1792.846069336</v>
      </c>
      <c r="C486" s="72">
        <v>-0.44670286218749999</v>
      </c>
      <c r="D486" s="73">
        <v>2</v>
      </c>
      <c r="E486" s="74" t="s">
        <v>2917</v>
      </c>
      <c r="F486" s="75">
        <v>3.3308467095590002E-10</v>
      </c>
      <c r="G486" s="76">
        <v>4.8454179999999996</v>
      </c>
      <c r="H486" s="76">
        <v>0.51163999999999998</v>
      </c>
      <c r="I486" s="77">
        <v>1274.9780000000001</v>
      </c>
      <c r="J486" s="73">
        <v>1</v>
      </c>
      <c r="K486" s="78" t="s">
        <v>2463</v>
      </c>
    </row>
    <row r="487" spans="1:11">
      <c r="A487" s="71" t="s">
        <v>2918</v>
      </c>
      <c r="B487" s="72">
        <v>1777.9331054690001</v>
      </c>
      <c r="C487" s="72">
        <v>-1.5034655575</v>
      </c>
      <c r="D487" s="73">
        <v>2</v>
      </c>
      <c r="E487" s="74" t="s">
        <v>2919</v>
      </c>
      <c r="F487" s="75">
        <v>3.3989250655540002E-10</v>
      </c>
      <c r="G487" s="76">
        <v>4.0160669999999996</v>
      </c>
      <c r="H487" s="76">
        <v>0.56429870000000004</v>
      </c>
      <c r="I487" s="77">
        <v>1202.9390000000001</v>
      </c>
      <c r="J487" s="73">
        <v>1</v>
      </c>
      <c r="K487" s="78" t="s">
        <v>2230</v>
      </c>
    </row>
    <row r="488" spans="1:11">
      <c r="A488" s="71" t="s">
        <v>2920</v>
      </c>
      <c r="B488" s="72">
        <v>1528.7713623049999</v>
      </c>
      <c r="C488" s="72">
        <v>-1.148118877813</v>
      </c>
      <c r="D488" s="73">
        <v>2</v>
      </c>
      <c r="E488" s="74" t="s">
        <v>2921</v>
      </c>
      <c r="F488" s="75">
        <v>3.4616531863209999E-10</v>
      </c>
      <c r="G488" s="76">
        <v>4.4251399999999999</v>
      </c>
      <c r="H488" s="76">
        <v>0.54823089999999997</v>
      </c>
      <c r="I488" s="77">
        <v>2358.779</v>
      </c>
      <c r="J488" s="73">
        <v>1</v>
      </c>
      <c r="K488" s="78" t="s">
        <v>2616</v>
      </c>
    </row>
    <row r="489" spans="1:11">
      <c r="A489" s="71" t="s">
        <v>2922</v>
      </c>
      <c r="B489" s="72">
        <v>1765.9694824220001</v>
      </c>
      <c r="C489" s="72">
        <v>-1.76860227625</v>
      </c>
      <c r="D489" s="73">
        <v>2</v>
      </c>
      <c r="E489" s="74" t="s">
        <v>2923</v>
      </c>
      <c r="F489" s="75">
        <v>3.475209009451E-10</v>
      </c>
      <c r="G489" s="76">
        <v>5.1071059999999999</v>
      </c>
      <c r="H489" s="76">
        <v>0.56434240000000002</v>
      </c>
      <c r="I489" s="77">
        <v>978.07140000000004</v>
      </c>
      <c r="J489" s="73">
        <v>1</v>
      </c>
      <c r="K489" s="78" t="s">
        <v>2324</v>
      </c>
    </row>
    <row r="490" spans="1:11">
      <c r="A490" s="71" t="s">
        <v>2924</v>
      </c>
      <c r="B490" s="72">
        <v>1756.7296142580001</v>
      </c>
      <c r="C490" s="72">
        <v>-0.55436887781249999</v>
      </c>
      <c r="D490" s="73">
        <v>2</v>
      </c>
      <c r="E490" s="74" t="s">
        <v>2925</v>
      </c>
      <c r="F490" s="75">
        <v>3.5350796942499998E-10</v>
      </c>
      <c r="G490" s="76">
        <v>3.3795850000000001</v>
      </c>
      <c r="H490" s="76">
        <v>0.61243409999999998</v>
      </c>
      <c r="I490" s="77">
        <v>854.54169999999999</v>
      </c>
      <c r="J490" s="73">
        <v>1</v>
      </c>
      <c r="K490" s="78" t="s">
        <v>2567</v>
      </c>
    </row>
    <row r="491" spans="1:11">
      <c r="A491" s="71" t="s">
        <v>2304</v>
      </c>
      <c r="B491" s="72">
        <v>1774.9309082029999</v>
      </c>
      <c r="C491" s="72">
        <v>-1.161912823125</v>
      </c>
      <c r="D491" s="73">
        <v>2</v>
      </c>
      <c r="E491" s="74" t="s">
        <v>2926</v>
      </c>
      <c r="F491" s="75">
        <v>3.5445868462600002E-10</v>
      </c>
      <c r="G491" s="76">
        <v>5.3840729999999999</v>
      </c>
      <c r="H491" s="76">
        <v>0.6826953</v>
      </c>
      <c r="I491" s="77">
        <v>1945.752</v>
      </c>
      <c r="J491" s="73">
        <v>1</v>
      </c>
      <c r="K491" s="78" t="s">
        <v>2235</v>
      </c>
    </row>
    <row r="492" spans="1:11">
      <c r="A492" s="71" t="s">
        <v>2209</v>
      </c>
      <c r="B492" s="72">
        <v>1463.858032227</v>
      </c>
      <c r="C492" s="72">
        <v>-1.353441143438</v>
      </c>
      <c r="D492" s="73">
        <v>2</v>
      </c>
      <c r="E492" s="74" t="s">
        <v>2927</v>
      </c>
      <c r="F492" s="75">
        <v>3.6401659464500001E-10</v>
      </c>
      <c r="G492" s="76">
        <v>4.6955669999999996</v>
      </c>
      <c r="H492" s="76">
        <v>0.64572830000000003</v>
      </c>
      <c r="I492" s="77">
        <v>1083.4770000000001</v>
      </c>
      <c r="J492" s="73">
        <v>1</v>
      </c>
      <c r="K492" s="78" t="s">
        <v>2538</v>
      </c>
    </row>
    <row r="493" spans="1:11">
      <c r="A493" s="71" t="s">
        <v>2370</v>
      </c>
      <c r="B493" s="72">
        <v>1623.8125</v>
      </c>
      <c r="C493" s="72">
        <v>-0.55558958093749999</v>
      </c>
      <c r="D493" s="73">
        <v>2</v>
      </c>
      <c r="E493" s="74" t="s">
        <v>2928</v>
      </c>
      <c r="F493" s="75">
        <v>3.6674676777469998E-10</v>
      </c>
      <c r="G493" s="76">
        <v>4.5408929999999996</v>
      </c>
      <c r="H493" s="76">
        <v>0.50756009999999996</v>
      </c>
      <c r="I493" s="77">
        <v>2335.0340000000001</v>
      </c>
      <c r="J493" s="73">
        <v>1</v>
      </c>
      <c r="K493" s="78" t="s">
        <v>2434</v>
      </c>
    </row>
    <row r="494" spans="1:11">
      <c r="A494" s="71" t="s">
        <v>2918</v>
      </c>
      <c r="B494" s="72">
        <v>1643.7846679690001</v>
      </c>
      <c r="C494" s="72">
        <v>-1.23735227625</v>
      </c>
      <c r="D494" s="73">
        <v>2</v>
      </c>
      <c r="E494" s="74" t="s">
        <v>2929</v>
      </c>
      <c r="F494" s="75">
        <v>3.746854091639E-10</v>
      </c>
      <c r="G494" s="76">
        <v>4.3042749999999996</v>
      </c>
      <c r="H494" s="76">
        <v>0.58023829999999998</v>
      </c>
      <c r="I494" s="77">
        <v>2279.549</v>
      </c>
      <c r="J494" s="73">
        <v>1</v>
      </c>
      <c r="K494" s="78" t="s">
        <v>2368</v>
      </c>
    </row>
    <row r="495" spans="1:11">
      <c r="A495" s="71" t="s">
        <v>2322</v>
      </c>
      <c r="B495" s="72">
        <v>1476.7791748049999</v>
      </c>
      <c r="C495" s="72">
        <v>-1.402757549688</v>
      </c>
      <c r="D495" s="73">
        <v>2</v>
      </c>
      <c r="E495" s="74" t="s">
        <v>2930</v>
      </c>
      <c r="F495" s="75">
        <v>3.8726355455760001E-10</v>
      </c>
      <c r="G495" s="76">
        <v>3.851264</v>
      </c>
      <c r="H495" s="76">
        <v>0.5608554</v>
      </c>
      <c r="I495" s="77">
        <v>1674.7619999999999</v>
      </c>
      <c r="J495" s="73">
        <v>1</v>
      </c>
      <c r="K495" s="78" t="s">
        <v>2372</v>
      </c>
    </row>
    <row r="496" spans="1:11">
      <c r="A496" s="71" t="s">
        <v>2366</v>
      </c>
      <c r="B496" s="72">
        <v>1609.9311523440001</v>
      </c>
      <c r="C496" s="72">
        <v>-1.383958721563</v>
      </c>
      <c r="D496" s="73">
        <v>2</v>
      </c>
      <c r="E496" s="74" t="s">
        <v>2931</v>
      </c>
      <c r="F496" s="75">
        <v>3.8921088574279998E-10</v>
      </c>
      <c r="G496" s="76">
        <v>3.5211939999999999</v>
      </c>
      <c r="H496" s="76">
        <v>0.34557979999999999</v>
      </c>
      <c r="I496" s="77">
        <v>816.30439999999999</v>
      </c>
      <c r="J496" s="73">
        <v>1</v>
      </c>
      <c r="K496" s="78" t="s">
        <v>2434</v>
      </c>
    </row>
    <row r="497" spans="1:11">
      <c r="A497" s="71" t="s">
        <v>2768</v>
      </c>
      <c r="B497" s="72">
        <v>1655.7734375</v>
      </c>
      <c r="C497" s="72">
        <v>-1.0132311825</v>
      </c>
      <c r="D497" s="73">
        <v>2</v>
      </c>
      <c r="E497" s="74" t="s">
        <v>2932</v>
      </c>
      <c r="F497" s="75">
        <v>3.9037780018119998E-10</v>
      </c>
      <c r="G497" s="76">
        <v>4.5862259999999999</v>
      </c>
      <c r="H497" s="76">
        <v>0.64247980000000005</v>
      </c>
      <c r="I497" s="77">
        <v>2207.665</v>
      </c>
      <c r="J497" s="73">
        <v>1</v>
      </c>
      <c r="K497" s="78" t="s">
        <v>2324</v>
      </c>
    </row>
    <row r="498" spans="1:11">
      <c r="A498" s="71" t="s">
        <v>2933</v>
      </c>
      <c r="B498" s="72">
        <v>1142.656860352</v>
      </c>
      <c r="C498" s="72">
        <v>-1.726854229375</v>
      </c>
      <c r="D498" s="73">
        <v>2</v>
      </c>
      <c r="E498" s="74" t="s">
        <v>2934</v>
      </c>
      <c r="F498" s="75">
        <v>3.9058162438909999E-10</v>
      </c>
      <c r="G498" s="76">
        <v>3.7021760000000001</v>
      </c>
      <c r="H498" s="76">
        <v>0.55349930000000003</v>
      </c>
      <c r="I498" s="77">
        <v>1202.9549999999999</v>
      </c>
      <c r="J498" s="73">
        <v>1</v>
      </c>
      <c r="K498" s="78" t="s">
        <v>2935</v>
      </c>
    </row>
    <row r="499" spans="1:11">
      <c r="A499" s="71" t="s">
        <v>2273</v>
      </c>
      <c r="B499" s="72">
        <v>2471.2009277339998</v>
      </c>
      <c r="C499" s="72">
        <v>-0.80034055749999999</v>
      </c>
      <c r="D499" s="73">
        <v>2</v>
      </c>
      <c r="E499" s="74" t="s">
        <v>2936</v>
      </c>
      <c r="F499" s="75">
        <v>3.911060364459E-10</v>
      </c>
      <c r="G499" s="76">
        <v>5.0900720000000002</v>
      </c>
      <c r="H499" s="76">
        <v>0.69576380000000004</v>
      </c>
      <c r="I499" s="77">
        <v>914.80899999999997</v>
      </c>
      <c r="J499" s="73">
        <v>1</v>
      </c>
      <c r="K499" s="78" t="s">
        <v>2839</v>
      </c>
    </row>
    <row r="500" spans="1:11">
      <c r="A500" s="71" t="s">
        <v>2108</v>
      </c>
      <c r="B500" s="72">
        <v>1338.701171875</v>
      </c>
      <c r="C500" s="72">
        <v>-0.62309446374999999</v>
      </c>
      <c r="D500" s="73">
        <v>2</v>
      </c>
      <c r="E500" s="74" t="s">
        <v>2937</v>
      </c>
      <c r="F500" s="75">
        <v>3.9862668721470001E-10</v>
      </c>
      <c r="G500" s="76">
        <v>3.4659420000000001</v>
      </c>
      <c r="H500" s="76">
        <v>0.46713369999999999</v>
      </c>
      <c r="I500" s="77">
        <v>515.69380000000001</v>
      </c>
      <c r="J500" s="73">
        <v>1</v>
      </c>
      <c r="K500" s="78" t="s">
        <v>2525</v>
      </c>
    </row>
    <row r="501" spans="1:11">
      <c r="A501" s="71" t="s">
        <v>2217</v>
      </c>
      <c r="B501" s="72">
        <v>1625.864624023</v>
      </c>
      <c r="C501" s="72">
        <v>-1.063402080938</v>
      </c>
      <c r="D501" s="73">
        <v>2</v>
      </c>
      <c r="E501" s="74" t="s">
        <v>2938</v>
      </c>
      <c r="F501" s="75">
        <v>4.0261728293750001E-10</v>
      </c>
      <c r="G501" s="76">
        <v>4.949281</v>
      </c>
      <c r="H501" s="76">
        <v>0.56192900000000001</v>
      </c>
      <c r="I501" s="77">
        <v>2707.23</v>
      </c>
      <c r="J501" s="73">
        <v>1</v>
      </c>
      <c r="K501" s="78" t="s">
        <v>2616</v>
      </c>
    </row>
    <row r="502" spans="1:11">
      <c r="A502" s="71" t="s">
        <v>2939</v>
      </c>
      <c r="B502" s="72">
        <v>1619.765991211</v>
      </c>
      <c r="C502" s="72">
        <v>-1.17094602625</v>
      </c>
      <c r="D502" s="73">
        <v>2</v>
      </c>
      <c r="E502" s="74" t="s">
        <v>2940</v>
      </c>
      <c r="F502" s="75">
        <v>4.033018363714E-10</v>
      </c>
      <c r="G502" s="76">
        <v>3.5349569999999999</v>
      </c>
      <c r="H502" s="76">
        <v>0.62758729999999996</v>
      </c>
      <c r="I502" s="77">
        <v>591.64769999999999</v>
      </c>
      <c r="J502" s="73">
        <v>1</v>
      </c>
      <c r="K502" s="78" t="s">
        <v>2434</v>
      </c>
    </row>
    <row r="503" spans="1:11">
      <c r="A503" s="71" t="s">
        <v>2941</v>
      </c>
      <c r="B503" s="72">
        <v>1250.746704102</v>
      </c>
      <c r="C503" s="72">
        <v>-0.87675657312499999</v>
      </c>
      <c r="D503" s="73">
        <v>2</v>
      </c>
      <c r="E503" s="74" t="s">
        <v>2942</v>
      </c>
      <c r="F503" s="75">
        <v>4.1448289245240001E-10</v>
      </c>
      <c r="G503" s="76">
        <v>3.4627940000000001</v>
      </c>
      <c r="H503" s="76">
        <v>0.48378680000000002</v>
      </c>
      <c r="I503" s="77">
        <v>1083.0129999999999</v>
      </c>
      <c r="J503" s="73">
        <v>1</v>
      </c>
      <c r="K503" s="78" t="s">
        <v>2943</v>
      </c>
    </row>
    <row r="504" spans="1:11">
      <c r="A504" s="71" t="s">
        <v>2169</v>
      </c>
      <c r="B504" s="72">
        <v>1469.73828125</v>
      </c>
      <c r="C504" s="72">
        <v>1.282911395625</v>
      </c>
      <c r="D504" s="73">
        <v>2</v>
      </c>
      <c r="E504" s="74" t="s">
        <v>2944</v>
      </c>
      <c r="F504" s="75">
        <v>4.1790995761619998E-10</v>
      </c>
      <c r="G504" s="76">
        <v>3.6263230000000002</v>
      </c>
      <c r="H504" s="76">
        <v>0.65607020000000005</v>
      </c>
      <c r="I504" s="77">
        <v>1575.829</v>
      </c>
      <c r="J504" s="73">
        <v>1</v>
      </c>
      <c r="K504" s="78" t="s">
        <v>2478</v>
      </c>
    </row>
    <row r="505" spans="1:11">
      <c r="A505" s="71" t="s">
        <v>2482</v>
      </c>
      <c r="B505" s="72">
        <v>1689.9533691409999</v>
      </c>
      <c r="C505" s="72">
        <v>-1.26567258875</v>
      </c>
      <c r="D505" s="73">
        <v>2</v>
      </c>
      <c r="E505" s="74" t="s">
        <v>2945</v>
      </c>
      <c r="F505" s="75">
        <v>4.1926934591250002E-10</v>
      </c>
      <c r="G505" s="76">
        <v>4.6707879999999999</v>
      </c>
      <c r="H505" s="76">
        <v>0.5410488</v>
      </c>
      <c r="I505" s="77">
        <v>1876.7</v>
      </c>
      <c r="J505" s="73">
        <v>1</v>
      </c>
      <c r="K505" s="78" t="s">
        <v>2230</v>
      </c>
    </row>
    <row r="506" spans="1:11">
      <c r="A506" s="71" t="s">
        <v>2941</v>
      </c>
      <c r="B506" s="72">
        <v>1706.9145507809999</v>
      </c>
      <c r="C506" s="72">
        <v>-1.47953977625</v>
      </c>
      <c r="D506" s="73">
        <v>2</v>
      </c>
      <c r="E506" s="74" t="s">
        <v>2946</v>
      </c>
      <c r="F506" s="75">
        <v>4.2099781706559999E-10</v>
      </c>
      <c r="G506" s="76">
        <v>3.7713739999999998</v>
      </c>
      <c r="H506" s="76">
        <v>0.64271520000000004</v>
      </c>
      <c r="I506" s="77">
        <v>1890.182</v>
      </c>
      <c r="J506" s="73">
        <v>1</v>
      </c>
      <c r="K506" s="78" t="s">
        <v>2186</v>
      </c>
    </row>
    <row r="507" spans="1:11">
      <c r="A507" s="71" t="s">
        <v>2225</v>
      </c>
      <c r="B507" s="72">
        <v>1697.870483398</v>
      </c>
      <c r="C507" s="72">
        <v>-1.029710674688</v>
      </c>
      <c r="D507" s="73">
        <v>2</v>
      </c>
      <c r="E507" s="74" t="s">
        <v>2947</v>
      </c>
      <c r="F507" s="75">
        <v>4.247493748323E-10</v>
      </c>
      <c r="G507" s="76">
        <v>4.6559650000000001</v>
      </c>
      <c r="H507" s="76">
        <v>0.51932730000000005</v>
      </c>
      <c r="I507" s="77">
        <v>1400.338</v>
      </c>
      <c r="J507" s="73">
        <v>1</v>
      </c>
      <c r="K507" s="78" t="s">
        <v>2240</v>
      </c>
    </row>
    <row r="508" spans="1:11">
      <c r="A508" s="71" t="s">
        <v>2066</v>
      </c>
      <c r="B508" s="72">
        <v>1673.8459484360001</v>
      </c>
      <c r="C508" s="72">
        <v>-0.59196536368770003</v>
      </c>
      <c r="D508" s="73">
        <v>2</v>
      </c>
      <c r="E508" s="74" t="s">
        <v>2948</v>
      </c>
      <c r="F508" s="75">
        <v>4.3572219882720001E-10</v>
      </c>
      <c r="G508" s="76">
        <v>5.2034700000000003</v>
      </c>
      <c r="H508" s="76">
        <v>0.6928704</v>
      </c>
      <c r="I508" s="77">
        <v>1540.144</v>
      </c>
      <c r="J508" s="73">
        <v>1</v>
      </c>
      <c r="K508" s="78" t="s">
        <v>2171</v>
      </c>
    </row>
    <row r="509" spans="1:11">
      <c r="A509" s="71" t="s">
        <v>2734</v>
      </c>
      <c r="B509" s="72">
        <v>1427.8256835940001</v>
      </c>
      <c r="C509" s="72">
        <v>-1.264940166875</v>
      </c>
      <c r="D509" s="73">
        <v>2</v>
      </c>
      <c r="E509" s="74" t="s">
        <v>2949</v>
      </c>
      <c r="F509" s="75">
        <v>4.4875547722259999E-10</v>
      </c>
      <c r="G509" s="76">
        <v>2.5093809999999999</v>
      </c>
      <c r="H509" s="76">
        <v>0.45382650000000002</v>
      </c>
      <c r="I509" s="77">
        <v>633.07510000000002</v>
      </c>
      <c r="J509" s="73">
        <v>1</v>
      </c>
      <c r="K509" s="78" t="s">
        <v>2585</v>
      </c>
    </row>
    <row r="510" spans="1:11">
      <c r="A510" s="71" t="s">
        <v>2334</v>
      </c>
      <c r="B510" s="72">
        <v>1588.6843261720001</v>
      </c>
      <c r="C510" s="72">
        <v>-1.0151843075</v>
      </c>
      <c r="D510" s="73">
        <v>2</v>
      </c>
      <c r="E510" s="74" t="s">
        <v>2950</v>
      </c>
      <c r="F510" s="75">
        <v>4.6072367985590001E-10</v>
      </c>
      <c r="G510" s="76">
        <v>5.1337460000000004</v>
      </c>
      <c r="H510" s="76">
        <v>0.654281</v>
      </c>
      <c r="I510" s="77">
        <v>1874.904</v>
      </c>
      <c r="J510" s="73">
        <v>1</v>
      </c>
      <c r="K510" s="78" t="s">
        <v>2494</v>
      </c>
    </row>
    <row r="511" spans="1:11">
      <c r="A511" s="71" t="s">
        <v>2111</v>
      </c>
      <c r="B511" s="72">
        <v>1712.9112548830001</v>
      </c>
      <c r="C511" s="72">
        <v>-0.87712278406249999</v>
      </c>
      <c r="D511" s="73">
        <v>2</v>
      </c>
      <c r="E511" s="74" t="s">
        <v>2951</v>
      </c>
      <c r="F511" s="75">
        <v>4.661471963096E-10</v>
      </c>
      <c r="G511" s="76">
        <v>5.3393199999999998</v>
      </c>
      <c r="H511" s="76">
        <v>0.69986970000000004</v>
      </c>
      <c r="I511" s="77">
        <v>1859.752</v>
      </c>
      <c r="J511" s="73">
        <v>1</v>
      </c>
      <c r="K511" s="78" t="s">
        <v>2280</v>
      </c>
    </row>
    <row r="512" spans="1:11">
      <c r="A512" s="71" t="s">
        <v>2177</v>
      </c>
      <c r="B512" s="72">
        <v>1285.747436523</v>
      </c>
      <c r="C512" s="72">
        <v>-1.313890362188</v>
      </c>
      <c r="D512" s="73">
        <v>2</v>
      </c>
      <c r="E512" s="74" t="s">
        <v>2952</v>
      </c>
      <c r="F512" s="75">
        <v>4.7026049720960003E-10</v>
      </c>
      <c r="G512" s="76">
        <v>3.3345210000000001</v>
      </c>
      <c r="H512" s="76">
        <v>0.64072249999999997</v>
      </c>
      <c r="I512" s="77">
        <v>1797.461</v>
      </c>
      <c r="J512" s="73">
        <v>1</v>
      </c>
      <c r="K512" s="78" t="s">
        <v>2671</v>
      </c>
    </row>
    <row r="513" spans="1:11">
      <c r="A513" s="71" t="s">
        <v>2217</v>
      </c>
      <c r="B513" s="72">
        <v>1871.953125</v>
      </c>
      <c r="C513" s="72">
        <v>-1.14848508875</v>
      </c>
      <c r="D513" s="73">
        <v>2</v>
      </c>
      <c r="E513" s="74" t="s">
        <v>2953</v>
      </c>
      <c r="F513" s="75">
        <v>4.7728846639919999E-10</v>
      </c>
      <c r="G513" s="76">
        <v>5.5616399999999997</v>
      </c>
      <c r="H513" s="76">
        <v>0.4968593</v>
      </c>
      <c r="I513" s="77">
        <v>1952.8040000000001</v>
      </c>
      <c r="J513" s="73">
        <v>1</v>
      </c>
      <c r="K513" s="78" t="s">
        <v>2120</v>
      </c>
    </row>
    <row r="514" spans="1:11">
      <c r="A514" s="71" t="s">
        <v>2100</v>
      </c>
      <c r="B514" s="72">
        <v>1461.743164063</v>
      </c>
      <c r="C514" s="72">
        <v>-0.87089719812499999</v>
      </c>
      <c r="D514" s="73">
        <v>2</v>
      </c>
      <c r="E514" s="74" t="s">
        <v>2954</v>
      </c>
      <c r="F514" s="75">
        <v>4.8756887416350001E-10</v>
      </c>
      <c r="G514" s="76">
        <v>4.3379390000000004</v>
      </c>
      <c r="H514" s="76">
        <v>0.62391350000000001</v>
      </c>
      <c r="I514" s="77">
        <v>1706.421</v>
      </c>
      <c r="J514" s="73">
        <v>1</v>
      </c>
      <c r="K514" s="78" t="s">
        <v>2434</v>
      </c>
    </row>
    <row r="515" spans="1:11">
      <c r="A515" s="71" t="s">
        <v>2482</v>
      </c>
      <c r="B515" s="72">
        <v>1702.771484375</v>
      </c>
      <c r="C515" s="72">
        <v>-0.48759641687499999</v>
      </c>
      <c r="D515" s="73">
        <v>2</v>
      </c>
      <c r="E515" s="74" t="s">
        <v>2955</v>
      </c>
      <c r="F515" s="75">
        <v>4.9439013115589996E-10</v>
      </c>
      <c r="G515" s="76">
        <v>3.6475960000000001</v>
      </c>
      <c r="H515" s="76">
        <v>0.6189019</v>
      </c>
      <c r="I515" s="77">
        <v>1062.318</v>
      </c>
      <c r="J515" s="73">
        <v>1</v>
      </c>
      <c r="K515" s="78" t="s">
        <v>2310</v>
      </c>
    </row>
    <row r="516" spans="1:11">
      <c r="A516" s="71" t="s">
        <v>2956</v>
      </c>
      <c r="B516" s="72">
        <v>1332.654296875</v>
      </c>
      <c r="C516" s="72">
        <v>-1.318651104375</v>
      </c>
      <c r="D516" s="73">
        <v>2</v>
      </c>
      <c r="E516" s="74" t="s">
        <v>2957</v>
      </c>
      <c r="F516" s="75">
        <v>4.9816279427310005E-10</v>
      </c>
      <c r="G516" s="76">
        <v>3.4568490000000001</v>
      </c>
      <c r="H516" s="76">
        <v>0.63121939999999999</v>
      </c>
      <c r="I516" s="77">
        <v>1254.873</v>
      </c>
      <c r="J516" s="73">
        <v>1</v>
      </c>
      <c r="K516" s="78" t="s">
        <v>2935</v>
      </c>
    </row>
    <row r="517" spans="1:11">
      <c r="A517" s="71" t="s">
        <v>2958</v>
      </c>
      <c r="B517" s="72">
        <v>2029.9672851559999</v>
      </c>
      <c r="C517" s="72">
        <v>-0.94975461999999999</v>
      </c>
      <c r="D517" s="73">
        <v>2</v>
      </c>
      <c r="E517" s="74" t="s">
        <v>2959</v>
      </c>
      <c r="F517" s="75">
        <v>4.9870918728210003E-10</v>
      </c>
      <c r="G517" s="76">
        <v>4.6964629999999996</v>
      </c>
      <c r="H517" s="76">
        <v>0.69486829999999999</v>
      </c>
      <c r="I517" s="77">
        <v>984.67380000000003</v>
      </c>
      <c r="J517" s="73">
        <v>1</v>
      </c>
      <c r="K517" s="78" t="s">
        <v>2960</v>
      </c>
    </row>
    <row r="518" spans="1:11">
      <c r="A518" s="71" t="s">
        <v>2030</v>
      </c>
      <c r="B518" s="72">
        <v>2773.1677246089998</v>
      </c>
      <c r="C518" s="72">
        <v>-1.255832482188</v>
      </c>
      <c r="D518" s="73">
        <v>3</v>
      </c>
      <c r="E518" s="74" t="s">
        <v>2961</v>
      </c>
      <c r="F518" s="75">
        <v>5.0568047888160003E-10</v>
      </c>
      <c r="G518" s="76">
        <v>4.5359879999999997</v>
      </c>
      <c r="H518" s="76">
        <v>0.62535980000000002</v>
      </c>
      <c r="I518" s="77">
        <v>1490.5319999999999</v>
      </c>
      <c r="J518" s="73">
        <v>1</v>
      </c>
      <c r="K518" s="78" t="s">
        <v>2962</v>
      </c>
    </row>
    <row r="519" spans="1:11">
      <c r="A519" s="71" t="s">
        <v>2963</v>
      </c>
      <c r="B519" s="72">
        <v>1626.8156738279999</v>
      </c>
      <c r="C519" s="72">
        <v>-0.72209348718749999</v>
      </c>
      <c r="D519" s="73">
        <v>2</v>
      </c>
      <c r="E519" s="74" t="s">
        <v>2964</v>
      </c>
      <c r="F519" s="75">
        <v>5.1053134403389998E-10</v>
      </c>
      <c r="G519" s="76">
        <v>4.4023219999999998</v>
      </c>
      <c r="H519" s="76">
        <v>0.65470269999999997</v>
      </c>
      <c r="I519" s="77">
        <v>803.24839999999995</v>
      </c>
      <c r="J519" s="73">
        <v>1</v>
      </c>
      <c r="K519" s="78" t="s">
        <v>2870</v>
      </c>
    </row>
    <row r="520" spans="1:11">
      <c r="A520" s="71" t="s">
        <v>2144</v>
      </c>
      <c r="B520" s="72">
        <v>1588.7641601559999</v>
      </c>
      <c r="C520" s="72">
        <v>-1.225511455938</v>
      </c>
      <c r="D520" s="73">
        <v>2</v>
      </c>
      <c r="E520" s="74" t="s">
        <v>2965</v>
      </c>
      <c r="F520" s="75">
        <v>5.1743498374889999E-10</v>
      </c>
      <c r="G520" s="76">
        <v>3.482332</v>
      </c>
      <c r="H520" s="76">
        <v>0.56763249999999998</v>
      </c>
      <c r="I520" s="77">
        <v>1163.7429999999999</v>
      </c>
      <c r="J520" s="73">
        <v>1</v>
      </c>
      <c r="K520" s="78" t="s">
        <v>2525</v>
      </c>
    </row>
    <row r="521" spans="1:11">
      <c r="A521" s="71" t="s">
        <v>2966</v>
      </c>
      <c r="B521" s="72">
        <v>1890.931075036</v>
      </c>
      <c r="C521" s="72">
        <v>-0.93274208400000003</v>
      </c>
      <c r="D521" s="73">
        <v>2</v>
      </c>
      <c r="E521" s="74" t="s">
        <v>2967</v>
      </c>
      <c r="F521" s="75">
        <v>5.1985300732109999E-10</v>
      </c>
      <c r="G521" s="76">
        <v>4.986415</v>
      </c>
      <c r="H521" s="76">
        <v>0.65203290000000003</v>
      </c>
      <c r="I521" s="77">
        <v>1630.537</v>
      </c>
      <c r="J521" s="73">
        <v>1</v>
      </c>
      <c r="K521" s="78" t="s">
        <v>2460</v>
      </c>
    </row>
    <row r="522" spans="1:11">
      <c r="A522" s="71" t="s">
        <v>2968</v>
      </c>
      <c r="B522" s="72">
        <v>1915.9606933590001</v>
      </c>
      <c r="C522" s="72">
        <v>-1.83696165125</v>
      </c>
      <c r="D522" s="73">
        <v>2</v>
      </c>
      <c r="E522" s="74" t="s">
        <v>2969</v>
      </c>
      <c r="F522" s="75">
        <v>5.2298121080069998E-10</v>
      </c>
      <c r="G522" s="76">
        <v>5.2698369999999999</v>
      </c>
      <c r="H522" s="76">
        <v>0.63596419999999998</v>
      </c>
      <c r="I522" s="77">
        <v>1544.4770000000001</v>
      </c>
      <c r="J522" s="73">
        <v>1</v>
      </c>
      <c r="K522" s="78" t="s">
        <v>2382</v>
      </c>
    </row>
    <row r="523" spans="1:11">
      <c r="A523" s="71" t="s">
        <v>2159</v>
      </c>
      <c r="B523" s="72">
        <v>1555.6805419919999</v>
      </c>
      <c r="C523" s="72">
        <v>-1.988450909063</v>
      </c>
      <c r="D523" s="73">
        <v>2</v>
      </c>
      <c r="E523" s="74" t="s">
        <v>2970</v>
      </c>
      <c r="F523" s="75">
        <v>5.2368442915450001E-10</v>
      </c>
      <c r="G523" s="76">
        <v>3.433916</v>
      </c>
      <c r="H523" s="76">
        <v>0.42860340000000002</v>
      </c>
      <c r="I523" s="77">
        <v>1032.241</v>
      </c>
      <c r="J523" s="73">
        <v>1</v>
      </c>
      <c r="K523" s="78" t="s">
        <v>2659</v>
      </c>
    </row>
    <row r="524" spans="1:11">
      <c r="A524" s="71" t="s">
        <v>2134</v>
      </c>
      <c r="B524" s="72">
        <v>2311.26171875</v>
      </c>
      <c r="C524" s="72">
        <v>-1.900194073125</v>
      </c>
      <c r="D524" s="73">
        <v>2</v>
      </c>
      <c r="E524" s="74" t="s">
        <v>2971</v>
      </c>
      <c r="F524" s="75">
        <v>5.3329007876359998E-10</v>
      </c>
      <c r="G524" s="76">
        <v>5.2863150000000001</v>
      </c>
      <c r="H524" s="76">
        <v>0.67712850000000002</v>
      </c>
      <c r="I524" s="77">
        <v>1467.462</v>
      </c>
      <c r="J524" s="73">
        <v>1</v>
      </c>
      <c r="K524" s="78" t="s">
        <v>2082</v>
      </c>
    </row>
    <row r="525" spans="1:11">
      <c r="A525" s="71" t="s">
        <v>2221</v>
      </c>
      <c r="B525" s="72">
        <v>2473.224609375</v>
      </c>
      <c r="C525" s="72">
        <v>-1.203905010625</v>
      </c>
      <c r="D525" s="73">
        <v>2</v>
      </c>
      <c r="E525" s="74" t="s">
        <v>2972</v>
      </c>
      <c r="F525" s="75">
        <v>5.3431148394620001E-10</v>
      </c>
      <c r="G525" s="76">
        <v>3.9973550000000002</v>
      </c>
      <c r="H525" s="76">
        <v>0.69837499999999997</v>
      </c>
      <c r="I525" s="77">
        <v>563.59500000000003</v>
      </c>
      <c r="J525" s="73">
        <v>1</v>
      </c>
      <c r="K525" s="78" t="s">
        <v>2973</v>
      </c>
    </row>
    <row r="526" spans="1:11">
      <c r="A526" s="71" t="s">
        <v>2717</v>
      </c>
      <c r="B526" s="72">
        <v>2099.0478515630002</v>
      </c>
      <c r="C526" s="72">
        <v>-1.090623760625</v>
      </c>
      <c r="D526" s="73">
        <v>2</v>
      </c>
      <c r="E526" s="74" t="s">
        <v>2974</v>
      </c>
      <c r="F526" s="75">
        <v>5.3889559698330003E-10</v>
      </c>
      <c r="G526" s="76">
        <v>5.2072180000000001</v>
      </c>
      <c r="H526" s="76">
        <v>0.62658630000000004</v>
      </c>
      <c r="I526" s="77">
        <v>1603.2660000000001</v>
      </c>
      <c r="J526" s="73">
        <v>1</v>
      </c>
      <c r="K526" s="78" t="s">
        <v>2266</v>
      </c>
    </row>
    <row r="527" spans="1:11">
      <c r="A527" s="71" t="s">
        <v>2776</v>
      </c>
      <c r="B527" s="72">
        <v>1520.7009277340001</v>
      </c>
      <c r="C527" s="72">
        <v>-1.1499499325</v>
      </c>
      <c r="D527" s="73">
        <v>2</v>
      </c>
      <c r="E527" s="74" t="s">
        <v>2975</v>
      </c>
      <c r="F527" s="75">
        <v>5.4665161286490004E-10</v>
      </c>
      <c r="G527" s="76">
        <v>4.1199279999999998</v>
      </c>
      <c r="H527" s="76">
        <v>0.62007299999999999</v>
      </c>
      <c r="I527" s="77">
        <v>1554.9770000000001</v>
      </c>
      <c r="J527" s="73">
        <v>1</v>
      </c>
      <c r="K527" s="78" t="s">
        <v>2434</v>
      </c>
    </row>
    <row r="528" spans="1:11">
      <c r="A528" s="71" t="s">
        <v>2976</v>
      </c>
      <c r="B528" s="72">
        <v>1721.848022461</v>
      </c>
      <c r="C528" s="72">
        <v>-1.035570049688</v>
      </c>
      <c r="D528" s="73">
        <v>2</v>
      </c>
      <c r="E528" s="74" t="s">
        <v>2977</v>
      </c>
      <c r="F528" s="75">
        <v>5.5484284056320004E-10</v>
      </c>
      <c r="G528" s="76">
        <v>5.2071339999999999</v>
      </c>
      <c r="H528" s="76">
        <v>0.57186669999999995</v>
      </c>
      <c r="I528" s="77">
        <v>1537.2280000000001</v>
      </c>
      <c r="J528" s="73">
        <v>1</v>
      </c>
      <c r="K528" s="78" t="s">
        <v>2368</v>
      </c>
    </row>
    <row r="529" spans="1:11">
      <c r="A529" s="71" t="s">
        <v>2413</v>
      </c>
      <c r="B529" s="72">
        <v>1821.922851563</v>
      </c>
      <c r="C529" s="72">
        <v>-1.09037962</v>
      </c>
      <c r="D529" s="73">
        <v>2</v>
      </c>
      <c r="E529" s="74" t="s">
        <v>2978</v>
      </c>
      <c r="F529" s="75">
        <v>5.6581517249299995E-10</v>
      </c>
      <c r="G529" s="76">
        <v>5.4595690000000001</v>
      </c>
      <c r="H529" s="76">
        <v>0.5686445</v>
      </c>
      <c r="I529" s="77">
        <v>2562.2809999999999</v>
      </c>
      <c r="J529" s="73">
        <v>1</v>
      </c>
      <c r="K529" s="78" t="s">
        <v>2120</v>
      </c>
    </row>
    <row r="530" spans="1:11">
      <c r="A530" s="71" t="s">
        <v>2821</v>
      </c>
      <c r="B530" s="72">
        <v>1541.7077636720001</v>
      </c>
      <c r="C530" s="72">
        <v>-0.81010618249999999</v>
      </c>
      <c r="D530" s="73">
        <v>2</v>
      </c>
      <c r="E530" s="74" t="s">
        <v>2979</v>
      </c>
      <c r="F530" s="75">
        <v>5.7154417011870004E-10</v>
      </c>
      <c r="G530" s="76">
        <v>4.4374520000000004</v>
      </c>
      <c r="H530" s="76">
        <v>0.65464279999999997</v>
      </c>
      <c r="I530" s="77">
        <v>2015.125</v>
      </c>
      <c r="J530" s="73">
        <v>1</v>
      </c>
      <c r="K530" s="78" t="s">
        <v>2434</v>
      </c>
    </row>
    <row r="531" spans="1:11">
      <c r="A531" s="71" t="s">
        <v>2482</v>
      </c>
      <c r="B531" s="72">
        <v>1419.784179688</v>
      </c>
      <c r="C531" s="72">
        <v>-1.097947979375</v>
      </c>
      <c r="D531" s="73">
        <v>2</v>
      </c>
      <c r="E531" s="74" t="s">
        <v>2980</v>
      </c>
      <c r="F531" s="75">
        <v>5.7193916269679995E-10</v>
      </c>
      <c r="G531" s="76">
        <v>3.5360109999999998</v>
      </c>
      <c r="H531" s="76">
        <v>0.43819180000000002</v>
      </c>
      <c r="I531" s="77">
        <v>1292.068</v>
      </c>
      <c r="J531" s="73">
        <v>1</v>
      </c>
      <c r="K531" s="78" t="s">
        <v>2935</v>
      </c>
    </row>
    <row r="532" spans="1:11">
      <c r="A532" s="71" t="s">
        <v>2343</v>
      </c>
      <c r="B532" s="72">
        <v>1547.690063477</v>
      </c>
      <c r="C532" s="72">
        <v>-1.071947002813</v>
      </c>
      <c r="D532" s="73">
        <v>2</v>
      </c>
      <c r="E532" s="74" t="s">
        <v>2981</v>
      </c>
      <c r="F532" s="75">
        <v>5.8821947312990004E-10</v>
      </c>
      <c r="G532" s="76">
        <v>3.7999070000000001</v>
      </c>
      <c r="H532" s="76">
        <v>0.62622529999999998</v>
      </c>
      <c r="I532" s="77">
        <v>1212.31</v>
      </c>
      <c r="J532" s="73">
        <v>1</v>
      </c>
      <c r="K532" s="78" t="s">
        <v>2585</v>
      </c>
    </row>
    <row r="533" spans="1:11">
      <c r="A533" s="71" t="s">
        <v>2982</v>
      </c>
      <c r="B533" s="72">
        <v>1661.8459484360001</v>
      </c>
      <c r="C533" s="72">
        <v>-1.013230012125</v>
      </c>
      <c r="D533" s="73">
        <v>2</v>
      </c>
      <c r="E533" s="74" t="s">
        <v>2983</v>
      </c>
      <c r="F533" s="75">
        <v>6.0065385933289995E-10</v>
      </c>
      <c r="G533" s="76">
        <v>5.155424</v>
      </c>
      <c r="H533" s="76">
        <v>0.70602100000000001</v>
      </c>
      <c r="I533" s="77">
        <v>1441.5630000000001</v>
      </c>
      <c r="J533" s="73">
        <v>1</v>
      </c>
      <c r="K533" s="78" t="s">
        <v>2538</v>
      </c>
    </row>
    <row r="534" spans="1:11">
      <c r="A534" s="71" t="s">
        <v>2212</v>
      </c>
      <c r="B534" s="72">
        <v>1630.8435058590001</v>
      </c>
      <c r="C534" s="72">
        <v>-0.48491086999999999</v>
      </c>
      <c r="D534" s="73">
        <v>2</v>
      </c>
      <c r="E534" s="74" t="s">
        <v>2984</v>
      </c>
      <c r="F534" s="75">
        <v>6.0340971775409998E-10</v>
      </c>
      <c r="G534" s="76">
        <v>4.0735849999999996</v>
      </c>
      <c r="H534" s="76">
        <v>0.51190000000000002</v>
      </c>
      <c r="I534" s="77">
        <v>1560.2249999999999</v>
      </c>
      <c r="J534" s="73">
        <v>1</v>
      </c>
      <c r="K534" s="78" t="s">
        <v>2186</v>
      </c>
    </row>
    <row r="535" spans="1:11">
      <c r="A535" s="71" t="s">
        <v>2626</v>
      </c>
      <c r="B535" s="72">
        <v>1823.8524903760001</v>
      </c>
      <c r="C535" s="72">
        <v>-0.39951033774970002</v>
      </c>
      <c r="D535" s="73">
        <v>2</v>
      </c>
      <c r="E535" s="74" t="s">
        <v>2985</v>
      </c>
      <c r="F535" s="75">
        <v>6.0669247403669996E-10</v>
      </c>
      <c r="G535" s="76">
        <v>4.3833270000000004</v>
      </c>
      <c r="H535" s="76">
        <v>0.72149350000000001</v>
      </c>
      <c r="I535" s="77">
        <v>1057.9480000000001</v>
      </c>
      <c r="J535" s="73">
        <v>1</v>
      </c>
      <c r="K535" s="78" t="s">
        <v>2171</v>
      </c>
    </row>
    <row r="536" spans="1:11">
      <c r="A536" s="71" t="s">
        <v>2751</v>
      </c>
      <c r="B536" s="72">
        <v>1789.83203125</v>
      </c>
      <c r="C536" s="72">
        <v>-1.111619854375</v>
      </c>
      <c r="D536" s="73">
        <v>2</v>
      </c>
      <c r="E536" s="74" t="s">
        <v>2986</v>
      </c>
      <c r="F536" s="75">
        <v>6.08573697187E-10</v>
      </c>
      <c r="G536" s="76">
        <v>4.2552719999999997</v>
      </c>
      <c r="H536" s="76">
        <v>0.73979379999999995</v>
      </c>
      <c r="I536" s="77">
        <v>952.87919999999997</v>
      </c>
      <c r="J536" s="73">
        <v>1</v>
      </c>
      <c r="K536" s="78" t="s">
        <v>2230</v>
      </c>
    </row>
    <row r="537" spans="1:11">
      <c r="A537" s="71" t="s">
        <v>2987</v>
      </c>
      <c r="B537" s="72">
        <v>1708.760375977</v>
      </c>
      <c r="C537" s="72">
        <v>-1.844652080938</v>
      </c>
      <c r="D537" s="73">
        <v>2</v>
      </c>
      <c r="E537" s="74" t="s">
        <v>2988</v>
      </c>
      <c r="F537" s="75">
        <v>6.1159188824430005E-10</v>
      </c>
      <c r="G537" s="76">
        <v>4.0812480000000004</v>
      </c>
      <c r="H537" s="76">
        <v>0.66100559999999997</v>
      </c>
      <c r="I537" s="77">
        <v>999.12130000000002</v>
      </c>
      <c r="J537" s="73">
        <v>1</v>
      </c>
      <c r="K537" s="78" t="s">
        <v>2538</v>
      </c>
    </row>
    <row r="538" spans="1:11">
      <c r="A538" s="71" t="s">
        <v>2918</v>
      </c>
      <c r="B538" s="72">
        <v>1649.8381347659999</v>
      </c>
      <c r="C538" s="72">
        <v>-1.1929186825</v>
      </c>
      <c r="D538" s="73">
        <v>2</v>
      </c>
      <c r="E538" s="74" t="s">
        <v>2989</v>
      </c>
      <c r="F538" s="75">
        <v>6.1836213227770003E-10</v>
      </c>
      <c r="G538" s="76">
        <v>3.7852950000000001</v>
      </c>
      <c r="H538" s="76">
        <v>0.57312989999999997</v>
      </c>
      <c r="I538" s="77">
        <v>1365.2149999999999</v>
      </c>
      <c r="J538" s="73">
        <v>1</v>
      </c>
      <c r="K538" s="78" t="s">
        <v>2538</v>
      </c>
    </row>
    <row r="539" spans="1:11">
      <c r="A539" s="71" t="s">
        <v>2337</v>
      </c>
      <c r="B539" s="72">
        <v>1761.0493164059999</v>
      </c>
      <c r="C539" s="72">
        <v>-1.354051495</v>
      </c>
      <c r="D539" s="73">
        <v>2</v>
      </c>
      <c r="E539" s="74" t="s">
        <v>2990</v>
      </c>
      <c r="F539" s="75">
        <v>6.2684088589270003E-10</v>
      </c>
      <c r="G539" s="76">
        <v>4.4311489999999996</v>
      </c>
      <c r="H539" s="76">
        <v>0.62095109999999998</v>
      </c>
      <c r="I539" s="77">
        <v>918.27369999999996</v>
      </c>
      <c r="J539" s="73">
        <v>1</v>
      </c>
      <c r="K539" s="78" t="s">
        <v>2623</v>
      </c>
    </row>
    <row r="540" spans="1:11">
      <c r="A540" s="71" t="s">
        <v>2991</v>
      </c>
      <c r="B540" s="72">
        <v>1573.7856445309999</v>
      </c>
      <c r="C540" s="72">
        <v>-0.40544309656249999</v>
      </c>
      <c r="D540" s="73">
        <v>2</v>
      </c>
      <c r="E540" s="74" t="s">
        <v>2992</v>
      </c>
      <c r="F540" s="75">
        <v>6.3560823271300002E-10</v>
      </c>
      <c r="G540" s="76">
        <v>4.2487279999999998</v>
      </c>
      <c r="H540" s="76">
        <v>0.6483006</v>
      </c>
      <c r="I540" s="77">
        <v>1560.4690000000001</v>
      </c>
      <c r="J540" s="73">
        <v>1</v>
      </c>
      <c r="K540" s="78" t="s">
        <v>2671</v>
      </c>
    </row>
    <row r="541" spans="1:11">
      <c r="A541" s="71" t="s">
        <v>2405</v>
      </c>
      <c r="B541" s="72">
        <v>1505.7918701169999</v>
      </c>
      <c r="C541" s="72">
        <v>-1.176927471563</v>
      </c>
      <c r="D541" s="73">
        <v>2</v>
      </c>
      <c r="E541" s="74" t="s">
        <v>2993</v>
      </c>
      <c r="F541" s="75">
        <v>6.4625860218829997E-10</v>
      </c>
      <c r="G541" s="76">
        <v>5.171246</v>
      </c>
      <c r="H541" s="76">
        <v>0.68138489999999996</v>
      </c>
      <c r="I541" s="77">
        <v>2205.4639999999999</v>
      </c>
      <c r="J541" s="73">
        <v>1</v>
      </c>
      <c r="K541" s="78" t="s">
        <v>2616</v>
      </c>
    </row>
    <row r="542" spans="1:11">
      <c r="A542" s="71" t="s">
        <v>2994</v>
      </c>
      <c r="B542" s="72">
        <v>1703.9577636720001</v>
      </c>
      <c r="C542" s="72">
        <v>-1.60991087</v>
      </c>
      <c r="D542" s="73">
        <v>2</v>
      </c>
      <c r="E542" s="74" t="s">
        <v>2995</v>
      </c>
      <c r="F542" s="75">
        <v>6.5539433011539997E-10</v>
      </c>
      <c r="G542" s="76">
        <v>4.544416</v>
      </c>
      <c r="H542" s="76">
        <v>0.54341740000000005</v>
      </c>
      <c r="I542" s="77">
        <v>2162.1149999999998</v>
      </c>
      <c r="J542" s="73">
        <v>1</v>
      </c>
      <c r="K542" s="78" t="s">
        <v>2463</v>
      </c>
    </row>
    <row r="543" spans="1:11">
      <c r="A543" s="71" t="s">
        <v>2996</v>
      </c>
      <c r="B543" s="72">
        <v>1579.832641602</v>
      </c>
      <c r="C543" s="72">
        <v>-1.041917705938</v>
      </c>
      <c r="D543" s="73">
        <v>2</v>
      </c>
      <c r="E543" s="74" t="s">
        <v>2997</v>
      </c>
      <c r="F543" s="75">
        <v>6.5684790939709996E-10</v>
      </c>
      <c r="G543" s="76">
        <v>4.7999720000000003</v>
      </c>
      <c r="H543" s="76">
        <v>0.64076719999999998</v>
      </c>
      <c r="I543" s="77">
        <v>1173.9449999999999</v>
      </c>
      <c r="J543" s="73">
        <v>1</v>
      </c>
      <c r="K543" s="78" t="s">
        <v>2186</v>
      </c>
    </row>
    <row r="544" spans="1:11">
      <c r="A544" s="71" t="s">
        <v>2998</v>
      </c>
      <c r="B544" s="72">
        <v>1663.740600586</v>
      </c>
      <c r="C544" s="72">
        <v>-0.44767942468749999</v>
      </c>
      <c r="D544" s="73">
        <v>2</v>
      </c>
      <c r="E544" s="74" t="s">
        <v>2999</v>
      </c>
      <c r="F544" s="75">
        <v>6.5763341191950004E-10</v>
      </c>
      <c r="G544" s="76">
        <v>4.5792650000000004</v>
      </c>
      <c r="H544" s="76">
        <v>0.69518120000000005</v>
      </c>
      <c r="I544" s="77">
        <v>1432.3019999999999</v>
      </c>
      <c r="J544" s="73">
        <v>1</v>
      </c>
      <c r="K544" s="78" t="s">
        <v>2186</v>
      </c>
    </row>
    <row r="545" spans="1:11">
      <c r="A545" s="71" t="s">
        <v>2261</v>
      </c>
      <c r="B545" s="72">
        <v>1296.7270507809999</v>
      </c>
      <c r="C545" s="72">
        <v>-0.59660520593749999</v>
      </c>
      <c r="D545" s="73">
        <v>2</v>
      </c>
      <c r="E545" s="74" t="s">
        <v>3000</v>
      </c>
      <c r="F545" s="75">
        <v>6.7579719598139996E-10</v>
      </c>
      <c r="G545" s="76">
        <v>2.7840980000000002</v>
      </c>
      <c r="H545" s="76">
        <v>0.53539289999999995</v>
      </c>
      <c r="I545" s="77">
        <v>966.09320000000002</v>
      </c>
      <c r="J545" s="73">
        <v>1</v>
      </c>
      <c r="K545" s="78" t="s">
        <v>2935</v>
      </c>
    </row>
    <row r="546" spans="1:11">
      <c r="A546" s="71" t="s">
        <v>3001</v>
      </c>
      <c r="B546" s="72">
        <v>1531.7235107419999</v>
      </c>
      <c r="C546" s="72">
        <v>-1.573411846563</v>
      </c>
      <c r="D546" s="73">
        <v>2</v>
      </c>
      <c r="E546" s="74" t="s">
        <v>3002</v>
      </c>
      <c r="F546" s="75">
        <v>6.9155681181599996E-10</v>
      </c>
      <c r="G546" s="76">
        <v>4.1632910000000001</v>
      </c>
      <c r="H546" s="76">
        <v>0.59304860000000004</v>
      </c>
      <c r="I546" s="77">
        <v>868.64080000000001</v>
      </c>
      <c r="J546" s="73">
        <v>1</v>
      </c>
      <c r="K546" s="78" t="s">
        <v>2659</v>
      </c>
    </row>
    <row r="547" spans="1:11">
      <c r="A547" s="71" t="s">
        <v>3003</v>
      </c>
      <c r="B547" s="72">
        <v>2048.1274414059999</v>
      </c>
      <c r="C547" s="72">
        <v>-1.80571165125</v>
      </c>
      <c r="D547" s="73">
        <v>2</v>
      </c>
      <c r="E547" s="74" t="s">
        <v>3004</v>
      </c>
      <c r="F547" s="75">
        <v>7.0339289948150001E-10</v>
      </c>
      <c r="G547" s="76">
        <v>4.5169759999999997</v>
      </c>
      <c r="H547" s="76">
        <v>0.55646229999999997</v>
      </c>
      <c r="I547" s="77">
        <v>494.8895</v>
      </c>
      <c r="J547" s="73">
        <v>1</v>
      </c>
      <c r="K547" s="78" t="s">
        <v>2960</v>
      </c>
    </row>
    <row r="548" spans="1:11">
      <c r="A548" s="71" t="s">
        <v>3005</v>
      </c>
      <c r="B548" s="72">
        <v>1603.7706298830001</v>
      </c>
      <c r="C548" s="72">
        <v>-1.544114971563</v>
      </c>
      <c r="D548" s="73">
        <v>2</v>
      </c>
      <c r="E548" s="74" t="s">
        <v>3006</v>
      </c>
      <c r="F548" s="75">
        <v>7.0446958910870005E-10</v>
      </c>
      <c r="G548" s="76">
        <v>3.8108300000000002</v>
      </c>
      <c r="H548" s="76">
        <v>0.61364039999999997</v>
      </c>
      <c r="I548" s="77">
        <v>1061.0050000000001</v>
      </c>
      <c r="J548" s="73">
        <v>1</v>
      </c>
      <c r="K548" s="78" t="s">
        <v>2659</v>
      </c>
    </row>
    <row r="549" spans="1:11">
      <c r="A549" s="71" t="s">
        <v>2799</v>
      </c>
      <c r="B549" s="72">
        <v>2073.064453125</v>
      </c>
      <c r="C549" s="72">
        <v>-1.170749474375</v>
      </c>
      <c r="D549" s="73">
        <v>3</v>
      </c>
      <c r="E549" s="74" t="s">
        <v>3007</v>
      </c>
      <c r="F549" s="75">
        <v>7.1050285202790002E-10</v>
      </c>
      <c r="G549" s="76">
        <v>3.1130140000000002</v>
      </c>
      <c r="H549" s="76">
        <v>0.53944610000000004</v>
      </c>
      <c r="I549" s="77">
        <v>1128.329</v>
      </c>
      <c r="J549" s="73">
        <v>1</v>
      </c>
      <c r="K549" s="78" t="s">
        <v>3008</v>
      </c>
    </row>
    <row r="550" spans="1:11">
      <c r="A550" s="71" t="s">
        <v>3009</v>
      </c>
      <c r="B550" s="72">
        <v>1671.891235352</v>
      </c>
      <c r="C550" s="72">
        <v>-0.92253294031249999</v>
      </c>
      <c r="D550" s="73">
        <v>2</v>
      </c>
      <c r="E550" s="74" t="s">
        <v>3010</v>
      </c>
      <c r="F550" s="75">
        <v>7.1356816565589999E-10</v>
      </c>
      <c r="G550" s="76">
        <v>5.1162479999999997</v>
      </c>
      <c r="H550" s="76">
        <v>0.77070399999999994</v>
      </c>
      <c r="I550" s="77">
        <v>2318.1129999999998</v>
      </c>
      <c r="J550" s="73">
        <v>1</v>
      </c>
      <c r="K550" s="78" t="s">
        <v>2017</v>
      </c>
    </row>
    <row r="551" spans="1:11">
      <c r="A551" s="71" t="s">
        <v>2024</v>
      </c>
      <c r="B551" s="72">
        <v>1810.864671266</v>
      </c>
      <c r="C551" s="72">
        <v>-0.88415561962459999</v>
      </c>
      <c r="D551" s="73">
        <v>2</v>
      </c>
      <c r="E551" s="74" t="s">
        <v>3011</v>
      </c>
      <c r="F551" s="75">
        <v>7.2182926302840003E-10</v>
      </c>
      <c r="G551" s="76">
        <v>5.2443239999999998</v>
      </c>
      <c r="H551" s="76">
        <v>0.66736499999999999</v>
      </c>
      <c r="I551" s="77">
        <v>1766.1089999999999</v>
      </c>
      <c r="J551" s="73">
        <v>1</v>
      </c>
      <c r="K551" s="78" t="s">
        <v>2368</v>
      </c>
    </row>
    <row r="552" spans="1:11">
      <c r="A552" s="71" t="s">
        <v>3012</v>
      </c>
      <c r="B552" s="72">
        <v>1393.7209472659999</v>
      </c>
      <c r="C552" s="72">
        <v>-1.636522198125</v>
      </c>
      <c r="D552" s="73">
        <v>2</v>
      </c>
      <c r="E552" s="74" t="s">
        <v>3013</v>
      </c>
      <c r="F552" s="75">
        <v>7.2513772764179995E-10</v>
      </c>
      <c r="G552" s="76">
        <v>3.0348989999999998</v>
      </c>
      <c r="H552" s="76">
        <v>0.51408790000000004</v>
      </c>
      <c r="I552" s="77">
        <v>882.83159999999998</v>
      </c>
      <c r="J552" s="73">
        <v>1</v>
      </c>
      <c r="K552" s="78" t="s">
        <v>3014</v>
      </c>
    </row>
    <row r="553" spans="1:11">
      <c r="A553" s="71" t="s">
        <v>3005</v>
      </c>
      <c r="B553" s="72">
        <v>1403.6657714840001</v>
      </c>
      <c r="C553" s="72">
        <v>-1.2456530575</v>
      </c>
      <c r="D553" s="73">
        <v>2</v>
      </c>
      <c r="E553" s="74" t="s">
        <v>3015</v>
      </c>
      <c r="F553" s="75">
        <v>7.3136274814089999E-10</v>
      </c>
      <c r="G553" s="76">
        <v>3.8147250000000001</v>
      </c>
      <c r="H553" s="76">
        <v>0.63680210000000004</v>
      </c>
      <c r="I553" s="77">
        <v>1701.145</v>
      </c>
      <c r="J553" s="73">
        <v>1</v>
      </c>
      <c r="K553" s="78" t="s">
        <v>2525</v>
      </c>
    </row>
    <row r="554" spans="1:11">
      <c r="A554" s="71" t="s">
        <v>3016</v>
      </c>
      <c r="B554" s="72">
        <v>1580.7989501950001</v>
      </c>
      <c r="C554" s="72">
        <v>-1.504564190313</v>
      </c>
      <c r="D554" s="73">
        <v>2</v>
      </c>
      <c r="E554" s="74" t="s">
        <v>3017</v>
      </c>
      <c r="F554" s="75">
        <v>7.4661610227619999E-10</v>
      </c>
      <c r="G554" s="76">
        <v>4.3107150000000001</v>
      </c>
      <c r="H554" s="76">
        <v>0.56353319999999996</v>
      </c>
      <c r="I554" s="77">
        <v>1362.1669999999999</v>
      </c>
      <c r="J554" s="73">
        <v>1</v>
      </c>
      <c r="K554" s="78" t="s">
        <v>2538</v>
      </c>
    </row>
    <row r="555" spans="1:11">
      <c r="A555" s="71" t="s">
        <v>2583</v>
      </c>
      <c r="B555" s="72">
        <v>1573.712890625</v>
      </c>
      <c r="C555" s="72">
        <v>-1.114061260625</v>
      </c>
      <c r="D555" s="73">
        <v>2</v>
      </c>
      <c r="E555" s="74" t="s">
        <v>3018</v>
      </c>
      <c r="F555" s="75">
        <v>7.5988992875859996E-10</v>
      </c>
      <c r="G555" s="76">
        <v>3.674747</v>
      </c>
      <c r="H555" s="76">
        <v>0.71488569999999996</v>
      </c>
      <c r="I555" s="77">
        <v>1083.6510000000001</v>
      </c>
      <c r="J555" s="73">
        <v>1</v>
      </c>
      <c r="K555" s="78" t="s">
        <v>2585</v>
      </c>
    </row>
    <row r="556" spans="1:11">
      <c r="A556" s="71" t="s">
        <v>2665</v>
      </c>
      <c r="B556" s="72">
        <v>1583.779907227</v>
      </c>
      <c r="C556" s="72">
        <v>-1.337205791875</v>
      </c>
      <c r="D556" s="73">
        <v>2</v>
      </c>
      <c r="E556" s="74" t="s">
        <v>3019</v>
      </c>
      <c r="F556" s="75">
        <v>8.0186191020460001E-10</v>
      </c>
      <c r="G556" s="76">
        <v>5.1230479999999998</v>
      </c>
      <c r="H556" s="76">
        <v>0.64056369999999996</v>
      </c>
      <c r="I556" s="77">
        <v>1715.06</v>
      </c>
      <c r="J556" s="73">
        <v>1</v>
      </c>
      <c r="K556" s="78" t="s">
        <v>2663</v>
      </c>
    </row>
    <row r="557" spans="1:11">
      <c r="A557" s="71" t="s">
        <v>2722</v>
      </c>
      <c r="B557" s="72">
        <v>1657.730834961</v>
      </c>
      <c r="C557" s="72">
        <v>-0.99601926843749999</v>
      </c>
      <c r="D557" s="73">
        <v>2</v>
      </c>
      <c r="E557" s="74" t="s">
        <v>3020</v>
      </c>
      <c r="F557" s="75">
        <v>8.2127588307529997E-10</v>
      </c>
      <c r="G557" s="76">
        <v>4.3730589999999996</v>
      </c>
      <c r="H557" s="76">
        <v>0.65888179999999996</v>
      </c>
      <c r="I557" s="77">
        <v>1893.4090000000001</v>
      </c>
      <c r="J557" s="73">
        <v>1</v>
      </c>
      <c r="K557" s="78" t="s">
        <v>2324</v>
      </c>
    </row>
    <row r="558" spans="1:11">
      <c r="A558" s="71" t="s">
        <v>3021</v>
      </c>
      <c r="B558" s="72">
        <v>1739.8962402340001</v>
      </c>
      <c r="C558" s="72">
        <v>-1.071092510625</v>
      </c>
      <c r="D558" s="73">
        <v>2</v>
      </c>
      <c r="E558" s="74" t="s">
        <v>3022</v>
      </c>
      <c r="F558" s="75">
        <v>8.324296807416E-10</v>
      </c>
      <c r="G558" s="76">
        <v>4.2162139999999999</v>
      </c>
      <c r="H558" s="76">
        <v>0.44633679999999998</v>
      </c>
      <c r="I558" s="77">
        <v>1403.2829999999999</v>
      </c>
      <c r="J558" s="73">
        <v>1</v>
      </c>
      <c r="K558" s="78" t="s">
        <v>2176</v>
      </c>
    </row>
    <row r="559" spans="1:11">
      <c r="A559" s="71" t="s">
        <v>2118</v>
      </c>
      <c r="B559" s="72">
        <v>1897.8967285159999</v>
      </c>
      <c r="C559" s="72">
        <v>-1.219530010625</v>
      </c>
      <c r="D559" s="73">
        <v>2</v>
      </c>
      <c r="E559" s="74" t="s">
        <v>3023</v>
      </c>
      <c r="F559" s="75">
        <v>8.4299900393599995E-10</v>
      </c>
      <c r="G559" s="76">
        <v>5.264564</v>
      </c>
      <c r="H559" s="76">
        <v>0.60025810000000002</v>
      </c>
      <c r="I559" s="77">
        <v>1710.106</v>
      </c>
      <c r="J559" s="73">
        <v>1</v>
      </c>
      <c r="K559" s="78" t="s">
        <v>2120</v>
      </c>
    </row>
    <row r="560" spans="1:11">
      <c r="A560" s="71" t="s">
        <v>2182</v>
      </c>
      <c r="B560" s="72">
        <v>1421.731079102</v>
      </c>
      <c r="C560" s="72">
        <v>-1.448045635625</v>
      </c>
      <c r="D560" s="73">
        <v>2</v>
      </c>
      <c r="E560" s="74" t="s">
        <v>3024</v>
      </c>
      <c r="F560" s="75">
        <v>8.4759378525140001E-10</v>
      </c>
      <c r="G560" s="76">
        <v>3.836773</v>
      </c>
      <c r="H560" s="76">
        <v>0.36887750000000002</v>
      </c>
      <c r="I560" s="77">
        <v>2059.058</v>
      </c>
      <c r="J560" s="73">
        <v>1</v>
      </c>
      <c r="K560" s="78" t="s">
        <v>2478</v>
      </c>
    </row>
    <row r="561" spans="1:11">
      <c r="A561" s="71" t="s">
        <v>3025</v>
      </c>
      <c r="B561" s="72">
        <v>1392.7957763669999</v>
      </c>
      <c r="C561" s="72">
        <v>-1.168870830938</v>
      </c>
      <c r="D561" s="73">
        <v>2</v>
      </c>
      <c r="E561" s="74" t="s">
        <v>3026</v>
      </c>
      <c r="F561" s="75">
        <v>8.7244211854910005E-10</v>
      </c>
      <c r="G561" s="76">
        <v>2.8345470000000001</v>
      </c>
      <c r="H561" s="76">
        <v>0.53050330000000001</v>
      </c>
      <c r="I561" s="77">
        <v>471.74119999999999</v>
      </c>
      <c r="J561" s="73">
        <v>1</v>
      </c>
      <c r="K561" s="78" t="s">
        <v>2893</v>
      </c>
    </row>
    <row r="562" spans="1:11">
      <c r="A562" s="71" t="s">
        <v>2918</v>
      </c>
      <c r="B562" s="72">
        <v>1919.9497070309999</v>
      </c>
      <c r="C562" s="72">
        <v>-1.133104229375</v>
      </c>
      <c r="D562" s="73">
        <v>2</v>
      </c>
      <c r="E562" s="74" t="s">
        <v>3027</v>
      </c>
      <c r="F562" s="75">
        <v>8.8264083167959999E-10</v>
      </c>
      <c r="G562" s="76">
        <v>4.4448590000000001</v>
      </c>
      <c r="H562" s="76">
        <v>0.58213409999999999</v>
      </c>
      <c r="I562" s="77">
        <v>775.14620000000002</v>
      </c>
      <c r="J562" s="73">
        <v>1</v>
      </c>
      <c r="K562" s="78" t="s">
        <v>3028</v>
      </c>
    </row>
    <row r="563" spans="1:11">
      <c r="A563" s="71" t="s">
        <v>3029</v>
      </c>
      <c r="B563" s="72">
        <v>1543.7321777340001</v>
      </c>
      <c r="C563" s="72">
        <v>-0.97563352624999999</v>
      </c>
      <c r="D563" s="73">
        <v>2</v>
      </c>
      <c r="E563" s="74" t="s">
        <v>3030</v>
      </c>
      <c r="F563" s="75">
        <v>8.8323405918670005E-10</v>
      </c>
      <c r="G563" s="76">
        <v>3.891124</v>
      </c>
      <c r="H563" s="76">
        <v>0.5964332</v>
      </c>
      <c r="I563" s="77">
        <v>1408.923</v>
      </c>
    </row>
    <row r="564" spans="1:11">
      <c r="A564" s="71" t="s">
        <v>3031</v>
      </c>
      <c r="B564" s="72">
        <v>1608.95703125</v>
      </c>
      <c r="C564" s="72">
        <v>-1.032030010625</v>
      </c>
      <c r="D564" s="73">
        <v>2</v>
      </c>
      <c r="E564" s="74" t="s">
        <v>3032</v>
      </c>
      <c r="F564" s="75">
        <v>8.8905306250620002E-10</v>
      </c>
      <c r="G564" s="76">
        <v>5.5058239999999996</v>
      </c>
      <c r="H564" s="76">
        <v>0.70443310000000003</v>
      </c>
      <c r="I564" s="77">
        <v>1331.096</v>
      </c>
      <c r="J564" s="73">
        <v>1</v>
      </c>
      <c r="K564" s="78" t="s">
        <v>2324</v>
      </c>
    </row>
    <row r="565" spans="1:11">
      <c r="A565" s="71" t="s">
        <v>3033</v>
      </c>
      <c r="B565" s="72">
        <v>1411.7175292970001</v>
      </c>
      <c r="C565" s="72">
        <v>-0.95866575281249999</v>
      </c>
      <c r="D565" s="73">
        <v>2</v>
      </c>
      <c r="E565" s="74" t="s">
        <v>3034</v>
      </c>
      <c r="F565" s="75">
        <v>9.0611530778609996E-10</v>
      </c>
      <c r="G565" s="76">
        <v>4.3691279999999999</v>
      </c>
      <c r="H565" s="76">
        <v>0.55569829999999998</v>
      </c>
      <c r="I565" s="77">
        <v>1651.414</v>
      </c>
      <c r="J565" s="73">
        <v>1</v>
      </c>
      <c r="K565" s="78" t="s">
        <v>2525</v>
      </c>
    </row>
    <row r="566" spans="1:11">
      <c r="A566" s="71" t="s">
        <v>3035</v>
      </c>
      <c r="B566" s="72">
        <v>1662.91015625</v>
      </c>
      <c r="C566" s="72">
        <v>-0.95097532312499999</v>
      </c>
      <c r="D566" s="73">
        <v>2</v>
      </c>
      <c r="E566" s="74" t="s">
        <v>3036</v>
      </c>
      <c r="F566" s="75">
        <v>9.0745078118460005E-10</v>
      </c>
      <c r="G566" s="76">
        <v>3.5521910000000001</v>
      </c>
      <c r="H566" s="76">
        <v>0.58750009999999997</v>
      </c>
      <c r="I566" s="77">
        <v>1260.9690000000001</v>
      </c>
      <c r="J566" s="73">
        <v>1</v>
      </c>
      <c r="K566" s="78" t="s">
        <v>2434</v>
      </c>
    </row>
    <row r="567" spans="1:11">
      <c r="A567" s="71" t="s">
        <v>3037</v>
      </c>
      <c r="B567" s="72">
        <v>2214.0561523440001</v>
      </c>
      <c r="C567" s="72">
        <v>-1.237596416875</v>
      </c>
      <c r="D567" s="73">
        <v>2</v>
      </c>
      <c r="E567" s="74" t="s">
        <v>3038</v>
      </c>
      <c r="F567" s="75">
        <v>9.0752246646380001E-10</v>
      </c>
      <c r="G567" s="76">
        <v>5.0113139999999996</v>
      </c>
      <c r="H567" s="76">
        <v>0.54754460000000005</v>
      </c>
      <c r="I567" s="77">
        <v>1256.9059999999999</v>
      </c>
      <c r="J567" s="73">
        <v>1</v>
      </c>
      <c r="K567" s="78" t="s">
        <v>2623</v>
      </c>
    </row>
    <row r="568" spans="1:11">
      <c r="A568" s="71" t="s">
        <v>3039</v>
      </c>
      <c r="B568" s="72">
        <v>1522.7172851559999</v>
      </c>
      <c r="C568" s="72">
        <v>-1.16508665125</v>
      </c>
      <c r="D568" s="73">
        <v>2</v>
      </c>
      <c r="E568" s="74" t="s">
        <v>3040</v>
      </c>
      <c r="F568" s="75">
        <v>9.0850660328099996E-10</v>
      </c>
      <c r="G568" s="76">
        <v>3.7071000000000001</v>
      </c>
      <c r="H568" s="76">
        <v>0.59717260000000005</v>
      </c>
      <c r="I568" s="77">
        <v>1206.8610000000001</v>
      </c>
      <c r="J568" s="73">
        <v>1</v>
      </c>
      <c r="K568" s="78" t="s">
        <v>2525</v>
      </c>
    </row>
    <row r="569" spans="1:11">
      <c r="A569" s="71" t="s">
        <v>2069</v>
      </c>
      <c r="B569" s="72">
        <v>1518.7546386720001</v>
      </c>
      <c r="C569" s="72">
        <v>-0.66215696374999999</v>
      </c>
      <c r="D569" s="73">
        <v>2</v>
      </c>
      <c r="E569" s="74" t="s">
        <v>3041</v>
      </c>
      <c r="F569" s="75">
        <v>9.1418872472099997E-10</v>
      </c>
      <c r="G569" s="76">
        <v>2.9753120000000002</v>
      </c>
      <c r="H569" s="76">
        <v>0.50429550000000001</v>
      </c>
      <c r="I569" s="77">
        <v>740.64059999999995</v>
      </c>
      <c r="J569" s="73">
        <v>1</v>
      </c>
      <c r="K569" s="78" t="s">
        <v>2434</v>
      </c>
    </row>
    <row r="570" spans="1:11">
      <c r="A570" s="71" t="s">
        <v>2083</v>
      </c>
      <c r="B570" s="72">
        <v>1507.830078125</v>
      </c>
      <c r="C570" s="72">
        <v>-1.062791729375</v>
      </c>
      <c r="D570" s="73">
        <v>2</v>
      </c>
      <c r="E570" s="74" t="s">
        <v>3042</v>
      </c>
      <c r="F570" s="75">
        <v>9.2454126141999999E-10</v>
      </c>
      <c r="G570" s="76">
        <v>4.0614340000000002</v>
      </c>
      <c r="H570" s="76">
        <v>0.46241270000000001</v>
      </c>
      <c r="I570" s="77">
        <v>2064.35</v>
      </c>
      <c r="J570" s="73">
        <v>1</v>
      </c>
      <c r="K570" s="78" t="s">
        <v>2434</v>
      </c>
    </row>
    <row r="571" spans="1:11">
      <c r="A571" s="71" t="s">
        <v>3043</v>
      </c>
      <c r="B571" s="72">
        <v>1659.8588867190001</v>
      </c>
      <c r="C571" s="72">
        <v>-1.085740948125</v>
      </c>
      <c r="D571" s="73">
        <v>2</v>
      </c>
      <c r="E571" s="74" t="s">
        <v>3044</v>
      </c>
      <c r="F571" s="75">
        <v>9.2608032353780004E-10</v>
      </c>
      <c r="G571" s="76">
        <v>4.7351729999999996</v>
      </c>
      <c r="H571" s="76">
        <v>0.64638269999999998</v>
      </c>
      <c r="I571" s="77">
        <v>1196.171</v>
      </c>
      <c r="J571" s="73">
        <v>1</v>
      </c>
      <c r="K571" s="78" t="s">
        <v>2368</v>
      </c>
    </row>
    <row r="572" spans="1:11">
      <c r="A572" s="71" t="s">
        <v>2118</v>
      </c>
      <c r="B572" s="72">
        <v>1606.691040039</v>
      </c>
      <c r="C572" s="72">
        <v>-0.25456419031249999</v>
      </c>
      <c r="D572" s="73">
        <v>2</v>
      </c>
      <c r="E572" s="74" t="s">
        <v>3045</v>
      </c>
      <c r="F572" s="75">
        <v>9.262367246885E-10</v>
      </c>
      <c r="G572" s="76">
        <v>3.006494</v>
      </c>
      <c r="H572" s="76">
        <v>0.67717559999999999</v>
      </c>
      <c r="I572" s="77">
        <v>1157.7260000000001</v>
      </c>
      <c r="J572" s="73">
        <v>1</v>
      </c>
      <c r="K572" s="78" t="s">
        <v>2434</v>
      </c>
    </row>
    <row r="573" spans="1:11">
      <c r="A573" s="71" t="s">
        <v>3046</v>
      </c>
      <c r="B573" s="72">
        <v>1803.9083251950001</v>
      </c>
      <c r="C573" s="72">
        <v>-1.995408916875</v>
      </c>
      <c r="D573" s="73">
        <v>2</v>
      </c>
      <c r="E573" s="74" t="s">
        <v>3047</v>
      </c>
      <c r="F573" s="75">
        <v>9.2716741944590004E-10</v>
      </c>
      <c r="G573" s="76">
        <v>5.1157089999999998</v>
      </c>
      <c r="H573" s="76">
        <v>0.70913079999999995</v>
      </c>
      <c r="I573" s="77">
        <v>1140.194</v>
      </c>
      <c r="J573" s="73">
        <v>1</v>
      </c>
      <c r="K573" s="78" t="s">
        <v>2382</v>
      </c>
    </row>
    <row r="574" spans="1:11">
      <c r="A574" s="71" t="s">
        <v>2640</v>
      </c>
      <c r="B574" s="72">
        <v>1476.7692871090001</v>
      </c>
      <c r="C574" s="72">
        <v>-0.75358762781249999</v>
      </c>
      <c r="D574" s="73">
        <v>2</v>
      </c>
      <c r="E574" s="74" t="s">
        <v>3048</v>
      </c>
      <c r="F574" s="75">
        <v>9.376432963393001E-10</v>
      </c>
      <c r="G574" s="76">
        <v>4.4988530000000004</v>
      </c>
      <c r="H574" s="76">
        <v>0.57878850000000004</v>
      </c>
      <c r="I574" s="77">
        <v>1581.4739999999999</v>
      </c>
      <c r="J574" s="73">
        <v>1</v>
      </c>
      <c r="K574" s="78" t="s">
        <v>2478</v>
      </c>
    </row>
    <row r="575" spans="1:11">
      <c r="A575" s="71" t="s">
        <v>2656</v>
      </c>
      <c r="B575" s="72">
        <v>1595.7951660159999</v>
      </c>
      <c r="C575" s="72">
        <v>-1.115526104375</v>
      </c>
      <c r="D575" s="73">
        <v>2</v>
      </c>
      <c r="E575" s="74" t="s">
        <v>3049</v>
      </c>
      <c r="F575" s="75">
        <v>9.5744745465249995E-10</v>
      </c>
      <c r="G575" s="76">
        <v>4.8344860000000001</v>
      </c>
      <c r="H575" s="76">
        <v>0.58579479999999995</v>
      </c>
      <c r="I575" s="77">
        <v>2115.223</v>
      </c>
      <c r="J575" s="73">
        <v>1</v>
      </c>
      <c r="K575" s="78" t="s">
        <v>2372</v>
      </c>
    </row>
    <row r="576" spans="1:11">
      <c r="A576" s="71" t="s">
        <v>2753</v>
      </c>
      <c r="B576" s="72">
        <v>1537.775760446</v>
      </c>
      <c r="C576" s="72">
        <v>-1.3535596036869999</v>
      </c>
      <c r="D576" s="73">
        <v>2</v>
      </c>
      <c r="E576" s="74" t="s">
        <v>3050</v>
      </c>
      <c r="F576" s="75">
        <v>9.580636284312E-10</v>
      </c>
      <c r="G576" s="76">
        <v>4.4995139999999996</v>
      </c>
      <c r="H576" s="76">
        <v>0.1060508</v>
      </c>
      <c r="I576" s="77">
        <v>1733.1210000000001</v>
      </c>
      <c r="J576" s="73">
        <v>1</v>
      </c>
      <c r="K576" s="78" t="s">
        <v>2368</v>
      </c>
    </row>
    <row r="577" spans="1:11">
      <c r="A577" s="71" t="s">
        <v>2259</v>
      </c>
      <c r="B577" s="72">
        <v>1351.710327148</v>
      </c>
      <c r="C577" s="72">
        <v>-0.93400754968749999</v>
      </c>
      <c r="D577" s="73">
        <v>2</v>
      </c>
      <c r="E577" s="74" t="s">
        <v>3051</v>
      </c>
      <c r="F577" s="75">
        <v>9.778200471543999E-10</v>
      </c>
      <c r="G577" s="76">
        <v>3.8420200000000002</v>
      </c>
      <c r="H577" s="76">
        <v>0.44438129999999998</v>
      </c>
      <c r="I577" s="77">
        <v>1441.7270000000001</v>
      </c>
      <c r="J577" s="73">
        <v>1</v>
      </c>
      <c r="K577" s="78" t="s">
        <v>2478</v>
      </c>
    </row>
    <row r="578" spans="1:11">
      <c r="A578" s="71" t="s">
        <v>3052</v>
      </c>
      <c r="B578" s="72">
        <v>1395.6862792970001</v>
      </c>
      <c r="C578" s="72">
        <v>-1.364549541875</v>
      </c>
      <c r="D578" s="73">
        <v>2</v>
      </c>
      <c r="E578" s="74" t="s">
        <v>3053</v>
      </c>
      <c r="F578" s="75">
        <v>9.7985984815399997E-10</v>
      </c>
      <c r="G578" s="76">
        <v>3.1758920000000002</v>
      </c>
      <c r="H578" s="76">
        <v>0.58271399999999995</v>
      </c>
      <c r="I578" s="77">
        <v>848.49040000000002</v>
      </c>
      <c r="J578" s="73">
        <v>1</v>
      </c>
      <c r="K578" s="78" t="s">
        <v>3054</v>
      </c>
    </row>
    <row r="579" spans="1:11">
      <c r="A579" s="71" t="s">
        <v>3055</v>
      </c>
      <c r="B579" s="72">
        <v>1529.842163086</v>
      </c>
      <c r="C579" s="72">
        <v>-1.138109112188</v>
      </c>
      <c r="D579" s="73">
        <v>2</v>
      </c>
      <c r="E579" s="74" t="s">
        <v>3056</v>
      </c>
      <c r="F579" s="75">
        <v>9.826151003978E-10</v>
      </c>
      <c r="G579" s="76">
        <v>4.3247650000000002</v>
      </c>
      <c r="H579" s="76">
        <v>0.54477350000000002</v>
      </c>
      <c r="I579" s="77">
        <v>1169.8219999999999</v>
      </c>
      <c r="J579" s="73">
        <v>1</v>
      </c>
      <c r="K579" s="78" t="s">
        <v>2434</v>
      </c>
    </row>
    <row r="580" spans="1:11">
      <c r="A580" s="71" t="s">
        <v>2083</v>
      </c>
      <c r="B580" s="72">
        <v>2225.1044921880002</v>
      </c>
      <c r="C580" s="72">
        <v>-0.86015501062499999</v>
      </c>
      <c r="D580" s="73">
        <v>2</v>
      </c>
      <c r="E580" s="74" t="s">
        <v>3057</v>
      </c>
      <c r="F580" s="75">
        <v>9.9279251757499999E-10</v>
      </c>
      <c r="G580" s="76">
        <v>5.4178189999999997</v>
      </c>
      <c r="H580" s="76">
        <v>0.68737269999999995</v>
      </c>
      <c r="I580" s="77">
        <v>987.3922</v>
      </c>
      <c r="J580" s="73">
        <v>1</v>
      </c>
      <c r="K580" s="78" t="s">
        <v>2158</v>
      </c>
    </row>
    <row r="581" spans="1:11">
      <c r="A581" s="71" t="s">
        <v>3058</v>
      </c>
      <c r="B581" s="72">
        <v>1270.7478027340001</v>
      </c>
      <c r="C581" s="72">
        <v>-1.324022198125</v>
      </c>
      <c r="D581" s="73">
        <v>2</v>
      </c>
      <c r="E581" s="74" t="s">
        <v>3059</v>
      </c>
      <c r="F581" s="75">
        <v>9.9573016498770008E-10</v>
      </c>
      <c r="G581" s="76">
        <v>3.0640999999999998</v>
      </c>
      <c r="H581" s="76">
        <v>0.52708630000000001</v>
      </c>
      <c r="I581" s="77">
        <v>1794.317</v>
      </c>
      <c r="J581" s="73">
        <v>1</v>
      </c>
      <c r="K581" s="78" t="s">
        <v>2943</v>
      </c>
    </row>
    <row r="582" spans="1:11">
      <c r="A582" s="71" t="s">
        <v>3060</v>
      </c>
      <c r="B582" s="72">
        <v>1524.807652896</v>
      </c>
      <c r="C582" s="72">
        <v>-1.39844938025</v>
      </c>
      <c r="D582" s="73">
        <v>2</v>
      </c>
      <c r="E582" s="74" t="s">
        <v>3061</v>
      </c>
      <c r="F582" s="75">
        <v>1.002488092539E-9</v>
      </c>
      <c r="G582" s="76">
        <v>4.525595</v>
      </c>
      <c r="H582" s="76">
        <v>0.59032960000000001</v>
      </c>
      <c r="I582" s="77">
        <v>1594.44</v>
      </c>
    </row>
    <row r="583" spans="1:11">
      <c r="A583" s="71" t="s">
        <v>2221</v>
      </c>
      <c r="B583" s="72">
        <v>1760.9024658200001</v>
      </c>
      <c r="C583" s="72">
        <v>-1.450853252813</v>
      </c>
      <c r="D583" s="73">
        <v>2</v>
      </c>
      <c r="E583" s="74" t="s">
        <v>3062</v>
      </c>
      <c r="F583" s="75">
        <v>1.004947155657E-9</v>
      </c>
      <c r="G583" s="76">
        <v>5.049811</v>
      </c>
      <c r="H583" s="76">
        <v>0.56207569999999996</v>
      </c>
      <c r="I583" s="77">
        <v>1481.578</v>
      </c>
      <c r="J583" s="73">
        <v>1</v>
      </c>
      <c r="K583" s="78" t="s">
        <v>2120</v>
      </c>
    </row>
    <row r="584" spans="1:11">
      <c r="A584" s="71" t="s">
        <v>2111</v>
      </c>
      <c r="B584" s="72">
        <v>1726.8370361330001</v>
      </c>
      <c r="C584" s="72">
        <v>-1.197923565313</v>
      </c>
      <c r="D584" s="73">
        <v>2</v>
      </c>
      <c r="E584" s="74" t="s">
        <v>3063</v>
      </c>
      <c r="F584" s="75">
        <v>1.0082368273600001E-9</v>
      </c>
      <c r="G584" s="76">
        <v>4.0307199999999996</v>
      </c>
      <c r="H584" s="76">
        <v>0.61626550000000002</v>
      </c>
      <c r="I584" s="77">
        <v>1020.816</v>
      </c>
      <c r="J584" s="73">
        <v>1</v>
      </c>
      <c r="K584" s="78" t="s">
        <v>2870</v>
      </c>
    </row>
    <row r="585" spans="1:11">
      <c r="A585" s="71" t="s">
        <v>3064</v>
      </c>
      <c r="B585" s="72">
        <v>1380.723022461</v>
      </c>
      <c r="C585" s="72">
        <v>-1.154588604375</v>
      </c>
      <c r="D585" s="73">
        <v>2</v>
      </c>
      <c r="E585" s="74" t="s">
        <v>3065</v>
      </c>
      <c r="F585" s="75">
        <v>1.033750862689E-9</v>
      </c>
      <c r="G585" s="76">
        <v>3.7331120000000002</v>
      </c>
      <c r="H585" s="76">
        <v>0.61461469999999996</v>
      </c>
      <c r="I585" s="77">
        <v>729.31010000000003</v>
      </c>
      <c r="J585" s="73">
        <v>1</v>
      </c>
      <c r="K585" s="78" t="s">
        <v>2646</v>
      </c>
    </row>
    <row r="586" spans="1:11">
      <c r="A586" s="71" t="s">
        <v>3066</v>
      </c>
      <c r="B586" s="72">
        <v>1682.8594970700001</v>
      </c>
      <c r="C586" s="72">
        <v>-1.121263409063</v>
      </c>
      <c r="D586" s="73">
        <v>2</v>
      </c>
      <c r="E586" s="74" t="s">
        <v>3067</v>
      </c>
      <c r="F586" s="75">
        <v>1.0338250033610001E-9</v>
      </c>
      <c r="G586" s="76">
        <v>4.1850360000000002</v>
      </c>
      <c r="H586" s="76">
        <v>0.47294039999999998</v>
      </c>
      <c r="I586" s="77">
        <v>1422.145</v>
      </c>
      <c r="J586" s="73">
        <v>1</v>
      </c>
      <c r="K586" s="78" t="s">
        <v>2186</v>
      </c>
    </row>
    <row r="587" spans="1:11">
      <c r="A587" s="71" t="s">
        <v>2941</v>
      </c>
      <c r="B587" s="72">
        <v>1763.9438476559999</v>
      </c>
      <c r="C587" s="72">
        <v>-1.266405010625</v>
      </c>
      <c r="D587" s="73">
        <v>2</v>
      </c>
      <c r="E587" s="74" t="s">
        <v>3068</v>
      </c>
      <c r="F587" s="75">
        <v>1.0687319708140001E-9</v>
      </c>
      <c r="G587" s="76">
        <v>5.0873970000000002</v>
      </c>
      <c r="H587" s="76">
        <v>0.59547430000000001</v>
      </c>
      <c r="I587" s="77">
        <v>1601.61</v>
      </c>
      <c r="J587" s="73">
        <v>1</v>
      </c>
      <c r="K587" s="78" t="s">
        <v>2176</v>
      </c>
    </row>
    <row r="588" spans="1:11">
      <c r="A588" s="71" t="s">
        <v>3025</v>
      </c>
      <c r="B588" s="72">
        <v>1214.648803711</v>
      </c>
      <c r="C588" s="72">
        <v>-0.78801145593749999</v>
      </c>
      <c r="D588" s="73">
        <v>2</v>
      </c>
      <c r="E588" s="74" t="s">
        <v>3069</v>
      </c>
      <c r="F588" s="75">
        <v>1.0697287500250001E-9</v>
      </c>
      <c r="G588" s="76">
        <v>3.2573400000000001</v>
      </c>
      <c r="H588" s="76">
        <v>0.58539669999999999</v>
      </c>
      <c r="I588" s="77">
        <v>699.92570000000001</v>
      </c>
      <c r="J588" s="73">
        <v>1</v>
      </c>
      <c r="K588" s="78" t="s">
        <v>2943</v>
      </c>
    </row>
    <row r="589" spans="1:11">
      <c r="A589" s="71" t="s">
        <v>2334</v>
      </c>
      <c r="B589" s="72">
        <v>1739.8021861760001</v>
      </c>
      <c r="C589" s="72">
        <v>-1.789414147125</v>
      </c>
      <c r="D589" s="73">
        <v>2</v>
      </c>
      <c r="E589" s="74" t="s">
        <v>3070</v>
      </c>
      <c r="F589" s="75">
        <v>1.074924410333E-9</v>
      </c>
      <c r="G589" s="76">
        <v>5.353866</v>
      </c>
      <c r="H589" s="76">
        <v>0.63270499999999996</v>
      </c>
      <c r="I589" s="77">
        <v>1820.6590000000001</v>
      </c>
      <c r="J589" s="73">
        <v>1</v>
      </c>
      <c r="K589" s="78" t="s">
        <v>2120</v>
      </c>
    </row>
    <row r="590" spans="1:11">
      <c r="A590" s="71" t="s">
        <v>2134</v>
      </c>
      <c r="B590" s="72">
        <v>1798.8724975360001</v>
      </c>
      <c r="C590" s="72">
        <v>-0.73423950587520004</v>
      </c>
      <c r="D590" s="73">
        <v>2</v>
      </c>
      <c r="E590" s="74" t="s">
        <v>3071</v>
      </c>
      <c r="F590" s="75">
        <v>1.1236767072379999E-9</v>
      </c>
      <c r="G590" s="76">
        <v>4.415362</v>
      </c>
      <c r="H590" s="76">
        <v>0.52441530000000003</v>
      </c>
      <c r="I590" s="77">
        <v>1077.221</v>
      </c>
      <c r="J590" s="73">
        <v>1</v>
      </c>
      <c r="K590" s="78" t="s">
        <v>2230</v>
      </c>
    </row>
    <row r="591" spans="1:11">
      <c r="A591" s="71" t="s">
        <v>3072</v>
      </c>
      <c r="B591" s="72">
        <v>1461.6704101559999</v>
      </c>
      <c r="C591" s="72">
        <v>-0.60441770593749999</v>
      </c>
      <c r="D591" s="73">
        <v>2</v>
      </c>
      <c r="E591" s="74" t="s">
        <v>3073</v>
      </c>
      <c r="F591" s="75">
        <v>1.149969008907E-9</v>
      </c>
      <c r="G591" s="76">
        <v>4.1727239999999997</v>
      </c>
      <c r="H591" s="76">
        <v>0.68115409999999998</v>
      </c>
      <c r="I591" s="77">
        <v>1109.5319999999999</v>
      </c>
      <c r="J591" s="73">
        <v>1</v>
      </c>
      <c r="K591" s="78" t="s">
        <v>2434</v>
      </c>
    </row>
    <row r="592" spans="1:11">
      <c r="A592" s="71" t="s">
        <v>2772</v>
      </c>
      <c r="B592" s="72">
        <v>1566.8387451169999</v>
      </c>
      <c r="C592" s="72">
        <v>-1.138841534063</v>
      </c>
      <c r="D592" s="73">
        <v>2</v>
      </c>
      <c r="E592" s="74" t="s">
        <v>3074</v>
      </c>
      <c r="F592" s="75">
        <v>1.157788268686E-9</v>
      </c>
      <c r="G592" s="76">
        <v>4.0771610000000003</v>
      </c>
      <c r="H592" s="76">
        <v>0.58275969999999999</v>
      </c>
      <c r="I592" s="77">
        <v>1718.347</v>
      </c>
      <c r="J592" s="73">
        <v>1</v>
      </c>
      <c r="K592" s="78" t="s">
        <v>2176</v>
      </c>
    </row>
    <row r="593" spans="1:11">
      <c r="A593" s="71" t="s">
        <v>3075</v>
      </c>
      <c r="B593" s="72">
        <v>2018.9777832029999</v>
      </c>
      <c r="C593" s="72">
        <v>-1.582322979375</v>
      </c>
      <c r="D593" s="73">
        <v>2</v>
      </c>
      <c r="E593" s="74" t="s">
        <v>3076</v>
      </c>
      <c r="F593" s="75">
        <v>1.170838981324E-9</v>
      </c>
      <c r="G593" s="76">
        <v>4.4589860000000003</v>
      </c>
      <c r="H593" s="76">
        <v>0.48730580000000001</v>
      </c>
      <c r="I593" s="77">
        <v>1061.3889999999999</v>
      </c>
      <c r="J593" s="73">
        <v>1</v>
      </c>
      <c r="K593" s="78" t="s">
        <v>2198</v>
      </c>
    </row>
    <row r="594" spans="1:11">
      <c r="A594" s="71" t="s">
        <v>2255</v>
      </c>
      <c r="B594" s="72">
        <v>1429.7468261720001</v>
      </c>
      <c r="C594" s="72">
        <v>-0.70646848718749999</v>
      </c>
      <c r="D594" s="73">
        <v>2</v>
      </c>
      <c r="E594" s="74" t="s">
        <v>3077</v>
      </c>
      <c r="F594" s="75">
        <v>1.1992147093599999E-9</v>
      </c>
      <c r="G594" s="76">
        <v>3.9539550000000001</v>
      </c>
      <c r="H594" s="76">
        <v>0.60854019999999998</v>
      </c>
      <c r="I594" s="77">
        <v>2573.886</v>
      </c>
      <c r="J594" s="73">
        <v>1</v>
      </c>
      <c r="K594" s="78" t="s">
        <v>2478</v>
      </c>
    </row>
    <row r="595" spans="1:11">
      <c r="A595" s="71" t="s">
        <v>3009</v>
      </c>
      <c r="B595" s="72">
        <v>1278.6147460940001</v>
      </c>
      <c r="C595" s="72">
        <v>-1.076463604375</v>
      </c>
      <c r="D595" s="73">
        <v>2</v>
      </c>
      <c r="E595" s="74" t="s">
        <v>3078</v>
      </c>
      <c r="F595" s="75">
        <v>1.2161760487570001E-9</v>
      </c>
      <c r="G595" s="76">
        <v>3.7461570000000002</v>
      </c>
      <c r="H595" s="76">
        <v>0.64955830000000003</v>
      </c>
      <c r="I595" s="77">
        <v>1207.0029999999999</v>
      </c>
      <c r="J595" s="73">
        <v>1</v>
      </c>
      <c r="K595" s="78" t="s">
        <v>2943</v>
      </c>
    </row>
    <row r="596" spans="1:11">
      <c r="A596" s="71" t="s">
        <v>3079</v>
      </c>
      <c r="B596" s="72">
        <v>1699.947631836</v>
      </c>
      <c r="C596" s="72">
        <v>-0.97990598718749999</v>
      </c>
      <c r="D596" s="73">
        <v>2</v>
      </c>
      <c r="E596" s="74" t="s">
        <v>3080</v>
      </c>
      <c r="F596" s="75">
        <v>1.22022947302E-9</v>
      </c>
      <c r="G596" s="76">
        <v>5.0406930000000001</v>
      </c>
      <c r="H596" s="76">
        <v>0.56603009999999998</v>
      </c>
      <c r="I596" s="77">
        <v>1763.0050000000001</v>
      </c>
      <c r="J596" s="73">
        <v>1</v>
      </c>
      <c r="K596" s="78" t="s">
        <v>2186</v>
      </c>
    </row>
    <row r="597" spans="1:11">
      <c r="A597" s="71" t="s">
        <v>2492</v>
      </c>
      <c r="B597" s="72">
        <v>1639.8591308590001</v>
      </c>
      <c r="C597" s="72">
        <v>-1.01616087</v>
      </c>
      <c r="D597" s="73">
        <v>2</v>
      </c>
      <c r="E597" s="74" t="s">
        <v>3081</v>
      </c>
      <c r="F597" s="75">
        <v>1.22786447676E-9</v>
      </c>
      <c r="G597" s="76">
        <v>3.5683820000000002</v>
      </c>
      <c r="H597" s="76">
        <v>0.61246509999999998</v>
      </c>
      <c r="I597" s="77">
        <v>1256.866</v>
      </c>
      <c r="J597" s="73">
        <v>1</v>
      </c>
      <c r="K597" s="78" t="s">
        <v>2434</v>
      </c>
    </row>
    <row r="598" spans="1:11">
      <c r="A598" s="71" t="s">
        <v>3082</v>
      </c>
      <c r="B598" s="72">
        <v>1580.798828125</v>
      </c>
      <c r="C598" s="72">
        <v>-0.59794797937499999</v>
      </c>
      <c r="D598" s="73">
        <v>2</v>
      </c>
      <c r="E598" s="74" t="s">
        <v>3083</v>
      </c>
      <c r="F598" s="75">
        <v>1.239956198373E-9</v>
      </c>
      <c r="G598" s="76">
        <v>2.8958189999999999</v>
      </c>
      <c r="H598" s="76">
        <v>0.55272370000000004</v>
      </c>
      <c r="I598" s="77">
        <v>528.26940000000002</v>
      </c>
      <c r="J598" s="73">
        <v>1</v>
      </c>
      <c r="K598" s="78" t="s">
        <v>2699</v>
      </c>
    </row>
    <row r="599" spans="1:11">
      <c r="A599" s="71" t="s">
        <v>2982</v>
      </c>
      <c r="B599" s="72">
        <v>1645.8465576169999</v>
      </c>
      <c r="C599" s="72">
        <v>-1.608323955938</v>
      </c>
      <c r="D599" s="73">
        <v>2</v>
      </c>
      <c r="E599" s="74" t="s">
        <v>3084</v>
      </c>
      <c r="F599" s="75">
        <v>1.254856358526E-9</v>
      </c>
      <c r="G599" s="76">
        <v>3.923133</v>
      </c>
      <c r="H599" s="76">
        <v>0.60239569999999998</v>
      </c>
      <c r="I599" s="77">
        <v>889.80150000000003</v>
      </c>
      <c r="J599" s="73">
        <v>1</v>
      </c>
      <c r="K599" s="78" t="s">
        <v>2808</v>
      </c>
    </row>
    <row r="600" spans="1:11">
      <c r="A600" s="71" t="s">
        <v>2302</v>
      </c>
      <c r="B600" s="72">
        <v>2087.0026855470001</v>
      </c>
      <c r="C600" s="72">
        <v>-0.58720579187499999</v>
      </c>
      <c r="D600" s="73">
        <v>2</v>
      </c>
      <c r="E600" s="74" t="s">
        <v>3085</v>
      </c>
      <c r="F600" s="75">
        <v>1.2863341492240001E-9</v>
      </c>
      <c r="G600" s="76">
        <v>4.6446899999999998</v>
      </c>
      <c r="H600" s="76">
        <v>0.61875480000000005</v>
      </c>
      <c r="I600" s="77">
        <v>1352.829</v>
      </c>
      <c r="J600" s="73">
        <v>1</v>
      </c>
      <c r="K600" s="78" t="s">
        <v>2395</v>
      </c>
    </row>
    <row r="601" spans="1:11">
      <c r="A601" s="71" t="s">
        <v>2652</v>
      </c>
      <c r="B601" s="72">
        <v>1893.880655686</v>
      </c>
      <c r="C601" s="72">
        <v>-0.78345440274980005</v>
      </c>
      <c r="D601" s="73">
        <v>2</v>
      </c>
      <c r="E601" s="74" t="s">
        <v>3086</v>
      </c>
      <c r="F601" s="75">
        <v>1.303075425341E-9</v>
      </c>
      <c r="G601" s="76">
        <v>5.1274610000000003</v>
      </c>
      <c r="H601" s="76">
        <v>0.63003379999999998</v>
      </c>
      <c r="I601" s="77">
        <v>2364.549</v>
      </c>
      <c r="J601" s="73">
        <v>1</v>
      </c>
      <c r="K601" s="78" t="s">
        <v>2190</v>
      </c>
    </row>
    <row r="602" spans="1:11">
      <c r="A602" s="71" t="s">
        <v>3087</v>
      </c>
      <c r="B602" s="72">
        <v>1962.965454102</v>
      </c>
      <c r="C602" s="72">
        <v>-1.011400127813</v>
      </c>
      <c r="D602" s="73">
        <v>2</v>
      </c>
      <c r="E602" s="74" t="s">
        <v>3088</v>
      </c>
      <c r="F602" s="75">
        <v>1.31763733469E-9</v>
      </c>
      <c r="G602" s="76">
        <v>5.0897990000000002</v>
      </c>
      <c r="H602" s="76">
        <v>0.62209800000000004</v>
      </c>
      <c r="I602" s="77">
        <v>886.66369999999995</v>
      </c>
      <c r="J602" s="73">
        <v>1</v>
      </c>
      <c r="K602" s="78" t="s">
        <v>2409</v>
      </c>
    </row>
    <row r="603" spans="1:11">
      <c r="A603" s="71" t="s">
        <v>2435</v>
      </c>
      <c r="B603" s="72">
        <v>1380.759399414</v>
      </c>
      <c r="C603" s="72">
        <v>-1.060472393438</v>
      </c>
      <c r="D603" s="73">
        <v>2</v>
      </c>
      <c r="E603" s="74" t="s">
        <v>3089</v>
      </c>
      <c r="F603" s="75">
        <v>1.341136720559E-9</v>
      </c>
      <c r="G603" s="76">
        <v>4.18851</v>
      </c>
      <c r="H603" s="76">
        <v>0.58502889999999996</v>
      </c>
      <c r="I603" s="77">
        <v>2139.069</v>
      </c>
      <c r="J603" s="73">
        <v>1</v>
      </c>
      <c r="K603" s="78" t="s">
        <v>2372</v>
      </c>
    </row>
    <row r="604" spans="1:11">
      <c r="A604" s="71" t="s">
        <v>2756</v>
      </c>
      <c r="B604" s="72">
        <v>1720.8250732419999</v>
      </c>
      <c r="C604" s="72">
        <v>-1.155198955938</v>
      </c>
      <c r="D604" s="73">
        <v>2</v>
      </c>
      <c r="E604" s="74" t="s">
        <v>3090</v>
      </c>
      <c r="F604" s="75">
        <v>1.358790857608E-9</v>
      </c>
      <c r="G604" s="76">
        <v>4.2109019999999999</v>
      </c>
      <c r="H604" s="76">
        <v>0.61216809999999999</v>
      </c>
      <c r="I604" s="77">
        <v>1437.94</v>
      </c>
      <c r="J604" s="73">
        <v>1</v>
      </c>
      <c r="K604" s="78" t="s">
        <v>2176</v>
      </c>
    </row>
    <row r="605" spans="1:11">
      <c r="A605" s="71" t="s">
        <v>3052</v>
      </c>
      <c r="B605" s="72">
        <v>1812.916625977</v>
      </c>
      <c r="C605" s="72">
        <v>-1.067064190313</v>
      </c>
      <c r="D605" s="73">
        <v>2</v>
      </c>
      <c r="E605" s="74" t="s">
        <v>3091</v>
      </c>
      <c r="F605" s="75">
        <v>1.360231927094E-9</v>
      </c>
      <c r="G605" s="76">
        <v>4.4119419999999998</v>
      </c>
      <c r="H605" s="76">
        <v>0.56980819999999999</v>
      </c>
      <c r="I605" s="77">
        <v>1264.1659999999999</v>
      </c>
      <c r="J605" s="73">
        <v>1</v>
      </c>
      <c r="K605" s="78" t="s">
        <v>2176</v>
      </c>
    </row>
    <row r="606" spans="1:11">
      <c r="A606" s="71" t="s">
        <v>3016</v>
      </c>
      <c r="B606" s="72">
        <v>1872.981445313</v>
      </c>
      <c r="C606" s="72">
        <v>-0.87944211999999999</v>
      </c>
      <c r="D606" s="73">
        <v>2</v>
      </c>
      <c r="E606" s="74" t="s">
        <v>3092</v>
      </c>
      <c r="F606" s="75">
        <v>1.3614011353249999E-9</v>
      </c>
      <c r="G606" s="76">
        <v>4.2670789999999998</v>
      </c>
      <c r="H606" s="76">
        <v>0.67757970000000001</v>
      </c>
      <c r="I606" s="77">
        <v>848.19910000000004</v>
      </c>
      <c r="J606" s="73">
        <v>1</v>
      </c>
      <c r="K606" s="78" t="s">
        <v>2299</v>
      </c>
    </row>
    <row r="607" spans="1:11">
      <c r="A607" s="71" t="s">
        <v>2172</v>
      </c>
      <c r="B607" s="72">
        <v>1606.8547363279999</v>
      </c>
      <c r="C607" s="72">
        <v>-1.225755596563</v>
      </c>
      <c r="D607" s="73">
        <v>2</v>
      </c>
      <c r="E607" s="74" t="s">
        <v>3093</v>
      </c>
      <c r="F607" s="75">
        <v>1.38334788069E-9</v>
      </c>
      <c r="G607" s="76">
        <v>4.8989390000000004</v>
      </c>
      <c r="H607" s="76">
        <v>0.58483309999999999</v>
      </c>
      <c r="I607" s="77">
        <v>2654.1680000000001</v>
      </c>
      <c r="J607" s="73">
        <v>1</v>
      </c>
      <c r="K607" s="78" t="s">
        <v>2372</v>
      </c>
    </row>
    <row r="608" spans="1:11">
      <c r="A608" s="71" t="s">
        <v>2169</v>
      </c>
      <c r="B608" s="72">
        <v>1683.8627929690001</v>
      </c>
      <c r="C608" s="72">
        <v>-0.93937864343749999</v>
      </c>
      <c r="D608" s="73">
        <v>2</v>
      </c>
      <c r="E608" s="74" t="s">
        <v>3094</v>
      </c>
      <c r="F608" s="75">
        <v>1.393222204271E-9</v>
      </c>
      <c r="G608" s="76">
        <v>4.5378860000000003</v>
      </c>
      <c r="H608" s="76">
        <v>0.58144180000000001</v>
      </c>
      <c r="I608" s="77">
        <v>1121.4100000000001</v>
      </c>
      <c r="J608" s="73">
        <v>1</v>
      </c>
      <c r="K608" s="78" t="s">
        <v>2372</v>
      </c>
    </row>
    <row r="609" spans="1:11">
      <c r="A609" s="71" t="s">
        <v>3095</v>
      </c>
      <c r="B609" s="72">
        <v>2062.0185546880002</v>
      </c>
      <c r="C609" s="72">
        <v>-0.84477415124999999</v>
      </c>
      <c r="D609" s="73">
        <v>2</v>
      </c>
      <c r="E609" s="74" t="s">
        <v>3096</v>
      </c>
      <c r="F609" s="75">
        <v>1.3955721006990001E-9</v>
      </c>
      <c r="G609" s="76">
        <v>5.2621279999999997</v>
      </c>
      <c r="H609" s="76">
        <v>0.63292530000000002</v>
      </c>
      <c r="I609" s="77">
        <v>1714.3779999999999</v>
      </c>
      <c r="J609" s="73">
        <v>1</v>
      </c>
      <c r="K609" s="78" t="s">
        <v>2110</v>
      </c>
    </row>
    <row r="610" spans="1:11">
      <c r="A610" s="71" t="s">
        <v>2528</v>
      </c>
      <c r="B610" s="72">
        <v>1492.836914063</v>
      </c>
      <c r="C610" s="72">
        <v>-1.3843249325</v>
      </c>
      <c r="D610" s="73">
        <v>2</v>
      </c>
      <c r="E610" s="74" t="s">
        <v>3097</v>
      </c>
      <c r="F610" s="75">
        <v>1.412850947347E-9</v>
      </c>
      <c r="G610" s="76">
        <v>3.1760039999999998</v>
      </c>
      <c r="H610" s="76">
        <v>0.64686540000000003</v>
      </c>
      <c r="I610" s="77">
        <v>941.70320000000004</v>
      </c>
      <c r="J610" s="73">
        <v>1</v>
      </c>
      <c r="K610" s="78" t="s">
        <v>2186</v>
      </c>
    </row>
    <row r="611" spans="1:11">
      <c r="A611" s="71" t="s">
        <v>2390</v>
      </c>
      <c r="B611" s="72">
        <v>1169.5620117190001</v>
      </c>
      <c r="C611" s="72">
        <v>-0.57414426843749999</v>
      </c>
      <c r="D611" s="73">
        <v>2</v>
      </c>
      <c r="E611" s="74" t="s">
        <v>3098</v>
      </c>
      <c r="F611" s="75">
        <v>1.4292508413760001E-9</v>
      </c>
      <c r="G611" s="76">
        <v>2.915114</v>
      </c>
      <c r="H611" s="76">
        <v>0.62271520000000002</v>
      </c>
      <c r="I611" s="77">
        <v>653.61689999999999</v>
      </c>
      <c r="J611" s="73">
        <v>1</v>
      </c>
      <c r="K611" s="78" t="s">
        <v>3099</v>
      </c>
    </row>
    <row r="612" spans="1:11">
      <c r="A612" s="71" t="s">
        <v>3100</v>
      </c>
      <c r="B612" s="72">
        <v>1533.849609375</v>
      </c>
      <c r="C612" s="72">
        <v>-1.148851299688</v>
      </c>
      <c r="D612" s="73">
        <v>2</v>
      </c>
      <c r="E612" s="74" t="s">
        <v>3101</v>
      </c>
      <c r="F612" s="75">
        <v>1.4295557084020001E-9</v>
      </c>
      <c r="G612" s="76">
        <v>3.9898709999999999</v>
      </c>
      <c r="H612" s="76">
        <v>0.66182750000000001</v>
      </c>
      <c r="I612" s="77">
        <v>1316.1510000000001</v>
      </c>
      <c r="J612" s="73">
        <v>1</v>
      </c>
      <c r="K612" s="78" t="s">
        <v>2671</v>
      </c>
    </row>
    <row r="613" spans="1:11">
      <c r="A613" s="71" t="s">
        <v>3102</v>
      </c>
      <c r="B613" s="72">
        <v>2649.3479003910002</v>
      </c>
      <c r="C613" s="72">
        <v>-1.86381712</v>
      </c>
      <c r="D613" s="73">
        <v>2</v>
      </c>
      <c r="E613" s="74" t="s">
        <v>3103</v>
      </c>
      <c r="F613" s="75">
        <v>1.4518186652880001E-9</v>
      </c>
      <c r="G613" s="76">
        <v>4.7126260000000002</v>
      </c>
      <c r="H613" s="76">
        <v>0.580507</v>
      </c>
      <c r="I613" s="77">
        <v>410.0634</v>
      </c>
      <c r="J613" s="73">
        <v>1</v>
      </c>
      <c r="K613" s="78" t="s">
        <v>3104</v>
      </c>
    </row>
    <row r="614" spans="1:11">
      <c r="A614" s="71" t="s">
        <v>3105</v>
      </c>
      <c r="B614" s="72">
        <v>1567.9305419919999</v>
      </c>
      <c r="C614" s="72">
        <v>-1.817796612188</v>
      </c>
      <c r="D614" s="73">
        <v>2</v>
      </c>
      <c r="E614" s="74" t="s">
        <v>3106</v>
      </c>
      <c r="F614" s="75">
        <v>1.462569386023E-9</v>
      </c>
      <c r="G614" s="76">
        <v>4.7461010000000003</v>
      </c>
      <c r="H614" s="76">
        <v>0.60408260000000003</v>
      </c>
      <c r="I614" s="77">
        <v>1435.951</v>
      </c>
      <c r="J614" s="73">
        <v>1</v>
      </c>
      <c r="K614" s="78" t="s">
        <v>2434</v>
      </c>
    </row>
    <row r="615" spans="1:11">
      <c r="A615" s="71" t="s">
        <v>3107</v>
      </c>
      <c r="B615" s="72">
        <v>1250.5867919919999</v>
      </c>
      <c r="C615" s="72">
        <v>-1.503709698125</v>
      </c>
      <c r="D615" s="73">
        <v>2</v>
      </c>
      <c r="E615" s="74" t="s">
        <v>3108</v>
      </c>
      <c r="F615" s="75">
        <v>1.4679024662459999E-9</v>
      </c>
      <c r="G615" s="76">
        <v>4.2484929999999999</v>
      </c>
      <c r="H615" s="76">
        <v>0.65037500000000004</v>
      </c>
      <c r="I615" s="77">
        <v>1166.308</v>
      </c>
      <c r="J615" s="73">
        <v>1</v>
      </c>
      <c r="K615" s="78" t="s">
        <v>2372</v>
      </c>
    </row>
    <row r="616" spans="1:11">
      <c r="A616" s="71" t="s">
        <v>2656</v>
      </c>
      <c r="B616" s="72">
        <v>1508.843139648</v>
      </c>
      <c r="C616" s="72">
        <v>-1.184984112188</v>
      </c>
      <c r="D616" s="73">
        <v>2</v>
      </c>
      <c r="E616" s="74" t="s">
        <v>3109</v>
      </c>
      <c r="F616" s="75">
        <v>1.474146360536E-9</v>
      </c>
      <c r="G616" s="76">
        <v>4.0807380000000002</v>
      </c>
      <c r="H616" s="76">
        <v>0.60989890000000002</v>
      </c>
      <c r="I616" s="77">
        <v>1469.7370000000001</v>
      </c>
      <c r="J616" s="73">
        <v>1</v>
      </c>
      <c r="K616" s="78" t="s">
        <v>2585</v>
      </c>
    </row>
    <row r="617" spans="1:11">
      <c r="A617" s="71" t="s">
        <v>3110</v>
      </c>
      <c r="B617" s="72">
        <v>1232.6229248049999</v>
      </c>
      <c r="C617" s="72">
        <v>-1.142015362188</v>
      </c>
      <c r="D617" s="73">
        <v>2</v>
      </c>
      <c r="E617" s="74" t="s">
        <v>3111</v>
      </c>
      <c r="F617" s="75">
        <v>1.4775828790750001E-9</v>
      </c>
      <c r="G617" s="76">
        <v>4.137003</v>
      </c>
      <c r="H617" s="76">
        <v>0.49517879999999997</v>
      </c>
      <c r="I617" s="77">
        <v>1576.9</v>
      </c>
      <c r="J617" s="73">
        <v>1</v>
      </c>
      <c r="K617" s="78" t="s">
        <v>2478</v>
      </c>
    </row>
    <row r="618" spans="1:11">
      <c r="A618" s="71" t="s">
        <v>2717</v>
      </c>
      <c r="B618" s="72">
        <v>1604.8278808590001</v>
      </c>
      <c r="C618" s="72">
        <v>-0.56425657312499999</v>
      </c>
      <c r="D618" s="73">
        <v>2</v>
      </c>
      <c r="E618" s="74" t="s">
        <v>3112</v>
      </c>
      <c r="F618" s="75">
        <v>1.4788630147409999E-9</v>
      </c>
      <c r="G618" s="76">
        <v>3.962002</v>
      </c>
      <c r="H618" s="76">
        <v>0.60808379999999995</v>
      </c>
      <c r="I618" s="77">
        <v>1859.527</v>
      </c>
      <c r="J618" s="73">
        <v>1</v>
      </c>
      <c r="K618" s="78" t="s">
        <v>2368</v>
      </c>
    </row>
    <row r="619" spans="1:11">
      <c r="A619" s="71" t="s">
        <v>3113</v>
      </c>
      <c r="B619" s="72">
        <v>1994.080444336</v>
      </c>
      <c r="C619" s="72">
        <v>-0.49870481531249999</v>
      </c>
      <c r="D619" s="73">
        <v>2</v>
      </c>
      <c r="E619" s="74" t="s">
        <v>3114</v>
      </c>
      <c r="F619" s="75">
        <v>1.4872316657279999E-9</v>
      </c>
      <c r="G619" s="76">
        <v>4.8931139999999997</v>
      </c>
      <c r="H619" s="76">
        <v>0.62154600000000004</v>
      </c>
      <c r="I619" s="77">
        <v>580.89250000000004</v>
      </c>
      <c r="J619" s="73">
        <v>1</v>
      </c>
      <c r="K619" s="78" t="s">
        <v>3115</v>
      </c>
    </row>
    <row r="620" spans="1:11">
      <c r="A620" s="71" t="s">
        <v>2141</v>
      </c>
      <c r="B620" s="72">
        <v>2165.0947265630002</v>
      </c>
      <c r="C620" s="72">
        <v>-1.982639122813</v>
      </c>
      <c r="D620" s="73">
        <v>3</v>
      </c>
      <c r="E620" s="74" t="s">
        <v>3116</v>
      </c>
      <c r="F620" s="75">
        <v>1.490134682314E-9</v>
      </c>
      <c r="G620" s="76">
        <v>3.7524449999999998</v>
      </c>
      <c r="H620" s="76">
        <v>0.52971040000000003</v>
      </c>
      <c r="I620" s="77">
        <v>667.75210000000004</v>
      </c>
      <c r="J620" s="73">
        <v>1</v>
      </c>
      <c r="K620" s="78" t="s">
        <v>3117</v>
      </c>
    </row>
    <row r="621" spans="1:11">
      <c r="A621" s="71" t="s">
        <v>2161</v>
      </c>
      <c r="B621" s="72">
        <v>1698.7817382809999</v>
      </c>
      <c r="C621" s="72">
        <v>-1.053514385625</v>
      </c>
      <c r="D621" s="73">
        <v>2</v>
      </c>
      <c r="E621" s="74" t="s">
        <v>3118</v>
      </c>
      <c r="F621" s="75">
        <v>1.5054800701970001E-9</v>
      </c>
      <c r="G621" s="76">
        <v>3.913411</v>
      </c>
      <c r="H621" s="76">
        <v>0.68468680000000004</v>
      </c>
      <c r="I621" s="77">
        <v>1416.0309999999999</v>
      </c>
      <c r="J621" s="73">
        <v>1</v>
      </c>
      <c r="K621" s="78" t="s">
        <v>2230</v>
      </c>
    </row>
    <row r="622" spans="1:11">
      <c r="A622" s="71" t="s">
        <v>2346</v>
      </c>
      <c r="B622" s="72">
        <v>1541.7416992190001</v>
      </c>
      <c r="C622" s="72">
        <v>-0.70659055749999999</v>
      </c>
      <c r="D622" s="73">
        <v>2</v>
      </c>
      <c r="E622" s="74" t="s">
        <v>3119</v>
      </c>
      <c r="F622" s="75">
        <v>1.5091805583009999E-9</v>
      </c>
      <c r="G622" s="76">
        <v>3.7986610000000001</v>
      </c>
      <c r="H622" s="76">
        <v>0.66992079999999998</v>
      </c>
      <c r="I622" s="77">
        <v>1476.3989999999999</v>
      </c>
      <c r="J622" s="73">
        <v>1</v>
      </c>
      <c r="K622" s="78" t="s">
        <v>2478</v>
      </c>
    </row>
    <row r="623" spans="1:11">
      <c r="A623" s="71" t="s">
        <v>3095</v>
      </c>
      <c r="B623" s="72">
        <v>1682.750366211</v>
      </c>
      <c r="C623" s="72">
        <v>-1.27250852625</v>
      </c>
      <c r="D623" s="73">
        <v>2</v>
      </c>
      <c r="E623" s="74" t="s">
        <v>3120</v>
      </c>
      <c r="F623" s="75">
        <v>1.5464679317400001E-9</v>
      </c>
      <c r="G623" s="76">
        <v>5.1547910000000003</v>
      </c>
      <c r="H623" s="76">
        <v>0.68641609999999997</v>
      </c>
      <c r="I623" s="77">
        <v>1951.0930000000001</v>
      </c>
      <c r="J623" s="73">
        <v>1</v>
      </c>
      <c r="K623" s="78" t="s">
        <v>2176</v>
      </c>
    </row>
    <row r="624" spans="1:11">
      <c r="A624" s="71" t="s">
        <v>2437</v>
      </c>
      <c r="B624" s="72">
        <v>1495.7287597659999</v>
      </c>
      <c r="C624" s="72">
        <v>-0.49662961999999999</v>
      </c>
      <c r="D624" s="73">
        <v>2</v>
      </c>
      <c r="E624" s="74" t="s">
        <v>3121</v>
      </c>
      <c r="F624" s="75">
        <v>1.59524504717E-9</v>
      </c>
      <c r="G624" s="76">
        <v>3.4103439999999998</v>
      </c>
      <c r="H624" s="76">
        <v>0.42122340000000003</v>
      </c>
      <c r="I624" s="77">
        <v>1567.347</v>
      </c>
      <c r="J624" s="73">
        <v>1</v>
      </c>
      <c r="K624" s="78" t="s">
        <v>2525</v>
      </c>
    </row>
    <row r="625" spans="1:11">
      <c r="A625" s="71" t="s">
        <v>3122</v>
      </c>
      <c r="B625" s="72">
        <v>1774.7819824220001</v>
      </c>
      <c r="C625" s="72">
        <v>-1.215501690313</v>
      </c>
      <c r="D625" s="73">
        <v>2</v>
      </c>
      <c r="E625" s="74" t="s">
        <v>3123</v>
      </c>
      <c r="F625" s="75">
        <v>1.610541702605E-9</v>
      </c>
      <c r="G625" s="76">
        <v>4.5348769999999998</v>
      </c>
      <c r="H625" s="76">
        <v>0.60142450000000003</v>
      </c>
      <c r="I625" s="77">
        <v>1807.058</v>
      </c>
      <c r="J625" s="73">
        <v>1</v>
      </c>
      <c r="K625" s="78" t="s">
        <v>2434</v>
      </c>
    </row>
    <row r="626" spans="1:11">
      <c r="A626" s="71" t="s">
        <v>2024</v>
      </c>
      <c r="B626" s="72">
        <v>1685.9584960940001</v>
      </c>
      <c r="C626" s="72">
        <v>-1.135057354375</v>
      </c>
      <c r="D626" s="73">
        <v>2</v>
      </c>
      <c r="E626" s="74" t="s">
        <v>3124</v>
      </c>
      <c r="F626" s="75">
        <v>1.623936540796E-9</v>
      </c>
      <c r="G626" s="76">
        <v>4.44916</v>
      </c>
      <c r="H626" s="76">
        <v>0.32747470000000001</v>
      </c>
      <c r="I626" s="77">
        <v>1413.3579999999999</v>
      </c>
      <c r="J626" s="73">
        <v>1</v>
      </c>
      <c r="K626" s="78" t="s">
        <v>2463</v>
      </c>
    </row>
    <row r="627" spans="1:11">
      <c r="A627" s="71" t="s">
        <v>2626</v>
      </c>
      <c r="B627" s="72">
        <v>1266.6300048830001</v>
      </c>
      <c r="C627" s="72">
        <v>-1.179857159063</v>
      </c>
      <c r="D627" s="73">
        <v>2</v>
      </c>
      <c r="E627" s="74" t="s">
        <v>3125</v>
      </c>
      <c r="F627" s="75">
        <v>1.642374014565E-9</v>
      </c>
      <c r="G627" s="76">
        <v>4.430822</v>
      </c>
      <c r="H627" s="76">
        <v>0.68663050000000003</v>
      </c>
      <c r="I627" s="77">
        <v>1704.6469999999999</v>
      </c>
      <c r="J627" s="73">
        <v>1</v>
      </c>
      <c r="K627" s="78" t="s">
        <v>2935</v>
      </c>
    </row>
    <row r="628" spans="1:11">
      <c r="A628" s="71" t="s">
        <v>2581</v>
      </c>
      <c r="B628" s="72">
        <v>1688.925170898</v>
      </c>
      <c r="C628" s="72">
        <v>-1.284593487188</v>
      </c>
      <c r="D628" s="73">
        <v>2</v>
      </c>
      <c r="E628" s="74" t="s">
        <v>3126</v>
      </c>
      <c r="F628" s="75">
        <v>1.6431594245509999E-9</v>
      </c>
      <c r="G628" s="76">
        <v>4.251188</v>
      </c>
      <c r="H628" s="76">
        <v>0.6198901</v>
      </c>
      <c r="I628" s="77">
        <v>1974.884</v>
      </c>
      <c r="J628" s="73">
        <v>1</v>
      </c>
      <c r="K628" s="78" t="s">
        <v>2463</v>
      </c>
    </row>
    <row r="629" spans="1:11">
      <c r="A629" s="71" t="s">
        <v>2568</v>
      </c>
      <c r="B629" s="72">
        <v>1683.786743164</v>
      </c>
      <c r="C629" s="72">
        <v>-1.653978252813</v>
      </c>
      <c r="D629" s="73">
        <v>2</v>
      </c>
      <c r="E629" s="74" t="s">
        <v>3127</v>
      </c>
      <c r="F629" s="75">
        <v>1.6566098519010001E-9</v>
      </c>
      <c r="G629" s="76">
        <v>3.8646780000000001</v>
      </c>
      <c r="H629" s="76">
        <v>0.57191650000000005</v>
      </c>
      <c r="I629" s="77">
        <v>1061.6669999999999</v>
      </c>
      <c r="J629" s="73">
        <v>1</v>
      </c>
      <c r="K629" s="78" t="s">
        <v>2808</v>
      </c>
    </row>
    <row r="630" spans="1:11">
      <c r="A630" s="71" t="s">
        <v>2108</v>
      </c>
      <c r="B630" s="72">
        <v>1459.678725276</v>
      </c>
      <c r="C630" s="72">
        <v>-0.94046293774980005</v>
      </c>
      <c r="D630" s="73">
        <v>2</v>
      </c>
      <c r="E630" s="74" t="s">
        <v>3128</v>
      </c>
      <c r="F630" s="75">
        <v>1.6725087981230001E-9</v>
      </c>
      <c r="G630" s="76">
        <v>4.609769</v>
      </c>
      <c r="H630" s="76">
        <v>0.56509370000000003</v>
      </c>
      <c r="I630" s="77">
        <v>2827.1559999999999</v>
      </c>
      <c r="J630" s="73">
        <v>1</v>
      </c>
      <c r="K630" s="78" t="s">
        <v>2663</v>
      </c>
    </row>
    <row r="631" spans="1:11">
      <c r="A631" s="71" t="s">
        <v>3129</v>
      </c>
      <c r="B631" s="72">
        <v>2441.2094726559999</v>
      </c>
      <c r="C631" s="72">
        <v>-1.221530724375</v>
      </c>
      <c r="D631" s="73">
        <v>3</v>
      </c>
      <c r="E631" s="74" t="s">
        <v>3130</v>
      </c>
      <c r="F631" s="75">
        <v>1.701232488216E-9</v>
      </c>
      <c r="G631" s="76">
        <v>3.8053469999999998</v>
      </c>
      <c r="H631" s="76">
        <v>0.53493939999999995</v>
      </c>
      <c r="I631" s="77">
        <v>1547.1020000000001</v>
      </c>
      <c r="J631" s="73">
        <v>1</v>
      </c>
      <c r="K631" s="78" t="s">
        <v>3131</v>
      </c>
    </row>
    <row r="632" spans="1:11">
      <c r="A632" s="71" t="s">
        <v>2066</v>
      </c>
      <c r="B632" s="72">
        <v>1443.730102539</v>
      </c>
      <c r="C632" s="72">
        <v>-0.81877317468749999</v>
      </c>
      <c r="D632" s="73">
        <v>2</v>
      </c>
      <c r="E632" s="74" t="s">
        <v>3132</v>
      </c>
      <c r="F632" s="75">
        <v>1.7344736757960001E-9</v>
      </c>
      <c r="G632" s="76">
        <v>4.6087910000000001</v>
      </c>
      <c r="H632" s="76">
        <v>0.59563840000000001</v>
      </c>
      <c r="I632" s="77">
        <v>1704.3309999999999</v>
      </c>
      <c r="J632" s="73">
        <v>1</v>
      </c>
      <c r="K632" s="78" t="s">
        <v>2478</v>
      </c>
    </row>
    <row r="633" spans="1:11">
      <c r="A633" s="71" t="s">
        <v>3095</v>
      </c>
      <c r="B633" s="72">
        <v>1507.768554688</v>
      </c>
      <c r="C633" s="72">
        <v>-1.22563352625</v>
      </c>
      <c r="D633" s="73">
        <v>2</v>
      </c>
      <c r="E633" s="74" t="s">
        <v>3133</v>
      </c>
      <c r="F633" s="75">
        <v>1.7380219485830001E-9</v>
      </c>
      <c r="G633" s="76">
        <v>3.8839649999999999</v>
      </c>
      <c r="H633" s="76">
        <v>0.52614700000000003</v>
      </c>
      <c r="I633" s="77">
        <v>898.77859999999998</v>
      </c>
      <c r="J633" s="73">
        <v>1</v>
      </c>
      <c r="K633" s="78" t="s">
        <v>2671</v>
      </c>
    </row>
    <row r="634" spans="1:11">
      <c r="A634" s="71" t="s">
        <v>2346</v>
      </c>
      <c r="B634" s="72">
        <v>1994.034179688</v>
      </c>
      <c r="C634" s="72">
        <v>-1.70512571375</v>
      </c>
      <c r="D634" s="73">
        <v>2</v>
      </c>
      <c r="E634" s="74" t="s">
        <v>3134</v>
      </c>
      <c r="F634" s="75">
        <v>1.75179088065E-9</v>
      </c>
      <c r="G634" s="76">
        <v>3.8757779999999999</v>
      </c>
      <c r="H634" s="76">
        <v>0.62799329999999998</v>
      </c>
      <c r="I634" s="77">
        <v>415.6404</v>
      </c>
      <c r="J634" s="73">
        <v>1</v>
      </c>
      <c r="K634" s="78" t="s">
        <v>3135</v>
      </c>
    </row>
    <row r="635" spans="1:11">
      <c r="A635" s="71" t="s">
        <v>2380</v>
      </c>
      <c r="B635" s="72">
        <v>2661.4821777339998</v>
      </c>
      <c r="C635" s="72">
        <v>-1.4858874325</v>
      </c>
      <c r="D635" s="73">
        <v>2</v>
      </c>
      <c r="E635" s="74" t="s">
        <v>3136</v>
      </c>
      <c r="F635" s="75">
        <v>1.752624712026E-9</v>
      </c>
      <c r="G635" s="76">
        <v>3.6202719999999999</v>
      </c>
      <c r="H635" s="76">
        <v>0.67918160000000005</v>
      </c>
      <c r="I635" s="77">
        <v>863.98090000000002</v>
      </c>
      <c r="J635" s="73">
        <v>1</v>
      </c>
      <c r="K635" s="78" t="s">
        <v>3137</v>
      </c>
    </row>
    <row r="636" spans="1:11">
      <c r="A636" s="71" t="s">
        <v>2617</v>
      </c>
      <c r="B636" s="72">
        <v>1884.9715576169999</v>
      </c>
      <c r="C636" s="72">
        <v>-1.101976299688</v>
      </c>
      <c r="D636" s="73">
        <v>2</v>
      </c>
      <c r="E636" s="74" t="s">
        <v>3138</v>
      </c>
      <c r="F636" s="75">
        <v>1.7614898428769999E-9</v>
      </c>
      <c r="G636" s="76">
        <v>4.5498200000000004</v>
      </c>
      <c r="H636" s="76">
        <v>0.61783460000000001</v>
      </c>
      <c r="I636" s="77">
        <v>1903.229</v>
      </c>
      <c r="J636" s="73">
        <v>1</v>
      </c>
      <c r="K636" s="78" t="s">
        <v>2198</v>
      </c>
    </row>
    <row r="637" spans="1:11">
      <c r="A637" s="71" t="s">
        <v>2812</v>
      </c>
      <c r="B637" s="72">
        <v>1379.7165527340001</v>
      </c>
      <c r="C637" s="72">
        <v>-1.069017315313</v>
      </c>
      <c r="D637" s="73">
        <v>2</v>
      </c>
      <c r="E637" s="74" t="s">
        <v>3139</v>
      </c>
      <c r="F637" s="75">
        <v>1.858609809298E-9</v>
      </c>
      <c r="G637" s="76">
        <v>3.9199510000000002</v>
      </c>
      <c r="H637" s="76">
        <v>0.55204109999999995</v>
      </c>
      <c r="I637" s="77">
        <v>1265.529</v>
      </c>
      <c r="J637" s="73">
        <v>1</v>
      </c>
      <c r="K637" s="78" t="s">
        <v>2671</v>
      </c>
    </row>
    <row r="638" spans="1:11">
      <c r="A638" s="71" t="s">
        <v>2383</v>
      </c>
      <c r="B638" s="72">
        <v>1400.6593017580001</v>
      </c>
      <c r="C638" s="72">
        <v>-0.58329954187499999</v>
      </c>
      <c r="D638" s="73">
        <v>2</v>
      </c>
      <c r="E638" s="74" t="s">
        <v>3140</v>
      </c>
      <c r="F638" s="75">
        <v>1.8592694051019999E-9</v>
      </c>
      <c r="G638" s="76">
        <v>4.0284769999999996</v>
      </c>
      <c r="H638" s="76">
        <v>0.55639890000000003</v>
      </c>
      <c r="I638" s="77">
        <v>2256.2550000000001</v>
      </c>
      <c r="J638" s="73">
        <v>1</v>
      </c>
      <c r="K638" s="78" t="s">
        <v>2943</v>
      </c>
    </row>
    <row r="639" spans="1:11">
      <c r="A639" s="71" t="s">
        <v>2243</v>
      </c>
      <c r="B639" s="72">
        <v>1246.6612548830001</v>
      </c>
      <c r="C639" s="72">
        <v>-0.62529172937499999</v>
      </c>
      <c r="D639" s="73">
        <v>2</v>
      </c>
      <c r="E639" s="74" t="s">
        <v>3141</v>
      </c>
      <c r="F639" s="75">
        <v>1.8712376093079999E-9</v>
      </c>
      <c r="G639" s="76">
        <v>3.7746719999999998</v>
      </c>
      <c r="H639" s="76">
        <v>0.59995109999999996</v>
      </c>
      <c r="I639" s="77">
        <v>1552.5619999999999</v>
      </c>
      <c r="J639" s="73">
        <v>1</v>
      </c>
      <c r="K639" s="78" t="s">
        <v>2943</v>
      </c>
    </row>
    <row r="640" spans="1:11">
      <c r="A640" s="71" t="s">
        <v>3142</v>
      </c>
      <c r="B640" s="72">
        <v>1665.833007813</v>
      </c>
      <c r="C640" s="72">
        <v>-0.20659055749999999</v>
      </c>
      <c r="D640" s="73">
        <v>2</v>
      </c>
      <c r="E640" s="74" t="s">
        <v>3143</v>
      </c>
      <c r="F640" s="75">
        <v>1.8807788659809998E-9</v>
      </c>
      <c r="G640" s="76">
        <v>4.075882</v>
      </c>
      <c r="H640" s="76">
        <v>0.5602819</v>
      </c>
      <c r="I640" s="77">
        <v>1069.623</v>
      </c>
      <c r="J640" s="73">
        <v>1</v>
      </c>
      <c r="K640" s="78" t="s">
        <v>2695</v>
      </c>
    </row>
    <row r="641" spans="1:11">
      <c r="A641" s="71" t="s">
        <v>3144</v>
      </c>
      <c r="B641" s="72">
        <v>1421.745727539</v>
      </c>
      <c r="C641" s="72">
        <v>-1.102464580938</v>
      </c>
      <c r="D641" s="73">
        <v>2</v>
      </c>
      <c r="E641" s="74" t="s">
        <v>3145</v>
      </c>
      <c r="F641" s="75">
        <v>1.890394507598E-9</v>
      </c>
      <c r="G641" s="76">
        <v>3.4085960000000002</v>
      </c>
      <c r="H641" s="76">
        <v>0.61121460000000005</v>
      </c>
      <c r="I641" s="77">
        <v>1349.24</v>
      </c>
      <c r="J641" s="73">
        <v>1</v>
      </c>
      <c r="K641" s="78" t="s">
        <v>2478</v>
      </c>
    </row>
    <row r="642" spans="1:11">
      <c r="A642" s="71" t="s">
        <v>2528</v>
      </c>
      <c r="B642" s="72">
        <v>1452.882446289</v>
      </c>
      <c r="C642" s="72">
        <v>-1.483323955938</v>
      </c>
      <c r="D642" s="73">
        <v>2</v>
      </c>
      <c r="E642" s="74" t="s">
        <v>3146</v>
      </c>
      <c r="F642" s="75">
        <v>1.9072410786109999E-9</v>
      </c>
      <c r="G642" s="76">
        <v>3.816595</v>
      </c>
      <c r="H642" s="76">
        <v>0.63203759999999998</v>
      </c>
      <c r="I642" s="77">
        <v>872.40970000000004</v>
      </c>
      <c r="J642" s="73">
        <v>1</v>
      </c>
      <c r="K642" s="78" t="s">
        <v>2616</v>
      </c>
    </row>
    <row r="643" spans="1:11">
      <c r="A643" s="71" t="s">
        <v>3147</v>
      </c>
      <c r="B643" s="72">
        <v>1835.925261376</v>
      </c>
      <c r="C643" s="72">
        <v>-1.0174131658750001</v>
      </c>
      <c r="D643" s="73">
        <v>2</v>
      </c>
      <c r="E643" s="74" t="s">
        <v>3148</v>
      </c>
      <c r="F643" s="75">
        <v>1.9207802015589998E-9</v>
      </c>
      <c r="G643" s="76">
        <v>4.6132730000000004</v>
      </c>
      <c r="H643" s="76">
        <v>0.67963110000000004</v>
      </c>
      <c r="I643" s="77">
        <v>1689.35</v>
      </c>
      <c r="J643" s="73">
        <v>1</v>
      </c>
      <c r="K643" s="78" t="s">
        <v>2120</v>
      </c>
    </row>
    <row r="644" spans="1:11">
      <c r="A644" s="71" t="s">
        <v>3149</v>
      </c>
      <c r="B644" s="72">
        <v>1557.9475097659999</v>
      </c>
      <c r="C644" s="72">
        <v>-0.29899778406249999</v>
      </c>
      <c r="D644" s="73">
        <v>2</v>
      </c>
      <c r="E644" s="74" t="s">
        <v>3150</v>
      </c>
      <c r="F644" s="75">
        <v>1.9212369457930001E-9</v>
      </c>
      <c r="G644" s="76">
        <v>3.3894730000000002</v>
      </c>
      <c r="H644" s="76">
        <v>0.6249053</v>
      </c>
      <c r="I644" s="77">
        <v>1250.306</v>
      </c>
      <c r="J644" s="73">
        <v>1</v>
      </c>
      <c r="K644" s="78" t="s">
        <v>2176</v>
      </c>
    </row>
    <row r="645" spans="1:11">
      <c r="A645" s="71" t="s">
        <v>2018</v>
      </c>
      <c r="B645" s="72">
        <v>1268.5212402340001</v>
      </c>
      <c r="C645" s="72">
        <v>-0.83525266687499999</v>
      </c>
      <c r="D645" s="73">
        <v>2</v>
      </c>
      <c r="E645" s="74" t="s">
        <v>3151</v>
      </c>
      <c r="F645" s="75">
        <v>1.923029513407E-9</v>
      </c>
      <c r="G645" s="76">
        <v>3.5389599999999999</v>
      </c>
      <c r="H645" s="76">
        <v>0.62420350000000002</v>
      </c>
      <c r="I645" s="77">
        <v>1453.492</v>
      </c>
      <c r="J645" s="73">
        <v>1</v>
      </c>
      <c r="K645" s="78" t="s">
        <v>2935</v>
      </c>
    </row>
    <row r="646" spans="1:11">
      <c r="A646" s="71" t="s">
        <v>2159</v>
      </c>
      <c r="B646" s="72">
        <v>1370.7637939450001</v>
      </c>
      <c r="C646" s="72">
        <v>-0.59196653406249999</v>
      </c>
      <c r="D646" s="73">
        <v>2</v>
      </c>
      <c r="E646" s="74" t="s">
        <v>3152</v>
      </c>
      <c r="F646" s="75">
        <v>1.9388246563780001E-9</v>
      </c>
      <c r="G646" s="76">
        <v>3.2891029999999999</v>
      </c>
      <c r="H646" s="76">
        <v>0.43896439999999998</v>
      </c>
      <c r="I646" s="77">
        <v>1258.7429999999999</v>
      </c>
      <c r="J646" s="73">
        <v>1</v>
      </c>
      <c r="K646" s="78" t="s">
        <v>2186</v>
      </c>
    </row>
    <row r="647" spans="1:11">
      <c r="A647" s="71" t="s">
        <v>3153</v>
      </c>
      <c r="B647" s="72">
        <v>1697.9333496090001</v>
      </c>
      <c r="C647" s="72">
        <v>-1.00004758875</v>
      </c>
      <c r="D647" s="73">
        <v>2</v>
      </c>
      <c r="E647" s="74" t="s">
        <v>3154</v>
      </c>
      <c r="F647" s="75">
        <v>1.9696444475410001E-9</v>
      </c>
      <c r="G647" s="76">
        <v>3.043091</v>
      </c>
      <c r="H647" s="76">
        <v>0.54212229999999995</v>
      </c>
      <c r="I647" s="77">
        <v>1053.508</v>
      </c>
      <c r="J647" s="73">
        <v>1</v>
      </c>
      <c r="K647" s="78" t="s">
        <v>2386</v>
      </c>
    </row>
    <row r="648" spans="1:11">
      <c r="A648" s="71" t="s">
        <v>3155</v>
      </c>
      <c r="B648" s="72">
        <v>1400.6916503909999</v>
      </c>
      <c r="C648" s="72">
        <v>-0.68461790124999999</v>
      </c>
      <c r="D648" s="73">
        <v>2</v>
      </c>
      <c r="E648" s="74" t="s">
        <v>3156</v>
      </c>
      <c r="F648" s="75">
        <v>1.9799867470410001E-9</v>
      </c>
      <c r="G648" s="76">
        <v>4.2812489999999999</v>
      </c>
      <c r="H648" s="76">
        <v>0.68526759999999998</v>
      </c>
      <c r="I648" s="77">
        <v>1587.91</v>
      </c>
      <c r="J648" s="73">
        <v>1</v>
      </c>
      <c r="K648" s="78" t="s">
        <v>2943</v>
      </c>
    </row>
    <row r="649" spans="1:11">
      <c r="A649" s="71" t="s">
        <v>2501</v>
      </c>
      <c r="B649" s="72">
        <v>1379.6801757809999</v>
      </c>
      <c r="C649" s="72">
        <v>-1.243455791875</v>
      </c>
      <c r="D649" s="73">
        <v>2</v>
      </c>
      <c r="E649" s="74" t="s">
        <v>3157</v>
      </c>
      <c r="F649" s="75">
        <v>2.0023704916379999E-9</v>
      </c>
      <c r="G649" s="76">
        <v>3.4906489999999999</v>
      </c>
      <c r="H649" s="76">
        <v>0.59725119999999998</v>
      </c>
      <c r="I649" s="77">
        <v>1099.047</v>
      </c>
      <c r="J649" s="73">
        <v>1</v>
      </c>
      <c r="K649" s="78" t="s">
        <v>3054</v>
      </c>
    </row>
    <row r="650" spans="1:11">
      <c r="A650" s="71" t="s">
        <v>3158</v>
      </c>
      <c r="B650" s="72">
        <v>1822.8969726559999</v>
      </c>
      <c r="C650" s="72">
        <v>-1.126268291875</v>
      </c>
      <c r="D650" s="73">
        <v>2</v>
      </c>
      <c r="E650" s="74" t="s">
        <v>3159</v>
      </c>
      <c r="F650" s="75">
        <v>2.0239070758950001E-9</v>
      </c>
      <c r="G650" s="76">
        <v>4.4337210000000002</v>
      </c>
      <c r="H650" s="76">
        <v>0.56331039999999999</v>
      </c>
      <c r="I650" s="77">
        <v>1657.194</v>
      </c>
      <c r="J650" s="73">
        <v>1</v>
      </c>
      <c r="K650" s="78" t="s">
        <v>2460</v>
      </c>
    </row>
    <row r="651" spans="1:11">
      <c r="A651" s="71" t="s">
        <v>2144</v>
      </c>
      <c r="B651" s="72">
        <v>1844.9963378909999</v>
      </c>
      <c r="C651" s="72">
        <v>-0.91142454187499999</v>
      </c>
      <c r="D651" s="73">
        <v>2</v>
      </c>
      <c r="E651" s="74" t="s">
        <v>3160</v>
      </c>
      <c r="F651" s="75">
        <v>2.2003801466429998E-9</v>
      </c>
      <c r="G651" s="76">
        <v>5.4694450000000003</v>
      </c>
      <c r="H651" s="76">
        <v>0.58624030000000005</v>
      </c>
      <c r="I651" s="77">
        <v>2600.3980000000001</v>
      </c>
      <c r="J651" s="73">
        <v>1</v>
      </c>
      <c r="K651" s="78" t="s">
        <v>2759</v>
      </c>
    </row>
    <row r="652" spans="1:11">
      <c r="A652" s="71" t="s">
        <v>3161</v>
      </c>
      <c r="B652" s="72">
        <v>1606.7608642580001</v>
      </c>
      <c r="C652" s="72">
        <v>-0.94877805749999999</v>
      </c>
      <c r="D652" s="73">
        <v>2</v>
      </c>
      <c r="E652" s="74" t="s">
        <v>3162</v>
      </c>
      <c r="F652" s="75">
        <v>2.2043498231730001E-9</v>
      </c>
      <c r="G652" s="76">
        <v>4.8539370000000002</v>
      </c>
      <c r="H652" s="76">
        <v>0.59793280000000004</v>
      </c>
      <c r="I652" s="77">
        <v>1640.364</v>
      </c>
    </row>
    <row r="653" spans="1:11">
      <c r="A653" s="71" t="s">
        <v>2966</v>
      </c>
      <c r="B653" s="72">
        <v>1961.912719727</v>
      </c>
      <c r="C653" s="72">
        <v>-1.076341534063</v>
      </c>
      <c r="D653" s="73">
        <v>2</v>
      </c>
      <c r="E653" s="74" t="s">
        <v>3163</v>
      </c>
      <c r="F653" s="75">
        <v>2.2071167586170001E-9</v>
      </c>
      <c r="G653" s="76">
        <v>4.171227</v>
      </c>
      <c r="H653" s="76">
        <v>0.62163749999999995</v>
      </c>
      <c r="I653" s="77">
        <v>652.00789999999995</v>
      </c>
      <c r="J653" s="73">
        <v>1</v>
      </c>
      <c r="K653" s="78" t="s">
        <v>2266</v>
      </c>
    </row>
    <row r="654" spans="1:11">
      <c r="A654" s="71" t="s">
        <v>3164</v>
      </c>
      <c r="B654" s="72">
        <v>1309.7150878909999</v>
      </c>
      <c r="C654" s="72">
        <v>-1.137010479375</v>
      </c>
      <c r="D654" s="73">
        <v>2</v>
      </c>
      <c r="E654" s="74" t="s">
        <v>3165</v>
      </c>
      <c r="F654" s="75">
        <v>2.2167789826000002E-9</v>
      </c>
      <c r="G654" s="76">
        <v>3.1717360000000001</v>
      </c>
      <c r="H654" s="76">
        <v>0.47307870000000002</v>
      </c>
      <c r="I654" s="77">
        <v>585.44159999999999</v>
      </c>
      <c r="J654" s="73">
        <v>1</v>
      </c>
      <c r="K654" s="78" t="s">
        <v>3054</v>
      </c>
    </row>
    <row r="655" spans="1:11">
      <c r="A655" s="71" t="s">
        <v>2933</v>
      </c>
      <c r="B655" s="72">
        <v>1609.8366699220001</v>
      </c>
      <c r="C655" s="72">
        <v>-1.287889385625</v>
      </c>
      <c r="D655" s="73">
        <v>2</v>
      </c>
      <c r="E655" s="74" t="s">
        <v>3166</v>
      </c>
      <c r="F655" s="75">
        <v>2.2316160031010002E-9</v>
      </c>
      <c r="G655" s="76">
        <v>3.083907</v>
      </c>
      <c r="H655" s="76">
        <v>0.32931470000000002</v>
      </c>
      <c r="I655" s="77">
        <v>432.07740000000001</v>
      </c>
      <c r="J655" s="73">
        <v>1</v>
      </c>
      <c r="K655" s="78" t="s">
        <v>3167</v>
      </c>
    </row>
    <row r="656" spans="1:11">
      <c r="A656" s="71" t="s">
        <v>2617</v>
      </c>
      <c r="B656" s="72">
        <v>1381.685913086</v>
      </c>
      <c r="C656" s="72">
        <v>-0.59135618249999999</v>
      </c>
      <c r="D656" s="73">
        <v>2</v>
      </c>
      <c r="E656" s="74" t="s">
        <v>3168</v>
      </c>
      <c r="F656" s="75">
        <v>2.2346735573109999E-9</v>
      </c>
      <c r="G656" s="76">
        <v>4.086125</v>
      </c>
      <c r="H656" s="76">
        <v>0.60179709999999997</v>
      </c>
      <c r="I656" s="77">
        <v>1053.28</v>
      </c>
      <c r="J656" s="73">
        <v>1</v>
      </c>
      <c r="K656" s="78" t="s">
        <v>3054</v>
      </c>
    </row>
    <row r="657" spans="1:11">
      <c r="A657" s="71" t="s">
        <v>3169</v>
      </c>
      <c r="B657" s="72">
        <v>1215.589233398</v>
      </c>
      <c r="C657" s="72">
        <v>-0.50908079187499999</v>
      </c>
      <c r="D657" s="73">
        <v>2</v>
      </c>
      <c r="E657" s="74" t="s">
        <v>3170</v>
      </c>
      <c r="F657" s="75">
        <v>2.244875396684E-9</v>
      </c>
      <c r="G657" s="76">
        <v>3.369955</v>
      </c>
      <c r="H657" s="76">
        <v>0.44852370000000003</v>
      </c>
      <c r="I657" s="77">
        <v>1024.68</v>
      </c>
      <c r="J657" s="73">
        <v>1</v>
      </c>
      <c r="K657" s="78" t="s">
        <v>3171</v>
      </c>
    </row>
    <row r="658" spans="1:11">
      <c r="A658" s="71" t="s">
        <v>2690</v>
      </c>
      <c r="B658" s="72">
        <v>1502.8444323159999</v>
      </c>
      <c r="C658" s="72">
        <v>-1.561621132125</v>
      </c>
      <c r="D658" s="73">
        <v>2</v>
      </c>
      <c r="E658" s="74" t="s">
        <v>3172</v>
      </c>
      <c r="F658" s="75">
        <v>2.2649344816110001E-9</v>
      </c>
      <c r="G658" s="76">
        <v>3.5704449999999999</v>
      </c>
      <c r="H658" s="76">
        <v>0.57186369999999997</v>
      </c>
      <c r="I658" s="77">
        <v>559.47270000000003</v>
      </c>
      <c r="J658" s="73">
        <v>1</v>
      </c>
      <c r="K658" s="78" t="s">
        <v>2870</v>
      </c>
    </row>
    <row r="659" spans="1:11">
      <c r="A659" s="71" t="s">
        <v>3173</v>
      </c>
      <c r="B659" s="72">
        <v>1561.7023925779999</v>
      </c>
      <c r="C659" s="72">
        <v>-0.96513547937499999</v>
      </c>
      <c r="D659" s="73">
        <v>2</v>
      </c>
      <c r="E659" s="74" t="s">
        <v>3174</v>
      </c>
      <c r="F659" s="75">
        <v>2.2839929456189998E-9</v>
      </c>
      <c r="G659" s="76">
        <v>4.7589009999999998</v>
      </c>
      <c r="H659" s="76">
        <v>0.66050030000000004</v>
      </c>
      <c r="I659" s="77">
        <v>1890.5170000000001</v>
      </c>
      <c r="J659" s="73">
        <v>1</v>
      </c>
      <c r="K659" s="78" t="s">
        <v>2176</v>
      </c>
    </row>
    <row r="660" spans="1:11">
      <c r="A660" s="71" t="s">
        <v>2069</v>
      </c>
      <c r="B660" s="72">
        <v>1469.7495117190001</v>
      </c>
      <c r="C660" s="72">
        <v>-1.197069073125</v>
      </c>
      <c r="D660" s="73">
        <v>2</v>
      </c>
      <c r="E660" s="74" t="s">
        <v>3175</v>
      </c>
      <c r="F660" s="75">
        <v>2.2904489416220002E-9</v>
      </c>
      <c r="G660" s="76">
        <v>3.9680759999999999</v>
      </c>
      <c r="H660" s="76">
        <v>0.45321090000000003</v>
      </c>
      <c r="I660" s="77">
        <v>1498.702</v>
      </c>
      <c r="J660" s="73">
        <v>1</v>
      </c>
      <c r="K660" s="78" t="s">
        <v>2525</v>
      </c>
    </row>
    <row r="661" spans="1:11">
      <c r="A661" s="71" t="s">
        <v>3176</v>
      </c>
      <c r="B661" s="72">
        <v>1683.9276123049999</v>
      </c>
      <c r="C661" s="72">
        <v>-0.58317747156249999</v>
      </c>
      <c r="D661" s="73">
        <v>2</v>
      </c>
      <c r="E661" s="74" t="s">
        <v>3177</v>
      </c>
      <c r="F661" s="75">
        <v>2.306174710562E-9</v>
      </c>
      <c r="G661" s="76">
        <v>2.9807739999999998</v>
      </c>
      <c r="H661" s="76">
        <v>0.40893869999999999</v>
      </c>
      <c r="I661" s="77">
        <v>602.85350000000005</v>
      </c>
      <c r="J661" s="73">
        <v>1</v>
      </c>
      <c r="K661" s="78" t="s">
        <v>2870</v>
      </c>
    </row>
    <row r="662" spans="1:11">
      <c r="A662" s="71" t="s">
        <v>3178</v>
      </c>
      <c r="B662" s="72">
        <v>1469.7019042970001</v>
      </c>
      <c r="C662" s="72">
        <v>-1.224534893438</v>
      </c>
      <c r="D662" s="73">
        <v>2</v>
      </c>
      <c r="E662" s="74" t="s">
        <v>3179</v>
      </c>
      <c r="F662" s="75">
        <v>2.3335011700710001E-9</v>
      </c>
      <c r="G662" s="76">
        <v>4.3765429999999999</v>
      </c>
      <c r="H662" s="76">
        <v>0.64489759999999996</v>
      </c>
      <c r="I662" s="77">
        <v>1751.816</v>
      </c>
      <c r="J662" s="73">
        <v>1</v>
      </c>
      <c r="K662" s="78" t="s">
        <v>2585</v>
      </c>
    </row>
    <row r="663" spans="1:11">
      <c r="A663" s="71" t="s">
        <v>3180</v>
      </c>
      <c r="B663" s="72">
        <v>1613.864624023</v>
      </c>
      <c r="C663" s="72">
        <v>-0.59404172937499999</v>
      </c>
      <c r="D663" s="73">
        <v>2</v>
      </c>
      <c r="E663" s="74" t="s">
        <v>3181</v>
      </c>
      <c r="F663" s="75">
        <v>2.3369750579150001E-9</v>
      </c>
      <c r="G663" s="76">
        <v>3.554049</v>
      </c>
      <c r="H663" s="76">
        <v>0.56748739999999998</v>
      </c>
      <c r="I663" s="77">
        <v>1314.443</v>
      </c>
      <c r="J663" s="73">
        <v>1</v>
      </c>
      <c r="K663" s="78" t="s">
        <v>2230</v>
      </c>
    </row>
    <row r="664" spans="1:11">
      <c r="A664" s="71" t="s">
        <v>2243</v>
      </c>
      <c r="B664" s="72">
        <v>1262.6606543360001</v>
      </c>
      <c r="C664" s="72">
        <v>-1.2671276277500001</v>
      </c>
      <c r="D664" s="73">
        <v>2</v>
      </c>
      <c r="E664" s="74" t="s">
        <v>3182</v>
      </c>
      <c r="F664" s="75">
        <v>2.3388058156829999E-9</v>
      </c>
      <c r="G664" s="76">
        <v>3.6033879999999998</v>
      </c>
      <c r="H664" s="76">
        <v>0.62666509999999997</v>
      </c>
      <c r="I664" s="77">
        <v>1217.549</v>
      </c>
      <c r="J664" s="73">
        <v>1</v>
      </c>
      <c r="K664" s="78" t="s">
        <v>3054</v>
      </c>
    </row>
    <row r="665" spans="1:11">
      <c r="A665" s="71" t="s">
        <v>3183</v>
      </c>
      <c r="B665" s="72">
        <v>2175.0894261160001</v>
      </c>
      <c r="C665" s="72">
        <v>-0.87741834774990002</v>
      </c>
      <c r="D665" s="73">
        <v>2</v>
      </c>
      <c r="E665" s="74" t="s">
        <v>3184</v>
      </c>
      <c r="F665" s="75">
        <v>2.3653394067079999E-9</v>
      </c>
      <c r="G665" s="76">
        <v>5.2751520000000003</v>
      </c>
      <c r="H665" s="76">
        <v>0.5371901</v>
      </c>
      <c r="I665" s="77">
        <v>1091.739</v>
      </c>
      <c r="J665" s="73">
        <v>1</v>
      </c>
      <c r="K665" s="78" t="s">
        <v>2759</v>
      </c>
    </row>
    <row r="666" spans="1:11">
      <c r="A666" s="71" t="s">
        <v>2221</v>
      </c>
      <c r="B666" s="72">
        <v>1266.672851563</v>
      </c>
      <c r="C666" s="72">
        <v>-0.60527219812499999</v>
      </c>
      <c r="D666" s="73">
        <v>2</v>
      </c>
      <c r="E666" s="74" t="s">
        <v>3185</v>
      </c>
      <c r="F666" s="75">
        <v>2.3894708434110001E-9</v>
      </c>
      <c r="G666" s="76">
        <v>3.078182</v>
      </c>
      <c r="H666" s="76">
        <v>0.49401859999999997</v>
      </c>
      <c r="I666" s="77">
        <v>1577.021</v>
      </c>
      <c r="J666" s="73">
        <v>1</v>
      </c>
      <c r="K666" s="78" t="s">
        <v>3186</v>
      </c>
    </row>
    <row r="667" spans="1:11">
      <c r="A667" s="71" t="s">
        <v>2041</v>
      </c>
      <c r="B667" s="72">
        <v>1375.7175292970001</v>
      </c>
      <c r="C667" s="72">
        <v>-5.908203125E-2</v>
      </c>
      <c r="D667" s="73">
        <v>1</v>
      </c>
      <c r="E667" s="74" t="s">
        <v>3187</v>
      </c>
      <c r="F667" s="75">
        <v>2.4622492933449999E-9</v>
      </c>
      <c r="G667" s="76">
        <v>2.8762370000000002</v>
      </c>
      <c r="H667" s="76">
        <v>0.58268909999999996</v>
      </c>
      <c r="I667" s="77">
        <v>168.56950000000001</v>
      </c>
      <c r="J667" s="73">
        <v>1</v>
      </c>
      <c r="K667" s="78" t="s">
        <v>3188</v>
      </c>
    </row>
    <row r="668" spans="1:11">
      <c r="A668" s="71" t="s">
        <v>2480</v>
      </c>
      <c r="B668" s="72">
        <v>1645.713256836</v>
      </c>
      <c r="C668" s="72">
        <v>-0.89262571374999999</v>
      </c>
      <c r="D668" s="73">
        <v>2</v>
      </c>
      <c r="E668" s="74" t="s">
        <v>3189</v>
      </c>
      <c r="F668" s="75">
        <v>2.4823306128730002E-9</v>
      </c>
      <c r="G668" s="76">
        <v>3.8129689999999998</v>
      </c>
      <c r="H668" s="76">
        <v>0.62135609999999997</v>
      </c>
      <c r="I668" s="77">
        <v>919.70309999999995</v>
      </c>
      <c r="J668" s="73">
        <v>1</v>
      </c>
      <c r="K668" s="78" t="s">
        <v>2646</v>
      </c>
    </row>
    <row r="669" spans="1:11">
      <c r="A669" s="71" t="s">
        <v>2066</v>
      </c>
      <c r="B669" s="72">
        <v>1459.729462156</v>
      </c>
      <c r="C669" s="72">
        <v>-0.92707957337510005</v>
      </c>
      <c r="D669" s="73">
        <v>2</v>
      </c>
      <c r="E669" s="74" t="s">
        <v>3190</v>
      </c>
      <c r="F669" s="75">
        <v>2.4830538321000002E-9</v>
      </c>
      <c r="G669" s="76">
        <v>3.9506670000000002</v>
      </c>
      <c r="H669" s="76">
        <v>0.63298299999999996</v>
      </c>
      <c r="I669" s="77">
        <v>1083.578</v>
      </c>
      <c r="J669" s="73">
        <v>1</v>
      </c>
      <c r="K669" s="78" t="s">
        <v>2285</v>
      </c>
    </row>
    <row r="670" spans="1:11">
      <c r="A670" s="71" t="s">
        <v>3176</v>
      </c>
      <c r="B670" s="72">
        <v>1342.7576904299999</v>
      </c>
      <c r="C670" s="72">
        <v>-1.207445049688</v>
      </c>
      <c r="D670" s="73">
        <v>2</v>
      </c>
      <c r="E670" s="74" t="s">
        <v>3191</v>
      </c>
      <c r="F670" s="75">
        <v>2.5244746984029999E-9</v>
      </c>
      <c r="G670" s="76">
        <v>4.1742439999999998</v>
      </c>
      <c r="H670" s="76">
        <v>0.59882270000000004</v>
      </c>
      <c r="I670" s="77">
        <v>1315.2370000000001</v>
      </c>
      <c r="J670" s="73">
        <v>1</v>
      </c>
      <c r="K670" s="78" t="s">
        <v>2943</v>
      </c>
    </row>
    <row r="671" spans="1:11">
      <c r="A671" s="71" t="s">
        <v>3192</v>
      </c>
      <c r="B671" s="72">
        <v>1289.6484375</v>
      </c>
      <c r="C671" s="72">
        <v>-1.345384502813</v>
      </c>
      <c r="D671" s="73">
        <v>2</v>
      </c>
      <c r="E671" s="74" t="s">
        <v>3193</v>
      </c>
      <c r="F671" s="75">
        <v>2.5401336589680001E-9</v>
      </c>
      <c r="G671" s="76">
        <v>3.004178</v>
      </c>
      <c r="H671" s="76">
        <v>0.26341530000000002</v>
      </c>
      <c r="I671" s="77">
        <v>727.49429999999995</v>
      </c>
      <c r="J671" s="73">
        <v>1</v>
      </c>
      <c r="K671" s="78" t="s">
        <v>2525</v>
      </c>
    </row>
    <row r="672" spans="1:11">
      <c r="A672" s="71" t="s">
        <v>2581</v>
      </c>
      <c r="B672" s="72">
        <v>1466.7043457029999</v>
      </c>
      <c r="C672" s="72">
        <v>5.615234375E-2</v>
      </c>
      <c r="D672" s="73">
        <v>1</v>
      </c>
      <c r="E672" s="74" t="s">
        <v>3194</v>
      </c>
      <c r="F672" s="75">
        <v>2.547658750629E-9</v>
      </c>
      <c r="G672" s="76">
        <v>2.833834</v>
      </c>
      <c r="H672" s="76">
        <v>0.63851150000000001</v>
      </c>
      <c r="I672" s="77">
        <v>628.25080000000003</v>
      </c>
      <c r="J672" s="73">
        <v>1</v>
      </c>
      <c r="K672" s="78" t="s">
        <v>3195</v>
      </c>
    </row>
    <row r="673" spans="1:11">
      <c r="A673" s="71" t="s">
        <v>3196</v>
      </c>
      <c r="B673" s="72">
        <v>1603.7631835940001</v>
      </c>
      <c r="C673" s="72">
        <v>-1.129075909063</v>
      </c>
      <c r="D673" s="73">
        <v>2</v>
      </c>
      <c r="E673" s="74" t="s">
        <v>3197</v>
      </c>
      <c r="F673" s="75">
        <v>2.5682728620670001E-9</v>
      </c>
      <c r="G673" s="76">
        <v>4.862044</v>
      </c>
      <c r="H673" s="76">
        <v>0.65817599999999998</v>
      </c>
      <c r="I673" s="77">
        <v>1762.8230000000001</v>
      </c>
      <c r="J673" s="73">
        <v>1</v>
      </c>
      <c r="K673" s="78" t="s">
        <v>2368</v>
      </c>
    </row>
    <row r="674" spans="1:11">
      <c r="A674" s="71" t="s">
        <v>2137</v>
      </c>
      <c r="B674" s="72">
        <v>1876.8348388669999</v>
      </c>
      <c r="C674" s="72">
        <v>-1.960863018438</v>
      </c>
      <c r="D674" s="73">
        <v>2</v>
      </c>
      <c r="E674" s="74" t="s">
        <v>3198</v>
      </c>
      <c r="F674" s="75">
        <v>2.5882323046399999E-9</v>
      </c>
      <c r="G674" s="76">
        <v>5.6155650000000001</v>
      </c>
      <c r="H674" s="76">
        <v>0.68791139999999995</v>
      </c>
      <c r="I674" s="77">
        <v>1580.787</v>
      </c>
      <c r="J674" s="73">
        <v>1</v>
      </c>
      <c r="K674" s="78" t="s">
        <v>2230</v>
      </c>
    </row>
    <row r="675" spans="1:11">
      <c r="A675" s="71" t="s">
        <v>2418</v>
      </c>
      <c r="B675" s="72">
        <v>2335.2119412960001</v>
      </c>
      <c r="C675" s="72">
        <v>-1.82575153775</v>
      </c>
      <c r="D675" s="73">
        <v>3</v>
      </c>
      <c r="E675" s="74" t="s">
        <v>3199</v>
      </c>
      <c r="F675" s="75">
        <v>2.5898188512350002E-9</v>
      </c>
      <c r="G675" s="76">
        <v>4.6756570000000002</v>
      </c>
      <c r="H675" s="76">
        <v>0.63251760000000001</v>
      </c>
      <c r="I675" s="77">
        <v>1323.625</v>
      </c>
      <c r="J675" s="73">
        <v>1</v>
      </c>
      <c r="K675" s="78" t="s">
        <v>2342</v>
      </c>
    </row>
    <row r="676" spans="1:11">
      <c r="A676" s="71" t="s">
        <v>2038</v>
      </c>
      <c r="B676" s="72">
        <v>2103.0461425779999</v>
      </c>
      <c r="C676" s="72">
        <v>-1.241014385625</v>
      </c>
      <c r="D676" s="73">
        <v>2</v>
      </c>
      <c r="E676" s="74" t="s">
        <v>3200</v>
      </c>
      <c r="F676" s="75">
        <v>2.614278793445E-9</v>
      </c>
      <c r="G676" s="76">
        <v>4.9210859999999998</v>
      </c>
      <c r="H676" s="76">
        <v>0.6505109</v>
      </c>
      <c r="I676" s="77">
        <v>1880.874</v>
      </c>
      <c r="J676" s="73">
        <v>1</v>
      </c>
      <c r="K676" s="78" t="s">
        <v>2280</v>
      </c>
    </row>
    <row r="677" spans="1:11">
      <c r="A677" s="71" t="s">
        <v>3201</v>
      </c>
      <c r="B677" s="72">
        <v>1192.741210938</v>
      </c>
      <c r="C677" s="72">
        <v>-0.47697629968749999</v>
      </c>
      <c r="D677" s="73">
        <v>2</v>
      </c>
      <c r="E677" s="74" t="s">
        <v>3202</v>
      </c>
      <c r="F677" s="75">
        <v>2.6187285673269999E-9</v>
      </c>
      <c r="G677" s="76">
        <v>3.1306919999999998</v>
      </c>
      <c r="H677" s="76">
        <v>0.64709930000000004</v>
      </c>
      <c r="I677" s="77">
        <v>1132.971</v>
      </c>
      <c r="J677" s="73">
        <v>1</v>
      </c>
      <c r="K677" s="78" t="s">
        <v>3054</v>
      </c>
    </row>
    <row r="678" spans="1:11">
      <c r="A678" s="71" t="s">
        <v>2209</v>
      </c>
      <c r="B678" s="72">
        <v>1509.743164063</v>
      </c>
      <c r="C678" s="72">
        <v>-1.249193096563</v>
      </c>
      <c r="D678" s="73">
        <v>2</v>
      </c>
      <c r="E678" s="74" t="s">
        <v>3203</v>
      </c>
      <c r="F678" s="75">
        <v>2.6374924466669999E-9</v>
      </c>
      <c r="G678" s="76">
        <v>4.6660300000000001</v>
      </c>
      <c r="H678" s="76">
        <v>0.60796190000000006</v>
      </c>
      <c r="I678" s="77">
        <v>2242.4650000000001</v>
      </c>
      <c r="J678" s="73">
        <v>1</v>
      </c>
      <c r="K678" s="78" t="s">
        <v>2434</v>
      </c>
    </row>
    <row r="679" spans="1:11">
      <c r="A679" s="71" t="s">
        <v>2035</v>
      </c>
      <c r="B679" s="72">
        <v>1678.8469238279999</v>
      </c>
      <c r="C679" s="72">
        <v>-0.93779172937499999</v>
      </c>
      <c r="D679" s="73">
        <v>2</v>
      </c>
      <c r="E679" s="74" t="s">
        <v>3204</v>
      </c>
      <c r="F679" s="75">
        <v>2.6534280408739998E-9</v>
      </c>
      <c r="G679" s="76">
        <v>4.4549209999999997</v>
      </c>
      <c r="H679" s="76">
        <v>0.616143</v>
      </c>
      <c r="I679" s="77">
        <v>1123.347</v>
      </c>
      <c r="J679" s="73">
        <v>1</v>
      </c>
      <c r="K679" s="78" t="s">
        <v>2368</v>
      </c>
    </row>
    <row r="680" spans="1:11">
      <c r="A680" s="71" t="s">
        <v>2933</v>
      </c>
      <c r="B680" s="72">
        <v>1489.70703125</v>
      </c>
      <c r="C680" s="72">
        <v>-1.97172727625</v>
      </c>
      <c r="D680" s="73">
        <v>2</v>
      </c>
      <c r="E680" s="74" t="s">
        <v>3205</v>
      </c>
      <c r="F680" s="75">
        <v>2.7031255012130002E-9</v>
      </c>
      <c r="G680" s="76">
        <v>3.7832029999999999</v>
      </c>
      <c r="H680" s="76">
        <v>0.54105490000000001</v>
      </c>
      <c r="I680" s="77">
        <v>1554.646</v>
      </c>
      <c r="J680" s="73">
        <v>1</v>
      </c>
      <c r="K680" s="78" t="s">
        <v>2646</v>
      </c>
    </row>
    <row r="681" spans="1:11">
      <c r="A681" s="71" t="s">
        <v>2083</v>
      </c>
      <c r="B681" s="72">
        <v>1551.7648925779999</v>
      </c>
      <c r="C681" s="72">
        <v>-1.023729229375</v>
      </c>
      <c r="D681" s="73">
        <v>2</v>
      </c>
      <c r="E681" s="74" t="s">
        <v>3206</v>
      </c>
      <c r="F681" s="75">
        <v>2.7276469971579998E-9</v>
      </c>
      <c r="G681" s="76">
        <v>4.6952579999999999</v>
      </c>
      <c r="H681" s="76">
        <v>0.50094269999999996</v>
      </c>
      <c r="I681" s="77">
        <v>2403.8829999999998</v>
      </c>
      <c r="J681" s="73">
        <v>1</v>
      </c>
      <c r="K681" s="78" t="s">
        <v>2616</v>
      </c>
    </row>
    <row r="682" spans="1:11">
      <c r="A682" s="71" t="s">
        <v>3147</v>
      </c>
      <c r="B682" s="72">
        <v>1541.817016602</v>
      </c>
      <c r="C682" s="72">
        <v>-1.136155987188</v>
      </c>
      <c r="D682" s="73">
        <v>2</v>
      </c>
      <c r="E682" s="74" t="s">
        <v>3207</v>
      </c>
      <c r="F682" s="75">
        <v>2.7511803946109999E-9</v>
      </c>
      <c r="G682" s="76">
        <v>4.0327010000000003</v>
      </c>
      <c r="H682" s="76">
        <v>0.54299310000000001</v>
      </c>
      <c r="I682" s="77">
        <v>1313.6489999999999</v>
      </c>
      <c r="J682" s="73">
        <v>1</v>
      </c>
      <c r="K682" s="78" t="s">
        <v>2585</v>
      </c>
    </row>
    <row r="683" spans="1:11">
      <c r="A683" s="71" t="s">
        <v>2501</v>
      </c>
      <c r="B683" s="72">
        <v>2112.0495605470001</v>
      </c>
      <c r="C683" s="72">
        <v>-1.609666729375</v>
      </c>
      <c r="D683" s="73">
        <v>2</v>
      </c>
      <c r="E683" s="74" t="s">
        <v>3208</v>
      </c>
      <c r="F683" s="75">
        <v>2.7637880872790001E-9</v>
      </c>
      <c r="G683" s="76">
        <v>5.254562</v>
      </c>
      <c r="H683" s="76">
        <v>0.54146609999999995</v>
      </c>
      <c r="I683" s="77">
        <v>1580.9259999999999</v>
      </c>
      <c r="J683" s="73">
        <v>1</v>
      </c>
      <c r="K683" s="78" t="s">
        <v>2155</v>
      </c>
    </row>
    <row r="684" spans="1:11">
      <c r="A684" s="71" t="s">
        <v>2050</v>
      </c>
      <c r="B684" s="72">
        <v>1447.7751464840001</v>
      </c>
      <c r="C684" s="72">
        <v>-1.65239133875</v>
      </c>
      <c r="D684" s="73">
        <v>2</v>
      </c>
      <c r="E684" s="74" t="s">
        <v>3209</v>
      </c>
      <c r="F684" s="75">
        <v>2.7662904217190002E-9</v>
      </c>
      <c r="G684" s="76">
        <v>4.4336080000000004</v>
      </c>
      <c r="H684" s="76">
        <v>0.65691699999999997</v>
      </c>
      <c r="I684" s="77">
        <v>1711.491</v>
      </c>
      <c r="J684" s="73">
        <v>1</v>
      </c>
      <c r="K684" s="78" t="s">
        <v>2176</v>
      </c>
    </row>
    <row r="685" spans="1:11">
      <c r="A685" s="71" t="s">
        <v>2015</v>
      </c>
      <c r="B685" s="72">
        <v>1328.814819336</v>
      </c>
      <c r="C685" s="72">
        <v>-1.130540752813</v>
      </c>
      <c r="D685" s="73">
        <v>2</v>
      </c>
      <c r="E685" s="74" t="s">
        <v>3210</v>
      </c>
      <c r="F685" s="75">
        <v>2.7939589814909998E-9</v>
      </c>
      <c r="G685" s="76">
        <v>4.0815400000000004</v>
      </c>
      <c r="H685" s="76">
        <v>0.48628349999999998</v>
      </c>
      <c r="I685" s="77">
        <v>1700.6420000000001</v>
      </c>
      <c r="J685" s="73">
        <v>1</v>
      </c>
      <c r="K685" s="78" t="s">
        <v>2434</v>
      </c>
    </row>
    <row r="686" spans="1:11">
      <c r="A686" s="71" t="s">
        <v>3211</v>
      </c>
      <c r="B686" s="72">
        <v>1632.895507813</v>
      </c>
      <c r="C686" s="72">
        <v>-1.362108135625</v>
      </c>
      <c r="D686" s="73">
        <v>2</v>
      </c>
      <c r="E686" s="74" t="s">
        <v>3212</v>
      </c>
      <c r="F686" s="75">
        <v>2.8060365142579998E-9</v>
      </c>
      <c r="G686" s="76">
        <v>4.1438090000000001</v>
      </c>
      <c r="H686" s="76">
        <v>0.47749589999999997</v>
      </c>
      <c r="I686" s="77">
        <v>887.02949999999998</v>
      </c>
      <c r="J686" s="73">
        <v>1</v>
      </c>
      <c r="K686" s="78" t="s">
        <v>2671</v>
      </c>
    </row>
    <row r="687" spans="1:11">
      <c r="A687" s="71" t="s">
        <v>3213</v>
      </c>
      <c r="B687" s="72">
        <v>1525.6652832029999</v>
      </c>
      <c r="C687" s="72">
        <v>-0.96635618249999999</v>
      </c>
      <c r="D687" s="73">
        <v>2</v>
      </c>
      <c r="E687" s="74" t="s">
        <v>3214</v>
      </c>
      <c r="F687" s="75">
        <v>2.8323816971829998E-9</v>
      </c>
      <c r="G687" s="76">
        <v>3.9560719999999998</v>
      </c>
      <c r="H687" s="76">
        <v>0.61262179999999999</v>
      </c>
      <c r="I687" s="77">
        <v>958.14919999999995</v>
      </c>
      <c r="J687" s="73">
        <v>1</v>
      </c>
      <c r="K687" s="78" t="s">
        <v>2671</v>
      </c>
    </row>
    <row r="688" spans="1:11">
      <c r="A688" s="71" t="s">
        <v>2366</v>
      </c>
      <c r="B688" s="72">
        <v>1703.785079556</v>
      </c>
      <c r="C688" s="72">
        <v>-0.98327857962499998</v>
      </c>
      <c r="D688" s="73">
        <v>2</v>
      </c>
      <c r="E688" s="74" t="s">
        <v>3215</v>
      </c>
      <c r="F688" s="75">
        <v>2.8375452519340001E-9</v>
      </c>
      <c r="G688" s="76">
        <v>4.0802829999999997</v>
      </c>
      <c r="H688" s="76">
        <v>0.59092469999999997</v>
      </c>
      <c r="I688" s="77">
        <v>713.8972</v>
      </c>
      <c r="J688" s="73">
        <v>1</v>
      </c>
      <c r="K688" s="78" t="s">
        <v>2176</v>
      </c>
    </row>
    <row r="689" spans="1:11">
      <c r="A689" s="71" t="s">
        <v>2845</v>
      </c>
      <c r="B689" s="72">
        <v>1612.7127685549999</v>
      </c>
      <c r="C689" s="72">
        <v>-1.103441143438</v>
      </c>
      <c r="D689" s="73">
        <v>2</v>
      </c>
      <c r="E689" s="74" t="s">
        <v>3216</v>
      </c>
      <c r="F689" s="75">
        <v>2.8441549115850002E-9</v>
      </c>
      <c r="G689" s="76">
        <v>4.8483700000000001</v>
      </c>
      <c r="H689" s="76">
        <v>0.4872494</v>
      </c>
      <c r="I689" s="77">
        <v>2148.4059999999999</v>
      </c>
      <c r="J689" s="73">
        <v>1</v>
      </c>
      <c r="K689" s="78" t="s">
        <v>2616</v>
      </c>
    </row>
    <row r="690" spans="1:11">
      <c r="A690" s="71" t="s">
        <v>2592</v>
      </c>
      <c r="B690" s="72">
        <v>1601.842163086</v>
      </c>
      <c r="C690" s="72">
        <v>-0.82658567468749999</v>
      </c>
      <c r="D690" s="73">
        <v>2</v>
      </c>
      <c r="E690" s="74" t="s">
        <v>3217</v>
      </c>
      <c r="F690" s="75">
        <v>2.8891089520759998E-9</v>
      </c>
      <c r="G690" s="76">
        <v>4.467041</v>
      </c>
      <c r="H690" s="76">
        <v>0.61387440000000004</v>
      </c>
      <c r="I690" s="77">
        <v>2649.846</v>
      </c>
      <c r="J690" s="73">
        <v>1</v>
      </c>
      <c r="K690" s="78" t="s">
        <v>2368</v>
      </c>
    </row>
    <row r="691" spans="1:11">
      <c r="A691" s="71" t="s">
        <v>3218</v>
      </c>
      <c r="B691" s="72">
        <v>1507.7540283200001</v>
      </c>
      <c r="C691" s="72">
        <v>-1.156663799688</v>
      </c>
      <c r="D691" s="73">
        <v>2</v>
      </c>
      <c r="E691" s="74" t="s">
        <v>3219</v>
      </c>
      <c r="F691" s="75">
        <v>2.9442936977380001E-9</v>
      </c>
      <c r="G691" s="76">
        <v>4.4554650000000002</v>
      </c>
      <c r="H691" s="76">
        <v>0.4472431</v>
      </c>
      <c r="I691" s="77">
        <v>1638.905</v>
      </c>
      <c r="J691" s="73">
        <v>1</v>
      </c>
      <c r="K691" s="78" t="s">
        <v>3054</v>
      </c>
    </row>
    <row r="692" spans="1:11">
      <c r="A692" s="71" t="s">
        <v>2144</v>
      </c>
      <c r="B692" s="72">
        <v>1693.984741211</v>
      </c>
      <c r="C692" s="72">
        <v>-1.872484112188</v>
      </c>
      <c r="D692" s="73">
        <v>2</v>
      </c>
      <c r="E692" s="74" t="s">
        <v>3220</v>
      </c>
      <c r="F692" s="75">
        <v>2.9579838578539998E-9</v>
      </c>
      <c r="G692" s="76">
        <v>4.225568</v>
      </c>
      <c r="H692" s="76">
        <v>0.62724449999999998</v>
      </c>
      <c r="I692" s="77">
        <v>1035.298</v>
      </c>
      <c r="J692" s="73">
        <v>1</v>
      </c>
      <c r="K692" s="78" t="s">
        <v>2240</v>
      </c>
    </row>
    <row r="693" spans="1:11">
      <c r="A693" s="71" t="s">
        <v>2715</v>
      </c>
      <c r="B693" s="72">
        <v>1442.7784423830001</v>
      </c>
      <c r="C693" s="72">
        <v>-1.20756712</v>
      </c>
      <c r="D693" s="73">
        <v>2</v>
      </c>
      <c r="E693" s="74" t="s">
        <v>3221</v>
      </c>
      <c r="F693" s="75">
        <v>2.9749559281419998E-9</v>
      </c>
      <c r="G693" s="76">
        <v>3.7129500000000002</v>
      </c>
      <c r="H693" s="76">
        <v>0.43320140000000001</v>
      </c>
      <c r="I693" s="77">
        <v>889.23159999999996</v>
      </c>
      <c r="J693" s="73">
        <v>1</v>
      </c>
      <c r="K693" s="78" t="s">
        <v>2659</v>
      </c>
    </row>
    <row r="694" spans="1:11">
      <c r="A694" s="71" t="s">
        <v>3222</v>
      </c>
      <c r="B694" s="72">
        <v>1434.7508544919999</v>
      </c>
      <c r="C694" s="72">
        <v>-1.040208721563</v>
      </c>
      <c r="D694" s="73">
        <v>2</v>
      </c>
      <c r="E694" s="74" t="s">
        <v>3223</v>
      </c>
      <c r="F694" s="75">
        <v>2.9791892253939999E-9</v>
      </c>
      <c r="G694" s="76">
        <v>4.1947929999999998</v>
      </c>
      <c r="H694" s="76">
        <v>0.63486529999999997</v>
      </c>
      <c r="I694" s="77">
        <v>1760.9749999999999</v>
      </c>
      <c r="J694" s="73">
        <v>1</v>
      </c>
      <c r="K694" s="78" t="s">
        <v>2372</v>
      </c>
    </row>
    <row r="695" spans="1:11">
      <c r="A695" s="71" t="s">
        <v>3224</v>
      </c>
      <c r="B695" s="72">
        <v>1487.8077392580001</v>
      </c>
      <c r="C695" s="72">
        <v>-1.698411846563</v>
      </c>
      <c r="D695" s="73">
        <v>2</v>
      </c>
      <c r="E695" s="74" t="s">
        <v>3225</v>
      </c>
      <c r="F695" s="75">
        <v>2.9899697849449999E-9</v>
      </c>
      <c r="G695" s="76">
        <v>3.8935399999999998</v>
      </c>
      <c r="H695" s="76">
        <v>0.56496349999999995</v>
      </c>
      <c r="I695" s="77">
        <v>957.82950000000005</v>
      </c>
      <c r="J695" s="73">
        <v>1</v>
      </c>
      <c r="K695" s="78" t="s">
        <v>2699</v>
      </c>
    </row>
    <row r="696" spans="1:11">
      <c r="A696" s="71" t="s">
        <v>3226</v>
      </c>
      <c r="B696" s="72">
        <v>1416.7957763669999</v>
      </c>
      <c r="C696" s="72">
        <v>-1.765794659063</v>
      </c>
      <c r="D696" s="73">
        <v>2</v>
      </c>
      <c r="E696" s="74" t="s">
        <v>3227</v>
      </c>
      <c r="F696" s="75">
        <v>2.990253999762E-9</v>
      </c>
      <c r="G696" s="76">
        <v>4.4958039999999997</v>
      </c>
      <c r="H696" s="76">
        <v>0.71459550000000005</v>
      </c>
      <c r="I696" s="77">
        <v>1988.731</v>
      </c>
      <c r="J696" s="73">
        <v>1</v>
      </c>
      <c r="K696" s="78" t="s">
        <v>2186</v>
      </c>
    </row>
    <row r="697" spans="1:11">
      <c r="A697" s="71" t="s">
        <v>3228</v>
      </c>
      <c r="B697" s="72">
        <v>1272.7059326169999</v>
      </c>
      <c r="C697" s="72">
        <v>-1.255784893438</v>
      </c>
      <c r="D697" s="73">
        <v>2</v>
      </c>
      <c r="E697" s="74" t="s">
        <v>3229</v>
      </c>
      <c r="F697" s="75">
        <v>3.0144433144839999E-9</v>
      </c>
      <c r="G697" s="76">
        <v>3.7475000000000001</v>
      </c>
      <c r="H697" s="76">
        <v>0.48554540000000002</v>
      </c>
      <c r="I697" s="77">
        <v>1004.652</v>
      </c>
      <c r="J697" s="73">
        <v>1</v>
      </c>
      <c r="K697" s="78" t="s">
        <v>2372</v>
      </c>
    </row>
    <row r="698" spans="1:11">
      <c r="A698" s="71" t="s">
        <v>2144</v>
      </c>
      <c r="B698" s="72">
        <v>1554.8598632809999</v>
      </c>
      <c r="C698" s="72">
        <v>-1.171190166875</v>
      </c>
      <c r="D698" s="73">
        <v>2</v>
      </c>
      <c r="E698" s="74" t="s">
        <v>3230</v>
      </c>
      <c r="F698" s="75">
        <v>3.0247893084569999E-9</v>
      </c>
      <c r="G698" s="76">
        <v>3.8559220000000001</v>
      </c>
      <c r="H698" s="76">
        <v>0.4841743</v>
      </c>
      <c r="I698" s="77">
        <v>1627.7909999999999</v>
      </c>
      <c r="J698" s="73">
        <v>1</v>
      </c>
      <c r="K698" s="78" t="s">
        <v>2176</v>
      </c>
    </row>
    <row r="699" spans="1:11">
      <c r="A699" s="71" t="s">
        <v>2528</v>
      </c>
      <c r="B699" s="72">
        <v>1692.895507813</v>
      </c>
      <c r="C699" s="72">
        <v>-1.41850462</v>
      </c>
      <c r="D699" s="73">
        <v>2</v>
      </c>
      <c r="E699" s="74" t="s">
        <v>3231</v>
      </c>
      <c r="F699" s="75">
        <v>3.0294255992659998E-9</v>
      </c>
      <c r="G699" s="76">
        <v>5.3481110000000003</v>
      </c>
      <c r="H699" s="76">
        <v>0.55691740000000001</v>
      </c>
      <c r="I699" s="77">
        <v>2030.6130000000001</v>
      </c>
      <c r="J699" s="73">
        <v>1</v>
      </c>
      <c r="K699" s="78" t="s">
        <v>2368</v>
      </c>
    </row>
    <row r="700" spans="1:11">
      <c r="A700" s="71" t="s">
        <v>2933</v>
      </c>
      <c r="B700" s="72">
        <v>2041.0600585940001</v>
      </c>
      <c r="C700" s="72">
        <v>-0.93705930749999999</v>
      </c>
      <c r="D700" s="73">
        <v>2</v>
      </c>
      <c r="E700" s="74" t="s">
        <v>3232</v>
      </c>
      <c r="F700" s="75">
        <v>3.0315949750559999E-9</v>
      </c>
      <c r="G700" s="76">
        <v>4.6694849999999999</v>
      </c>
      <c r="H700" s="76">
        <v>0.68828849999999997</v>
      </c>
      <c r="I700" s="77">
        <v>811.54790000000003</v>
      </c>
      <c r="J700" s="73">
        <v>1</v>
      </c>
      <c r="K700" s="78" t="s">
        <v>2512</v>
      </c>
    </row>
    <row r="701" spans="1:11">
      <c r="A701" s="71" t="s">
        <v>3233</v>
      </c>
      <c r="B701" s="72">
        <v>1939.074584961</v>
      </c>
      <c r="C701" s="72">
        <v>-0.90495481531249999</v>
      </c>
      <c r="D701" s="73">
        <v>2</v>
      </c>
      <c r="E701" s="74" t="s">
        <v>3234</v>
      </c>
      <c r="F701" s="75">
        <v>3.0727409505720001E-9</v>
      </c>
      <c r="G701" s="76">
        <v>5.4150720000000003</v>
      </c>
      <c r="H701" s="76">
        <v>0.59628829999999999</v>
      </c>
      <c r="I701" s="77">
        <v>1068.3409999999999</v>
      </c>
      <c r="J701" s="73">
        <v>1</v>
      </c>
      <c r="K701" s="78" t="s">
        <v>2351</v>
      </c>
    </row>
    <row r="702" spans="1:11">
      <c r="A702" s="71" t="s">
        <v>3100</v>
      </c>
      <c r="B702" s="72">
        <v>1707.9567871090001</v>
      </c>
      <c r="C702" s="72">
        <v>-0.95427122156249999</v>
      </c>
      <c r="D702" s="73">
        <v>2</v>
      </c>
      <c r="E702" s="74" t="s">
        <v>3235</v>
      </c>
      <c r="F702" s="75">
        <v>3.0893609892500001E-9</v>
      </c>
      <c r="G702" s="76">
        <v>4.2634910000000001</v>
      </c>
      <c r="H702" s="76">
        <v>0.50610599999999994</v>
      </c>
      <c r="I702" s="77">
        <v>1796.271</v>
      </c>
      <c r="J702" s="73">
        <v>1</v>
      </c>
      <c r="K702" s="78" t="s">
        <v>2324</v>
      </c>
    </row>
    <row r="703" spans="1:11">
      <c r="A703" s="71" t="s">
        <v>2498</v>
      </c>
      <c r="B703" s="72">
        <v>1361.6623535159999</v>
      </c>
      <c r="C703" s="72">
        <v>-0.61332883874999999</v>
      </c>
      <c r="D703" s="73">
        <v>2</v>
      </c>
      <c r="E703" s="74" t="s">
        <v>3236</v>
      </c>
      <c r="F703" s="75">
        <v>3.1374303155469999E-9</v>
      </c>
      <c r="G703" s="76">
        <v>3.0866549999999999</v>
      </c>
      <c r="H703" s="76">
        <v>0.56791230000000004</v>
      </c>
      <c r="I703" s="77">
        <v>1163.404</v>
      </c>
      <c r="J703" s="73">
        <v>1</v>
      </c>
      <c r="K703" s="78" t="s">
        <v>3186</v>
      </c>
    </row>
    <row r="704" spans="1:11">
      <c r="A704" s="71" t="s">
        <v>2231</v>
      </c>
      <c r="B704" s="72">
        <v>1659.811157227</v>
      </c>
      <c r="C704" s="72">
        <v>-1.093675518438</v>
      </c>
      <c r="D704" s="73">
        <v>2</v>
      </c>
      <c r="E704" s="74" t="s">
        <v>3237</v>
      </c>
      <c r="F704" s="75">
        <v>3.153323158145E-9</v>
      </c>
      <c r="G704" s="76">
        <v>5.2431340000000004</v>
      </c>
      <c r="H704" s="76">
        <v>0.63569560000000003</v>
      </c>
      <c r="I704" s="77">
        <v>2363.288</v>
      </c>
      <c r="J704" s="73">
        <v>1</v>
      </c>
      <c r="K704" s="78" t="s">
        <v>2372</v>
      </c>
    </row>
    <row r="705" spans="1:11">
      <c r="A705" s="71" t="s">
        <v>3238</v>
      </c>
      <c r="B705" s="72">
        <v>1461.6638183590001</v>
      </c>
      <c r="C705" s="72">
        <v>-0.53520383874999999</v>
      </c>
      <c r="D705" s="73">
        <v>2</v>
      </c>
      <c r="E705" s="74" t="s">
        <v>3239</v>
      </c>
      <c r="F705" s="75">
        <v>3.1599288698909999E-9</v>
      </c>
      <c r="G705" s="76">
        <v>3.6978970000000002</v>
      </c>
      <c r="H705" s="76">
        <v>0.5903813</v>
      </c>
      <c r="I705" s="77">
        <v>752.77620000000002</v>
      </c>
      <c r="J705" s="73">
        <v>1</v>
      </c>
      <c r="K705" s="78" t="s">
        <v>2606</v>
      </c>
    </row>
    <row r="706" spans="1:11">
      <c r="A706" s="71" t="s">
        <v>3005</v>
      </c>
      <c r="B706" s="72">
        <v>1775.8302001950001</v>
      </c>
      <c r="C706" s="72">
        <v>-1.075609112188</v>
      </c>
      <c r="D706" s="73">
        <v>2</v>
      </c>
      <c r="E706" s="74" t="s">
        <v>3240</v>
      </c>
      <c r="F706" s="75">
        <v>3.241830137668E-9</v>
      </c>
      <c r="G706" s="76">
        <v>4.714931</v>
      </c>
      <c r="H706" s="76">
        <v>0.58669130000000003</v>
      </c>
      <c r="I706" s="77">
        <v>1416.606</v>
      </c>
      <c r="J706" s="73">
        <v>1</v>
      </c>
      <c r="K706" s="78" t="s">
        <v>2463</v>
      </c>
    </row>
    <row r="707" spans="1:11">
      <c r="A707" s="71" t="s">
        <v>2219</v>
      </c>
      <c r="B707" s="72">
        <v>1354.7510986330001</v>
      </c>
      <c r="C707" s="72">
        <v>-1.498826885625</v>
      </c>
      <c r="D707" s="73">
        <v>2</v>
      </c>
      <c r="E707" s="74" t="s">
        <v>3241</v>
      </c>
      <c r="F707" s="75">
        <v>3.2591196408299999E-9</v>
      </c>
      <c r="G707" s="76">
        <v>3.2606250000000001</v>
      </c>
      <c r="H707" s="76">
        <v>0.65883369999999997</v>
      </c>
      <c r="I707" s="77">
        <v>663.7319</v>
      </c>
      <c r="J707" s="73">
        <v>1</v>
      </c>
      <c r="K707" s="78" t="s">
        <v>2525</v>
      </c>
    </row>
    <row r="708" spans="1:11">
      <c r="A708" s="71" t="s">
        <v>3242</v>
      </c>
      <c r="B708" s="72">
        <v>1734.9360351559999</v>
      </c>
      <c r="C708" s="72">
        <v>-0.87236204187499999</v>
      </c>
      <c r="D708" s="73">
        <v>2</v>
      </c>
      <c r="E708" s="74" t="s">
        <v>3243</v>
      </c>
      <c r="F708" s="75">
        <v>3.2735159027910001E-9</v>
      </c>
      <c r="G708" s="76">
        <v>4.6457420000000003</v>
      </c>
      <c r="H708" s="76">
        <v>0.53913979999999995</v>
      </c>
      <c r="I708" s="77">
        <v>1559.2159999999999</v>
      </c>
      <c r="J708" s="73">
        <v>1</v>
      </c>
      <c r="K708" s="78" t="s">
        <v>2659</v>
      </c>
    </row>
    <row r="709" spans="1:11">
      <c r="A709" s="71" t="s">
        <v>3244</v>
      </c>
      <c r="B709" s="72">
        <v>1674.8908691409999</v>
      </c>
      <c r="C709" s="72">
        <v>-0.92436399499999999</v>
      </c>
      <c r="D709" s="73">
        <v>2</v>
      </c>
      <c r="E709" s="74" t="s">
        <v>3245</v>
      </c>
      <c r="F709" s="75">
        <v>3.3156589501979999E-9</v>
      </c>
      <c r="G709" s="76">
        <v>5.110042</v>
      </c>
      <c r="H709" s="76">
        <v>0.58503369999999999</v>
      </c>
      <c r="I709" s="77">
        <v>2527.9050000000002</v>
      </c>
      <c r="J709" s="73">
        <v>1</v>
      </c>
      <c r="K709" s="78" t="s">
        <v>2190</v>
      </c>
    </row>
    <row r="710" spans="1:11">
      <c r="A710" s="71" t="s">
        <v>2147</v>
      </c>
      <c r="B710" s="72">
        <v>1875.829711914</v>
      </c>
      <c r="C710" s="72">
        <v>-1.017991924688</v>
      </c>
      <c r="D710" s="73">
        <v>2</v>
      </c>
      <c r="E710" s="74" t="s">
        <v>3246</v>
      </c>
      <c r="F710" s="75">
        <v>3.3438181349259998E-9</v>
      </c>
      <c r="G710" s="76">
        <v>4.8604039999999999</v>
      </c>
      <c r="H710" s="76">
        <v>0.63711819999999997</v>
      </c>
      <c r="I710" s="77">
        <v>2271.9079999999999</v>
      </c>
      <c r="J710" s="73">
        <v>1</v>
      </c>
      <c r="K710" s="78" t="s">
        <v>2372</v>
      </c>
    </row>
    <row r="711" spans="1:11">
      <c r="A711" s="71" t="s">
        <v>3247</v>
      </c>
      <c r="B711" s="72">
        <v>2136.0791015630002</v>
      </c>
      <c r="C711" s="72">
        <v>-1.205858135625</v>
      </c>
      <c r="D711" s="73">
        <v>2</v>
      </c>
      <c r="E711" s="74" t="s">
        <v>3248</v>
      </c>
      <c r="F711" s="75">
        <v>3.3814354913120001E-9</v>
      </c>
      <c r="G711" s="76">
        <v>6.0241689999999997</v>
      </c>
      <c r="H711" s="76">
        <v>0.64109939999999999</v>
      </c>
      <c r="I711" s="77">
        <v>1615.883</v>
      </c>
      <c r="J711" s="73">
        <v>1</v>
      </c>
      <c r="K711" s="78" t="s">
        <v>2759</v>
      </c>
    </row>
    <row r="712" spans="1:11">
      <c r="A712" s="71" t="s">
        <v>2217</v>
      </c>
      <c r="B712" s="72">
        <v>1197.7313232419999</v>
      </c>
      <c r="C712" s="72">
        <v>-1.34282102625</v>
      </c>
      <c r="D712" s="73">
        <v>2</v>
      </c>
      <c r="E712" s="74" t="s">
        <v>3249</v>
      </c>
      <c r="F712" s="75">
        <v>3.3911258650870001E-9</v>
      </c>
      <c r="G712" s="76">
        <v>4.0554629999999996</v>
      </c>
      <c r="H712" s="76">
        <v>0.58873960000000003</v>
      </c>
      <c r="I712" s="77">
        <v>1635.914</v>
      </c>
      <c r="J712" s="73">
        <v>1</v>
      </c>
      <c r="K712" s="78" t="s">
        <v>2663</v>
      </c>
    </row>
    <row r="713" spans="1:11">
      <c r="A713" s="71" t="s">
        <v>2177</v>
      </c>
      <c r="B713" s="72">
        <v>2223.1370450159998</v>
      </c>
      <c r="C713" s="72">
        <v>-0.88985804149979997</v>
      </c>
      <c r="D713" s="73">
        <v>2</v>
      </c>
      <c r="E713" s="74" t="s">
        <v>3250</v>
      </c>
      <c r="F713" s="75">
        <v>3.5060959645000002E-9</v>
      </c>
      <c r="G713" s="76">
        <v>4.8833599999999997</v>
      </c>
      <c r="H713" s="76">
        <v>0.72232240000000003</v>
      </c>
      <c r="I713" s="77">
        <v>670.42759999999998</v>
      </c>
      <c r="J713" s="73">
        <v>1</v>
      </c>
      <c r="K713" s="78" t="s">
        <v>2082</v>
      </c>
    </row>
    <row r="714" spans="1:11">
      <c r="A714" s="71" t="s">
        <v>2383</v>
      </c>
      <c r="B714" s="72">
        <v>1867.9436035159999</v>
      </c>
      <c r="C714" s="72">
        <v>-0.72685422937499999</v>
      </c>
      <c r="D714" s="73">
        <v>2</v>
      </c>
      <c r="E714" s="74" t="s">
        <v>3251</v>
      </c>
      <c r="F714" s="75">
        <v>3.5559921673919998E-9</v>
      </c>
      <c r="G714" s="76">
        <v>3.5528559999999998</v>
      </c>
      <c r="H714" s="76">
        <v>0.51344650000000003</v>
      </c>
      <c r="I714" s="77">
        <v>1030.127</v>
      </c>
      <c r="J714" s="73">
        <v>1</v>
      </c>
      <c r="K714" s="78" t="s">
        <v>2310</v>
      </c>
    </row>
    <row r="715" spans="1:11">
      <c r="A715" s="71" t="s">
        <v>2320</v>
      </c>
      <c r="B715" s="72">
        <v>1464.828125</v>
      </c>
      <c r="C715" s="72">
        <v>-0.60490598718749999</v>
      </c>
      <c r="D715" s="73">
        <v>2</v>
      </c>
      <c r="E715" s="74" t="s">
        <v>3252</v>
      </c>
      <c r="F715" s="75">
        <v>3.6358225265120001E-9</v>
      </c>
      <c r="G715" s="76">
        <v>4.1836710000000004</v>
      </c>
      <c r="H715" s="76">
        <v>0.10884489999999999</v>
      </c>
      <c r="I715" s="77">
        <v>1248.24</v>
      </c>
      <c r="J715" s="73">
        <v>1</v>
      </c>
      <c r="K715" s="78" t="s">
        <v>2659</v>
      </c>
    </row>
    <row r="716" spans="1:11">
      <c r="A716" s="71" t="s">
        <v>3100</v>
      </c>
      <c r="B716" s="72">
        <v>1322.7565917970001</v>
      </c>
      <c r="C716" s="72">
        <v>-0.94658079187499999</v>
      </c>
      <c r="D716" s="73">
        <v>2</v>
      </c>
      <c r="E716" s="74" t="s">
        <v>3253</v>
      </c>
      <c r="F716" s="75">
        <v>3.7127437973520002E-9</v>
      </c>
      <c r="G716" s="76">
        <v>2.473973</v>
      </c>
      <c r="H716" s="76">
        <v>0.67480439999999997</v>
      </c>
      <c r="I716" s="77">
        <v>371.38290000000001</v>
      </c>
      <c r="J716" s="73">
        <v>1</v>
      </c>
      <c r="K716" s="78" t="s">
        <v>3014</v>
      </c>
    </row>
    <row r="717" spans="1:11">
      <c r="A717" s="71" t="s">
        <v>2837</v>
      </c>
      <c r="B717" s="72">
        <v>2457.2507324220001</v>
      </c>
      <c r="C717" s="72">
        <v>-0.94194211999999999</v>
      </c>
      <c r="D717" s="73">
        <v>2</v>
      </c>
      <c r="E717" s="74" t="s">
        <v>3254</v>
      </c>
      <c r="F717" s="75">
        <v>3.7837633026779997E-9</v>
      </c>
      <c r="G717" s="76">
        <v>4.3238289999999999</v>
      </c>
      <c r="H717" s="76">
        <v>0.48631980000000002</v>
      </c>
      <c r="I717" s="77">
        <v>608.22919999999999</v>
      </c>
      <c r="J717" s="73">
        <v>1</v>
      </c>
      <c r="K717" s="78" t="s">
        <v>3255</v>
      </c>
    </row>
    <row r="718" spans="1:11">
      <c r="A718" s="71" t="s">
        <v>3256</v>
      </c>
      <c r="B718" s="72">
        <v>1330.739868164</v>
      </c>
      <c r="C718" s="72">
        <v>-1.279954815313</v>
      </c>
      <c r="D718" s="73">
        <v>2</v>
      </c>
      <c r="E718" s="74" t="s">
        <v>3257</v>
      </c>
      <c r="F718" s="75">
        <v>3.8085090636739997E-9</v>
      </c>
      <c r="G718" s="76">
        <v>4.6785110000000003</v>
      </c>
      <c r="H718" s="76">
        <v>0.64232820000000002</v>
      </c>
      <c r="I718" s="77">
        <v>2509.7950000000001</v>
      </c>
      <c r="J718" s="73">
        <v>1</v>
      </c>
      <c r="K718" s="78" t="s">
        <v>2663</v>
      </c>
    </row>
    <row r="719" spans="1:11">
      <c r="A719" s="71" t="s">
        <v>3247</v>
      </c>
      <c r="B719" s="72">
        <v>1233.6619873049999</v>
      </c>
      <c r="C719" s="72">
        <v>-1.248826885625</v>
      </c>
      <c r="D719" s="73">
        <v>2</v>
      </c>
      <c r="E719" s="74" t="s">
        <v>3258</v>
      </c>
      <c r="F719" s="75">
        <v>3.8280042828609998E-9</v>
      </c>
      <c r="G719" s="76">
        <v>3.8105340000000001</v>
      </c>
      <c r="H719" s="76">
        <v>0.51896819999999999</v>
      </c>
      <c r="I719" s="77">
        <v>1162.5260000000001</v>
      </c>
      <c r="J719" s="73">
        <v>1</v>
      </c>
      <c r="K719" s="78" t="s">
        <v>2935</v>
      </c>
    </row>
    <row r="720" spans="1:11">
      <c r="A720" s="71" t="s">
        <v>2228</v>
      </c>
      <c r="B720" s="72">
        <v>2328.1831054690001</v>
      </c>
      <c r="C720" s="72">
        <v>-1.38241939625</v>
      </c>
      <c r="D720" s="73">
        <v>3</v>
      </c>
      <c r="E720" s="74" t="s">
        <v>3259</v>
      </c>
      <c r="F720" s="75">
        <v>3.8333437565700002E-9</v>
      </c>
      <c r="G720" s="76">
        <v>3.4805000000000001</v>
      </c>
      <c r="H720" s="76">
        <v>0.49915219999999999</v>
      </c>
      <c r="I720" s="77">
        <v>1196.165</v>
      </c>
      <c r="J720" s="73">
        <v>1</v>
      </c>
      <c r="K720" s="78" t="s">
        <v>3260</v>
      </c>
    </row>
    <row r="721" spans="1:11">
      <c r="A721" s="71" t="s">
        <v>2074</v>
      </c>
      <c r="B721" s="72">
        <v>1805.933786326</v>
      </c>
      <c r="C721" s="72">
        <v>-1.9041994765000001</v>
      </c>
      <c r="D721" s="73">
        <v>3</v>
      </c>
      <c r="E721" s="74" t="s">
        <v>3261</v>
      </c>
      <c r="F721" s="75">
        <v>3.8492903235540004E-9</v>
      </c>
      <c r="G721" s="76">
        <v>3.9752269999999998</v>
      </c>
      <c r="H721" s="76">
        <v>0.45465250000000001</v>
      </c>
      <c r="I721" s="77">
        <v>1219.3389999999999</v>
      </c>
      <c r="J721" s="73">
        <v>1</v>
      </c>
      <c r="K721" s="78" t="s">
        <v>2043</v>
      </c>
    </row>
    <row r="722" spans="1:11">
      <c r="A722" s="71" t="s">
        <v>2221</v>
      </c>
      <c r="B722" s="72">
        <v>1487.7852783200001</v>
      </c>
      <c r="C722" s="72">
        <v>9.3580340937479994E-2</v>
      </c>
      <c r="D722" s="73">
        <v>2</v>
      </c>
      <c r="E722" s="74" t="s">
        <v>3262</v>
      </c>
      <c r="F722" s="75">
        <v>3.8572167682099997E-9</v>
      </c>
      <c r="G722" s="76">
        <v>2.8792149999999999</v>
      </c>
      <c r="H722" s="76">
        <v>0.52241649999999995</v>
      </c>
      <c r="I722" s="77">
        <v>837.62210000000005</v>
      </c>
      <c r="J722" s="73">
        <v>1</v>
      </c>
      <c r="K722" s="78" t="s">
        <v>2585</v>
      </c>
    </row>
    <row r="723" spans="1:11">
      <c r="A723" s="71" t="s">
        <v>3263</v>
      </c>
      <c r="B723" s="72">
        <v>1774.9584960940001</v>
      </c>
      <c r="C723" s="72">
        <v>-0.23246946374999999</v>
      </c>
      <c r="D723" s="73">
        <v>2</v>
      </c>
      <c r="E723" s="74" t="s">
        <v>3264</v>
      </c>
      <c r="F723" s="75">
        <v>3.9079716032780003E-9</v>
      </c>
      <c r="G723" s="76">
        <v>4.690258</v>
      </c>
      <c r="H723" s="76">
        <v>0.65997810000000001</v>
      </c>
      <c r="I723" s="77">
        <v>1615.462</v>
      </c>
      <c r="J723" s="73">
        <v>1</v>
      </c>
      <c r="K723" s="78" t="s">
        <v>2190</v>
      </c>
    </row>
    <row r="724" spans="1:11">
      <c r="A724" s="71" t="s">
        <v>3265</v>
      </c>
      <c r="B724" s="72">
        <v>1587.7761230470001</v>
      </c>
      <c r="C724" s="72">
        <v>-1.126878643438</v>
      </c>
      <c r="D724" s="73">
        <v>2</v>
      </c>
      <c r="E724" s="74" t="s">
        <v>3266</v>
      </c>
      <c r="F724" s="75">
        <v>3.9244060821649997E-9</v>
      </c>
      <c r="G724" s="76">
        <v>4.295744</v>
      </c>
      <c r="H724" s="76">
        <v>0.57547029999999999</v>
      </c>
      <c r="I724" s="77">
        <v>1051.6990000000001</v>
      </c>
      <c r="J724" s="73">
        <v>1</v>
      </c>
      <c r="K724" s="78" t="s">
        <v>2538</v>
      </c>
    </row>
    <row r="725" spans="1:11">
      <c r="A725" s="71" t="s">
        <v>3267</v>
      </c>
      <c r="B725" s="72">
        <v>1606.8071289059999</v>
      </c>
      <c r="C725" s="72">
        <v>-0.98283567468749999</v>
      </c>
      <c r="D725" s="73">
        <v>2</v>
      </c>
      <c r="E725" s="74" t="s">
        <v>3268</v>
      </c>
      <c r="F725" s="75">
        <v>4.012178270174E-9</v>
      </c>
      <c r="G725" s="76">
        <v>4.0624469999999997</v>
      </c>
      <c r="H725" s="76">
        <v>0.59167250000000005</v>
      </c>
      <c r="I725" s="77">
        <v>877.16600000000005</v>
      </c>
      <c r="J725" s="73">
        <v>1</v>
      </c>
      <c r="K725" s="78" t="s">
        <v>2671</v>
      </c>
    </row>
    <row r="726" spans="1:11">
      <c r="A726" s="71" t="s">
        <v>3269</v>
      </c>
      <c r="B726" s="72">
        <v>1550.7274169919999</v>
      </c>
      <c r="C726" s="72">
        <v>-1.5776843075</v>
      </c>
      <c r="D726" s="73">
        <v>2</v>
      </c>
      <c r="E726" s="74" t="s">
        <v>3270</v>
      </c>
      <c r="F726" s="75">
        <v>4.0365537832840001E-9</v>
      </c>
      <c r="G726" s="76">
        <v>4.1451539999999998</v>
      </c>
      <c r="H726" s="76">
        <v>0.6190563</v>
      </c>
      <c r="I726" s="77">
        <v>800.02840000000003</v>
      </c>
    </row>
    <row r="727" spans="1:11">
      <c r="A727" s="71" t="s">
        <v>3271</v>
      </c>
      <c r="B727" s="72">
        <v>1475.774047852</v>
      </c>
      <c r="C727" s="72">
        <v>-1.342454815313</v>
      </c>
      <c r="D727" s="73">
        <v>2</v>
      </c>
      <c r="E727" s="74" t="s">
        <v>3272</v>
      </c>
      <c r="F727" s="75">
        <v>4.0460745864830003E-9</v>
      </c>
      <c r="G727" s="76">
        <v>4.2032069999999999</v>
      </c>
      <c r="H727" s="76">
        <v>0.45194810000000002</v>
      </c>
      <c r="I727" s="77">
        <v>920.11760000000004</v>
      </c>
      <c r="J727" s="73">
        <v>1</v>
      </c>
      <c r="K727" s="78" t="s">
        <v>2434</v>
      </c>
    </row>
    <row r="728" spans="1:11">
      <c r="A728" s="71" t="s">
        <v>2139</v>
      </c>
      <c r="B728" s="72">
        <v>2034.1151123049999</v>
      </c>
      <c r="C728" s="72">
        <v>-0.63737669031249999</v>
      </c>
      <c r="D728" s="73">
        <v>2</v>
      </c>
      <c r="E728" s="74" t="s">
        <v>3273</v>
      </c>
      <c r="F728" s="75">
        <v>4.0890769466740002E-9</v>
      </c>
      <c r="G728" s="76">
        <v>4.7625960000000003</v>
      </c>
      <c r="H728" s="76">
        <v>0.6149966</v>
      </c>
      <c r="I728" s="77">
        <v>1359.9110000000001</v>
      </c>
      <c r="J728" s="73">
        <v>1</v>
      </c>
      <c r="K728" s="78" t="s">
        <v>2395</v>
      </c>
    </row>
    <row r="729" spans="1:11">
      <c r="A729" s="71" t="s">
        <v>3274</v>
      </c>
      <c r="B729" s="72">
        <v>1746.9055175779999</v>
      </c>
      <c r="C729" s="72">
        <v>-1.892747784063</v>
      </c>
      <c r="D729" s="73">
        <v>2</v>
      </c>
      <c r="E729" s="74" t="s">
        <v>3275</v>
      </c>
      <c r="F729" s="75">
        <v>4.1239467367810001E-9</v>
      </c>
      <c r="G729" s="76">
        <v>5.0975970000000004</v>
      </c>
      <c r="H729" s="76">
        <v>0.59066609999999997</v>
      </c>
      <c r="I729" s="77">
        <v>1562.4390000000001</v>
      </c>
      <c r="J729" s="73">
        <v>1</v>
      </c>
      <c r="K729" s="78" t="s">
        <v>2171</v>
      </c>
    </row>
    <row r="730" spans="1:11">
      <c r="A730" s="71" t="s">
        <v>2387</v>
      </c>
      <c r="B730" s="72">
        <v>1798.7629394529999</v>
      </c>
      <c r="C730" s="72">
        <v>-1.906541729375</v>
      </c>
      <c r="D730" s="73">
        <v>2</v>
      </c>
      <c r="E730" s="74" t="s">
        <v>3276</v>
      </c>
      <c r="F730" s="75">
        <v>4.1751571567450001E-9</v>
      </c>
      <c r="G730" s="76">
        <v>4.5264280000000001</v>
      </c>
      <c r="H730" s="76">
        <v>0.57359579999999999</v>
      </c>
      <c r="I730" s="77">
        <v>1604.855</v>
      </c>
    </row>
    <row r="731" spans="1:11">
      <c r="A731" s="71" t="s">
        <v>3277</v>
      </c>
      <c r="B731" s="72">
        <v>1502.8311767580001</v>
      </c>
      <c r="C731" s="72">
        <v>-1.171312237188</v>
      </c>
      <c r="D731" s="73">
        <v>2</v>
      </c>
      <c r="E731" s="74" t="s">
        <v>3278</v>
      </c>
      <c r="F731" s="75">
        <v>4.2117314474880001E-9</v>
      </c>
      <c r="G731" s="76">
        <v>4.2403079999999997</v>
      </c>
      <c r="H731" s="76">
        <v>0.4089103</v>
      </c>
      <c r="I731" s="77">
        <v>1539.413</v>
      </c>
      <c r="J731" s="73">
        <v>1</v>
      </c>
      <c r="K731" s="78" t="s">
        <v>2525</v>
      </c>
    </row>
    <row r="732" spans="1:11">
      <c r="A732" s="71" t="s">
        <v>2219</v>
      </c>
      <c r="B732" s="72">
        <v>1445.784545898</v>
      </c>
      <c r="C732" s="72">
        <v>-0.81657590906249999</v>
      </c>
      <c r="D732" s="73">
        <v>2</v>
      </c>
      <c r="E732" s="74" t="s">
        <v>3279</v>
      </c>
      <c r="F732" s="75">
        <v>4.2303383018800003E-9</v>
      </c>
      <c r="G732" s="76">
        <v>3.3241139999999998</v>
      </c>
      <c r="H732" s="76">
        <v>0.6547906</v>
      </c>
      <c r="I732" s="77">
        <v>1799.3610000000001</v>
      </c>
      <c r="J732" s="73">
        <v>1</v>
      </c>
      <c r="K732" s="78" t="s">
        <v>2372</v>
      </c>
    </row>
    <row r="733" spans="1:11">
      <c r="A733" s="71" t="s">
        <v>3280</v>
      </c>
      <c r="B733" s="72">
        <v>1406.6394042970001</v>
      </c>
      <c r="C733" s="72">
        <v>-0.61039915124999999</v>
      </c>
      <c r="D733" s="73">
        <v>2</v>
      </c>
      <c r="E733" s="74" t="s">
        <v>3281</v>
      </c>
      <c r="F733" s="75">
        <v>4.350287907684E-9</v>
      </c>
      <c r="G733" s="76">
        <v>4.1200869999999998</v>
      </c>
      <c r="H733" s="76">
        <v>0.61740240000000002</v>
      </c>
      <c r="I733" s="77">
        <v>1918.048</v>
      </c>
      <c r="J733" s="73">
        <v>1</v>
      </c>
      <c r="K733" s="78" t="s">
        <v>2478</v>
      </c>
    </row>
    <row r="734" spans="1:11">
      <c r="A734" s="71" t="s">
        <v>2528</v>
      </c>
      <c r="B734" s="72">
        <v>1795.8748779299999</v>
      </c>
      <c r="C734" s="72">
        <v>-1.792405987188</v>
      </c>
      <c r="D734" s="73">
        <v>2</v>
      </c>
      <c r="E734" s="74" t="s">
        <v>3282</v>
      </c>
      <c r="F734" s="75">
        <v>4.5138126569809996E-9</v>
      </c>
      <c r="G734" s="76">
        <v>5.0217770000000002</v>
      </c>
      <c r="H734" s="76">
        <v>0.62090409999999996</v>
      </c>
      <c r="I734" s="77">
        <v>974.98879999999997</v>
      </c>
      <c r="J734" s="73">
        <v>1</v>
      </c>
      <c r="K734" s="78" t="s">
        <v>2368</v>
      </c>
    </row>
    <row r="735" spans="1:11">
      <c r="A735" s="71" t="s">
        <v>2134</v>
      </c>
      <c r="B735" s="72">
        <v>1551.7788085940001</v>
      </c>
      <c r="C735" s="72">
        <v>-0.61015501062499999</v>
      </c>
      <c r="D735" s="73">
        <v>2</v>
      </c>
      <c r="E735" s="74" t="s">
        <v>3283</v>
      </c>
      <c r="F735" s="75">
        <v>4.5207337873170001E-9</v>
      </c>
      <c r="G735" s="76">
        <v>4.2376690000000004</v>
      </c>
      <c r="H735" s="76">
        <v>0.64894430000000003</v>
      </c>
      <c r="I735" s="77">
        <v>2298.5720000000001</v>
      </c>
      <c r="J735" s="73">
        <v>1</v>
      </c>
      <c r="K735" s="78" t="s">
        <v>2663</v>
      </c>
    </row>
    <row r="736" spans="1:11">
      <c r="A736" s="71" t="s">
        <v>3284</v>
      </c>
      <c r="B736" s="72">
        <v>1340.7354736330001</v>
      </c>
      <c r="C736" s="72">
        <v>-1.169359112188</v>
      </c>
      <c r="D736" s="73">
        <v>2</v>
      </c>
      <c r="E736" s="74" t="s">
        <v>3285</v>
      </c>
      <c r="F736" s="75">
        <v>4.6141370810419996E-9</v>
      </c>
      <c r="G736" s="76">
        <v>3.8400609999999999</v>
      </c>
      <c r="H736" s="76">
        <v>0.65034709999999996</v>
      </c>
      <c r="I736" s="77">
        <v>1499.915</v>
      </c>
      <c r="J736" s="73">
        <v>1</v>
      </c>
      <c r="K736" s="78" t="s">
        <v>2935</v>
      </c>
    </row>
    <row r="737" spans="1:11">
      <c r="A737" s="71" t="s">
        <v>3286</v>
      </c>
      <c r="B737" s="72">
        <v>1741.871459961</v>
      </c>
      <c r="C737" s="72">
        <v>-1.865404034063</v>
      </c>
      <c r="D737" s="73">
        <v>2</v>
      </c>
      <c r="E737" s="74" t="s">
        <v>3287</v>
      </c>
      <c r="F737" s="75">
        <v>4.6166481748599997E-9</v>
      </c>
      <c r="G737" s="76">
        <v>4.7576559999999999</v>
      </c>
      <c r="H737" s="76">
        <v>0.4691015</v>
      </c>
      <c r="I737" s="77">
        <v>1733.385</v>
      </c>
      <c r="J737" s="73">
        <v>1</v>
      </c>
      <c r="K737" s="78" t="s">
        <v>2190</v>
      </c>
    </row>
    <row r="738" spans="1:11">
      <c r="A738" s="71" t="s">
        <v>3075</v>
      </c>
      <c r="B738" s="72">
        <v>1637.7766113279999</v>
      </c>
      <c r="C738" s="72">
        <v>-1.364061260625</v>
      </c>
      <c r="D738" s="73">
        <v>2</v>
      </c>
      <c r="E738" s="74" t="s">
        <v>3288</v>
      </c>
      <c r="F738" s="75">
        <v>4.61903496105E-9</v>
      </c>
      <c r="G738" s="76">
        <v>3.9621369999999998</v>
      </c>
      <c r="H738" s="76">
        <v>0.42341430000000002</v>
      </c>
      <c r="I738" s="77">
        <v>1656.1510000000001</v>
      </c>
      <c r="J738" s="73">
        <v>1</v>
      </c>
      <c r="K738" s="78" t="s">
        <v>2372</v>
      </c>
    </row>
    <row r="739" spans="1:11">
      <c r="A739" s="71" t="s">
        <v>2053</v>
      </c>
      <c r="B739" s="72">
        <v>1127.584350586</v>
      </c>
      <c r="C739" s="72">
        <v>-0.75114622156249999</v>
      </c>
      <c r="D739" s="73">
        <v>2</v>
      </c>
      <c r="E739" s="74" t="s">
        <v>3289</v>
      </c>
      <c r="F739" s="75">
        <v>4.6301781670910003E-9</v>
      </c>
      <c r="G739" s="76">
        <v>3.8002370000000001</v>
      </c>
      <c r="H739" s="76">
        <v>0.62619360000000002</v>
      </c>
      <c r="I739" s="77">
        <v>1371.8820000000001</v>
      </c>
      <c r="J739" s="73">
        <v>1</v>
      </c>
      <c r="K739" s="78" t="s">
        <v>3171</v>
      </c>
    </row>
    <row r="740" spans="1:11">
      <c r="A740" s="71" t="s">
        <v>2024</v>
      </c>
      <c r="B740" s="72">
        <v>1922.9602050779999</v>
      </c>
      <c r="C740" s="72">
        <v>-1.870897198125</v>
      </c>
      <c r="D740" s="73">
        <v>2</v>
      </c>
      <c r="E740" s="74" t="s">
        <v>3290</v>
      </c>
      <c r="F740" s="75">
        <v>4.6601407836259997E-9</v>
      </c>
      <c r="G740" s="76">
        <v>4.6354129999999998</v>
      </c>
      <c r="H740" s="76">
        <v>0.58496029999999999</v>
      </c>
      <c r="I740" s="77">
        <v>1608.097</v>
      </c>
      <c r="J740" s="73">
        <v>1</v>
      </c>
      <c r="K740" s="78" t="s">
        <v>2240</v>
      </c>
    </row>
    <row r="741" spans="1:11">
      <c r="A741" s="71" t="s">
        <v>3291</v>
      </c>
      <c r="B741" s="72">
        <v>1916.9997558590001</v>
      </c>
      <c r="C741" s="72">
        <v>-0.94096555749999999</v>
      </c>
      <c r="D741" s="73">
        <v>2</v>
      </c>
      <c r="E741" s="74" t="s">
        <v>3292</v>
      </c>
      <c r="F741" s="75">
        <v>4.801471804568E-9</v>
      </c>
      <c r="G741" s="76">
        <v>5.444966</v>
      </c>
      <c r="H741" s="76">
        <v>0.61953320000000001</v>
      </c>
      <c r="I741" s="77">
        <v>2535.1439999999998</v>
      </c>
      <c r="J741" s="73">
        <v>1</v>
      </c>
      <c r="K741" s="78" t="s">
        <v>2093</v>
      </c>
    </row>
    <row r="742" spans="1:11">
      <c r="A742" s="71" t="s">
        <v>3293</v>
      </c>
      <c r="B742" s="72">
        <v>2046.9210205080001</v>
      </c>
      <c r="C742" s="72">
        <v>-1.095628643438</v>
      </c>
      <c r="D742" s="73">
        <v>2</v>
      </c>
      <c r="E742" s="74" t="s">
        <v>3294</v>
      </c>
      <c r="F742" s="75">
        <v>4.9128021793919999E-9</v>
      </c>
      <c r="G742" s="76">
        <v>5.0319609999999999</v>
      </c>
      <c r="H742" s="76">
        <v>0.70909370000000005</v>
      </c>
      <c r="I742" s="77">
        <v>1810.7260000000001</v>
      </c>
      <c r="J742" s="73">
        <v>1</v>
      </c>
      <c r="K742" s="78" t="s">
        <v>2184</v>
      </c>
    </row>
    <row r="743" spans="1:11">
      <c r="A743" s="71" t="s">
        <v>3295</v>
      </c>
      <c r="B743" s="72">
        <v>2340.1652832029999</v>
      </c>
      <c r="C743" s="72">
        <v>-1.155246544688</v>
      </c>
      <c r="D743" s="73">
        <v>3</v>
      </c>
      <c r="E743" s="74" t="s">
        <v>3296</v>
      </c>
      <c r="F743" s="75">
        <v>4.9401582824520001E-9</v>
      </c>
      <c r="G743" s="76">
        <v>4.3899239999999997</v>
      </c>
      <c r="H743" s="76">
        <v>0.58938190000000001</v>
      </c>
      <c r="I743" s="77">
        <v>1232.4970000000001</v>
      </c>
      <c r="J743" s="73">
        <v>1</v>
      </c>
      <c r="K743" s="78" t="s">
        <v>2541</v>
      </c>
    </row>
    <row r="744" spans="1:11">
      <c r="A744" s="71" t="s">
        <v>2144</v>
      </c>
      <c r="B744" s="72">
        <v>1289.669555664</v>
      </c>
      <c r="C744" s="72">
        <v>-1.00053587</v>
      </c>
      <c r="D744" s="73">
        <v>2</v>
      </c>
      <c r="E744" s="74" t="s">
        <v>3297</v>
      </c>
      <c r="F744" s="75">
        <v>4.9410764368930004E-9</v>
      </c>
      <c r="G744" s="76">
        <v>3.267388</v>
      </c>
      <c r="H744" s="76">
        <v>0.57703349999999998</v>
      </c>
      <c r="I744" s="77">
        <v>1014.739</v>
      </c>
      <c r="J744" s="73">
        <v>1</v>
      </c>
      <c r="K744" s="78" t="s">
        <v>3014</v>
      </c>
    </row>
    <row r="745" spans="1:11">
      <c r="A745" s="71" t="s">
        <v>2482</v>
      </c>
      <c r="B745" s="72">
        <v>1295.647827148</v>
      </c>
      <c r="C745" s="72">
        <v>-1.100877666875</v>
      </c>
      <c r="D745" s="73">
        <v>2</v>
      </c>
      <c r="E745" s="74" t="s">
        <v>3298</v>
      </c>
      <c r="F745" s="75">
        <v>4.9924392550260002E-9</v>
      </c>
      <c r="G745" s="76">
        <v>2.879035</v>
      </c>
      <c r="H745" s="76">
        <v>0.62990219999999997</v>
      </c>
      <c r="I745" s="77">
        <v>336.61149999999998</v>
      </c>
      <c r="J745" s="73">
        <v>1</v>
      </c>
      <c r="K745" s="78" t="s">
        <v>2893</v>
      </c>
    </row>
    <row r="746" spans="1:11">
      <c r="A746" s="71" t="s">
        <v>2400</v>
      </c>
      <c r="B746" s="72">
        <v>2202.9323730470001</v>
      </c>
      <c r="C746" s="72">
        <v>-0.85576047937499999</v>
      </c>
      <c r="D746" s="73">
        <v>2</v>
      </c>
      <c r="E746" s="74" t="s">
        <v>3299</v>
      </c>
      <c r="F746" s="75">
        <v>5.1769211140139999E-9</v>
      </c>
      <c r="G746" s="76">
        <v>4.6983699999999997</v>
      </c>
      <c r="H746" s="76">
        <v>0.70791479999999996</v>
      </c>
      <c r="I746" s="77">
        <v>520.08180000000004</v>
      </c>
      <c r="J746" s="73">
        <v>1</v>
      </c>
      <c r="K746" s="78" t="s">
        <v>3115</v>
      </c>
    </row>
    <row r="747" spans="1:11">
      <c r="A747" s="71" t="s">
        <v>3300</v>
      </c>
      <c r="B747" s="72">
        <v>1903.1010742190001</v>
      </c>
      <c r="C747" s="72">
        <v>-1.952365685313</v>
      </c>
      <c r="D747" s="73">
        <v>3</v>
      </c>
      <c r="E747" s="74" t="s">
        <v>3301</v>
      </c>
      <c r="F747" s="75">
        <v>5.2108206638479996E-9</v>
      </c>
      <c r="G747" s="76">
        <v>4.5910500000000001</v>
      </c>
      <c r="H747" s="76">
        <v>0.59732249999999998</v>
      </c>
      <c r="I747" s="77">
        <v>1853.345</v>
      </c>
      <c r="J747" s="73">
        <v>1</v>
      </c>
      <c r="K747" s="78" t="s">
        <v>3302</v>
      </c>
    </row>
    <row r="748" spans="1:11">
      <c r="A748" s="71" t="s">
        <v>2024</v>
      </c>
      <c r="B748" s="72">
        <v>1221.658569336</v>
      </c>
      <c r="C748" s="72">
        <v>-0.95659055749999999</v>
      </c>
      <c r="D748" s="73">
        <v>2</v>
      </c>
      <c r="E748" s="74" t="s">
        <v>3303</v>
      </c>
      <c r="F748" s="75">
        <v>5.2369496323029999E-9</v>
      </c>
      <c r="G748" s="76">
        <v>3.6178840000000001</v>
      </c>
      <c r="H748" s="76">
        <v>0.59393019999999996</v>
      </c>
      <c r="I748" s="77">
        <v>1275.1020000000001</v>
      </c>
      <c r="J748" s="73">
        <v>1</v>
      </c>
      <c r="K748" s="78" t="s">
        <v>3054</v>
      </c>
    </row>
    <row r="749" spans="1:11">
      <c r="A749" s="71" t="s">
        <v>3304</v>
      </c>
      <c r="B749" s="72">
        <v>1379.6042480470001</v>
      </c>
      <c r="C749" s="72">
        <v>-1.333787823125</v>
      </c>
      <c r="D749" s="73">
        <v>2</v>
      </c>
      <c r="E749" s="74" t="s">
        <v>3305</v>
      </c>
      <c r="F749" s="75">
        <v>5.2561519518329997E-9</v>
      </c>
      <c r="G749" s="76">
        <v>3.5790009999999999</v>
      </c>
      <c r="H749" s="76">
        <v>0.65272989999999997</v>
      </c>
      <c r="I749" s="77">
        <v>1737.809</v>
      </c>
      <c r="J749" s="73">
        <v>1</v>
      </c>
      <c r="K749" s="78" t="s">
        <v>2943</v>
      </c>
    </row>
    <row r="750" spans="1:11">
      <c r="A750" s="71" t="s">
        <v>3306</v>
      </c>
      <c r="B750" s="72">
        <v>1516.7430419919999</v>
      </c>
      <c r="C750" s="72">
        <v>-1.376878643438</v>
      </c>
      <c r="D750" s="73">
        <v>2</v>
      </c>
      <c r="E750" s="74" t="s">
        <v>3307</v>
      </c>
      <c r="F750" s="75">
        <v>5.2601079048030003E-9</v>
      </c>
      <c r="G750" s="76">
        <v>4.6575439999999997</v>
      </c>
      <c r="H750" s="76">
        <v>0.55333049999999995</v>
      </c>
      <c r="I750" s="77">
        <v>2043.2</v>
      </c>
      <c r="J750" s="73">
        <v>1</v>
      </c>
      <c r="K750" s="78" t="s">
        <v>2943</v>
      </c>
    </row>
    <row r="751" spans="1:11">
      <c r="A751" s="71" t="s">
        <v>3060</v>
      </c>
      <c r="B751" s="72">
        <v>1508.808227539</v>
      </c>
      <c r="C751" s="72">
        <v>-1.567552471563</v>
      </c>
      <c r="D751" s="73">
        <v>2</v>
      </c>
      <c r="E751" s="74" t="s">
        <v>3308</v>
      </c>
      <c r="F751" s="75">
        <v>5.2759985269550004E-9</v>
      </c>
      <c r="G751" s="76">
        <v>4.3005079999999998</v>
      </c>
      <c r="H751" s="76">
        <v>0.49777559999999998</v>
      </c>
      <c r="I751" s="77">
        <v>1221.9559999999999</v>
      </c>
      <c r="J751" s="73">
        <v>1</v>
      </c>
      <c r="K751" s="78" t="s">
        <v>2525</v>
      </c>
    </row>
    <row r="752" spans="1:11">
      <c r="A752" s="71" t="s">
        <v>2888</v>
      </c>
      <c r="B752" s="72">
        <v>1574.7485351559999</v>
      </c>
      <c r="C752" s="72">
        <v>-1.141405010625</v>
      </c>
      <c r="D752" s="73">
        <v>2</v>
      </c>
      <c r="E752" s="74" t="s">
        <v>3309</v>
      </c>
      <c r="F752" s="75">
        <v>5.3869391951190001E-9</v>
      </c>
      <c r="G752" s="76">
        <v>4.396147</v>
      </c>
      <c r="H752" s="76">
        <v>0.60774130000000004</v>
      </c>
      <c r="I752" s="77">
        <v>2790.5569999999998</v>
      </c>
    </row>
    <row r="753" spans="1:11">
      <c r="A753" s="71" t="s">
        <v>3310</v>
      </c>
      <c r="B753" s="72">
        <v>1550.7696533200001</v>
      </c>
      <c r="C753" s="72">
        <v>-0.63994016687499999</v>
      </c>
      <c r="D753" s="73">
        <v>2</v>
      </c>
      <c r="E753" s="74" t="s">
        <v>3311</v>
      </c>
      <c r="F753" s="75">
        <v>5.422678972522E-9</v>
      </c>
      <c r="G753" s="76">
        <v>4.4851190000000001</v>
      </c>
      <c r="H753" s="76">
        <v>0.56852630000000004</v>
      </c>
      <c r="I753" s="77">
        <v>1559.511</v>
      </c>
      <c r="J753" s="73">
        <v>1</v>
      </c>
      <c r="K753" s="78" t="s">
        <v>2372</v>
      </c>
    </row>
    <row r="754" spans="1:11">
      <c r="A754" s="71" t="s">
        <v>3107</v>
      </c>
      <c r="B754" s="72">
        <v>1637.8269042970001</v>
      </c>
      <c r="C754" s="72">
        <v>-1.219041729375</v>
      </c>
      <c r="D754" s="73">
        <v>2</v>
      </c>
      <c r="E754" s="74" t="s">
        <v>3312</v>
      </c>
      <c r="F754" s="75">
        <v>5.4612458999510002E-9</v>
      </c>
      <c r="G754" s="76">
        <v>3.30179</v>
      </c>
      <c r="H754" s="76">
        <v>0.57727360000000005</v>
      </c>
      <c r="I754" s="77">
        <v>700.68020000000001</v>
      </c>
      <c r="J754" s="73">
        <v>1</v>
      </c>
      <c r="K754" s="78" t="s">
        <v>2870</v>
      </c>
    </row>
    <row r="755" spans="1:11">
      <c r="A755" s="71" t="s">
        <v>3046</v>
      </c>
      <c r="B755" s="72">
        <v>1551.729858398</v>
      </c>
      <c r="C755" s="72">
        <v>-1.020921612188</v>
      </c>
      <c r="D755" s="73">
        <v>2</v>
      </c>
      <c r="E755" s="74" t="s">
        <v>3313</v>
      </c>
      <c r="F755" s="75">
        <v>5.4959833677370003E-9</v>
      </c>
      <c r="G755" s="76">
        <v>2.4804629999999999</v>
      </c>
      <c r="H755" s="76">
        <v>0.51885910000000002</v>
      </c>
      <c r="I755" s="77">
        <v>483.74979999999999</v>
      </c>
      <c r="J755" s="73">
        <v>1</v>
      </c>
      <c r="K755" s="78" t="s">
        <v>2935</v>
      </c>
    </row>
    <row r="756" spans="1:11">
      <c r="A756" s="71" t="s">
        <v>2555</v>
      </c>
      <c r="B756" s="72">
        <v>1676.8225097659999</v>
      </c>
      <c r="C756" s="72">
        <v>-1.294603252813</v>
      </c>
      <c r="D756" s="73">
        <v>2</v>
      </c>
      <c r="E756" s="74" t="s">
        <v>3314</v>
      </c>
      <c r="F756" s="75">
        <v>5.5873872195630002E-9</v>
      </c>
      <c r="G756" s="76">
        <v>4.0024850000000001</v>
      </c>
      <c r="H756" s="76">
        <v>0.52984640000000005</v>
      </c>
      <c r="I756" s="77">
        <v>1688.2380000000001</v>
      </c>
      <c r="J756" s="73">
        <v>1</v>
      </c>
      <c r="K756" s="78" t="s">
        <v>2659</v>
      </c>
    </row>
    <row r="757" spans="1:11">
      <c r="A757" s="71" t="s">
        <v>2987</v>
      </c>
      <c r="B757" s="72">
        <v>1876.9763183590001</v>
      </c>
      <c r="C757" s="72">
        <v>-1.246873760625</v>
      </c>
      <c r="D757" s="73">
        <v>2</v>
      </c>
      <c r="E757" s="74" t="s">
        <v>3315</v>
      </c>
      <c r="F757" s="75">
        <v>5.6010114960210002E-9</v>
      </c>
      <c r="G757" s="76">
        <v>3.7781129999999998</v>
      </c>
      <c r="H757" s="76">
        <v>0.53235889999999997</v>
      </c>
      <c r="I757" s="77">
        <v>395.88310000000001</v>
      </c>
      <c r="J757" s="73">
        <v>1</v>
      </c>
      <c r="K757" s="78" t="s">
        <v>3316</v>
      </c>
    </row>
    <row r="758" spans="1:11">
      <c r="A758" s="71" t="s">
        <v>3095</v>
      </c>
      <c r="B758" s="72">
        <v>1523.767972936</v>
      </c>
      <c r="C758" s="72">
        <v>-0.83790961368750005</v>
      </c>
      <c r="D758" s="73">
        <v>2</v>
      </c>
      <c r="E758" s="74" t="s">
        <v>3317</v>
      </c>
      <c r="F758" s="75">
        <v>5.6122406721930001E-9</v>
      </c>
      <c r="G758" s="76">
        <v>4.5266260000000003</v>
      </c>
      <c r="H758" s="76">
        <v>0.60092270000000003</v>
      </c>
      <c r="I758" s="77">
        <v>2113.5169999999998</v>
      </c>
      <c r="J758" s="73">
        <v>1</v>
      </c>
      <c r="K758" s="78" t="s">
        <v>2616</v>
      </c>
    </row>
    <row r="759" spans="1:11">
      <c r="A759" s="71" t="s">
        <v>2018</v>
      </c>
      <c r="B759" s="72">
        <v>1378.663696289</v>
      </c>
      <c r="C759" s="72">
        <v>-1.137376690313</v>
      </c>
      <c r="D759" s="73">
        <v>2</v>
      </c>
      <c r="E759" s="74" t="s">
        <v>3318</v>
      </c>
      <c r="F759" s="75">
        <v>5.6217307481270001E-9</v>
      </c>
      <c r="G759" s="76">
        <v>3.97715</v>
      </c>
      <c r="H759" s="76">
        <v>0.65644130000000001</v>
      </c>
      <c r="I759" s="77">
        <v>1307.6590000000001</v>
      </c>
    </row>
    <row r="760" spans="1:11">
      <c r="A760" s="71" t="s">
        <v>2066</v>
      </c>
      <c r="B760" s="72">
        <v>1657.8465576169999</v>
      </c>
      <c r="C760" s="72">
        <v>-0.92460813562499999</v>
      </c>
      <c r="D760" s="73">
        <v>2</v>
      </c>
      <c r="E760" s="74" t="s">
        <v>3319</v>
      </c>
      <c r="F760" s="75">
        <v>5.6259039919630001E-9</v>
      </c>
      <c r="G760" s="76">
        <v>5.2320469999999997</v>
      </c>
      <c r="H760" s="76">
        <v>0.6519509</v>
      </c>
      <c r="I760" s="77">
        <v>1501.51</v>
      </c>
      <c r="J760" s="73">
        <v>1</v>
      </c>
      <c r="K760" s="78" t="s">
        <v>2171</v>
      </c>
    </row>
    <row r="761" spans="1:11">
      <c r="A761" s="71" t="s">
        <v>2642</v>
      </c>
      <c r="B761" s="72">
        <v>1632.8710409759999</v>
      </c>
      <c r="C761" s="72">
        <v>-0.9203884486874</v>
      </c>
      <c r="D761" s="73">
        <v>2</v>
      </c>
      <c r="E761" s="74" t="s">
        <v>3320</v>
      </c>
      <c r="F761" s="75">
        <v>5.6292381866999996E-9</v>
      </c>
      <c r="G761" s="76">
        <v>5.5822039999999999</v>
      </c>
      <c r="H761" s="76">
        <v>0.54267670000000001</v>
      </c>
      <c r="I761" s="77">
        <v>2315.0210000000002</v>
      </c>
      <c r="J761" s="73">
        <v>1</v>
      </c>
      <c r="K761" s="78" t="s">
        <v>2368</v>
      </c>
    </row>
    <row r="762" spans="1:11">
      <c r="A762" s="71" t="s">
        <v>2103</v>
      </c>
      <c r="B762" s="72">
        <v>1635.6921386720001</v>
      </c>
      <c r="C762" s="72">
        <v>-1.168260479375</v>
      </c>
      <c r="D762" s="73">
        <v>2</v>
      </c>
      <c r="E762" s="74" t="s">
        <v>3321</v>
      </c>
      <c r="F762" s="75">
        <v>5.6380078383710001E-9</v>
      </c>
      <c r="G762" s="76">
        <v>4.0365869999999999</v>
      </c>
      <c r="H762" s="76">
        <v>0.58387920000000004</v>
      </c>
      <c r="I762" s="77">
        <v>1421.548</v>
      </c>
      <c r="J762" s="73">
        <v>1</v>
      </c>
      <c r="K762" s="78" t="s">
        <v>2434</v>
      </c>
    </row>
    <row r="763" spans="1:11">
      <c r="A763" s="71" t="s">
        <v>2909</v>
      </c>
      <c r="B763" s="72">
        <v>2616.3376464839998</v>
      </c>
      <c r="C763" s="72">
        <v>-1.45121946375</v>
      </c>
      <c r="D763" s="73">
        <v>2</v>
      </c>
      <c r="E763" s="74" t="s">
        <v>3322</v>
      </c>
      <c r="F763" s="75">
        <v>5.6566545701529997E-9</v>
      </c>
      <c r="G763" s="76">
        <v>5.53294</v>
      </c>
      <c r="H763" s="76">
        <v>0.62472430000000001</v>
      </c>
      <c r="I763" s="77">
        <v>1240.923</v>
      </c>
      <c r="J763" s="73">
        <v>1</v>
      </c>
      <c r="K763" s="78" t="s">
        <v>3323</v>
      </c>
    </row>
    <row r="764" spans="1:11">
      <c r="A764" s="71" t="s">
        <v>2057</v>
      </c>
      <c r="B764" s="72">
        <v>1268.557617188</v>
      </c>
      <c r="C764" s="72">
        <v>-0.94340696374999999</v>
      </c>
      <c r="D764" s="73">
        <v>2</v>
      </c>
      <c r="E764" s="74" t="s">
        <v>3324</v>
      </c>
      <c r="F764" s="75">
        <v>5.6716397395630002E-9</v>
      </c>
      <c r="G764" s="76">
        <v>2.5341770000000001</v>
      </c>
      <c r="H764" s="76">
        <v>0.52729000000000004</v>
      </c>
      <c r="I764" s="77">
        <v>768.03610000000003</v>
      </c>
      <c r="J764" s="73">
        <v>1</v>
      </c>
      <c r="K764" s="78" t="s">
        <v>3171</v>
      </c>
    </row>
    <row r="765" spans="1:11">
      <c r="A765" s="71" t="s">
        <v>3183</v>
      </c>
      <c r="B765" s="72">
        <v>1356.6000976559999</v>
      </c>
      <c r="C765" s="72">
        <v>-1.289354229375</v>
      </c>
      <c r="D765" s="73">
        <v>2</v>
      </c>
      <c r="E765" s="74" t="s">
        <v>3325</v>
      </c>
      <c r="F765" s="75">
        <v>5.6723608377119999E-9</v>
      </c>
      <c r="G765" s="76">
        <v>3.4148100000000001</v>
      </c>
      <c r="H765" s="76">
        <v>0.5708742</v>
      </c>
      <c r="I765" s="77">
        <v>435.34649999999999</v>
      </c>
      <c r="J765" s="73">
        <v>1</v>
      </c>
      <c r="K765" s="78" t="s">
        <v>3326</v>
      </c>
    </row>
    <row r="766" spans="1:11">
      <c r="A766" s="71" t="s">
        <v>2546</v>
      </c>
      <c r="B766" s="72">
        <v>1369.7321777340001</v>
      </c>
      <c r="C766" s="72">
        <v>-1.40434446375</v>
      </c>
      <c r="D766" s="73">
        <v>2</v>
      </c>
      <c r="E766" s="74" t="s">
        <v>3327</v>
      </c>
      <c r="F766" s="75">
        <v>5.6747695431620003E-9</v>
      </c>
      <c r="G766" s="76">
        <v>3.902663</v>
      </c>
      <c r="H766" s="76">
        <v>0.48275269999999998</v>
      </c>
      <c r="I766" s="77">
        <v>2335.4250000000002</v>
      </c>
      <c r="J766" s="73">
        <v>1</v>
      </c>
      <c r="K766" s="78" t="s">
        <v>2478</v>
      </c>
    </row>
    <row r="767" spans="1:11">
      <c r="A767" s="71" t="s">
        <v>2884</v>
      </c>
      <c r="B767" s="72">
        <v>1606.825805664</v>
      </c>
      <c r="C767" s="72">
        <v>-0.95512571374999999</v>
      </c>
      <c r="D767" s="73">
        <v>2</v>
      </c>
      <c r="E767" s="74" t="s">
        <v>3328</v>
      </c>
      <c r="F767" s="75">
        <v>5.8104972485499996E-9</v>
      </c>
      <c r="G767" s="76">
        <v>4.4177549999999997</v>
      </c>
      <c r="H767" s="76">
        <v>0.49669279999999999</v>
      </c>
      <c r="I767" s="77">
        <v>929.9171</v>
      </c>
      <c r="J767" s="73">
        <v>1</v>
      </c>
      <c r="K767" s="78" t="s">
        <v>2372</v>
      </c>
    </row>
    <row r="768" spans="1:11">
      <c r="A768" s="71" t="s">
        <v>2553</v>
      </c>
      <c r="B768" s="72">
        <v>1196.5905761720001</v>
      </c>
      <c r="C768" s="72">
        <v>-0.88041868249999999</v>
      </c>
      <c r="D768" s="73">
        <v>2</v>
      </c>
      <c r="E768" s="74" t="s">
        <v>3329</v>
      </c>
      <c r="F768" s="75">
        <v>5.8542093395179999E-9</v>
      </c>
      <c r="G768" s="76">
        <v>2.5263390000000001</v>
      </c>
      <c r="H768" s="76">
        <v>0.58554799999999996</v>
      </c>
      <c r="I768" s="77">
        <v>926.32159999999999</v>
      </c>
      <c r="J768" s="73">
        <v>1</v>
      </c>
      <c r="K768" s="78" t="s">
        <v>3186</v>
      </c>
    </row>
    <row r="769" spans="1:11">
      <c r="A769" s="71" t="s">
        <v>2439</v>
      </c>
      <c r="B769" s="72">
        <v>1608.833984375</v>
      </c>
      <c r="C769" s="72">
        <v>-1.05082883875</v>
      </c>
      <c r="D769" s="73">
        <v>2</v>
      </c>
      <c r="E769" s="74" t="s">
        <v>3330</v>
      </c>
      <c r="F769" s="75">
        <v>5.8947892223420001E-9</v>
      </c>
      <c r="G769" s="76">
        <v>3.8249040000000001</v>
      </c>
      <c r="H769" s="76">
        <v>0.61255990000000005</v>
      </c>
      <c r="I769" s="77">
        <v>869.64869999999996</v>
      </c>
      <c r="J769" s="73">
        <v>1</v>
      </c>
      <c r="K769" s="78" t="s">
        <v>2176</v>
      </c>
    </row>
    <row r="770" spans="1:11">
      <c r="A770" s="71" t="s">
        <v>2681</v>
      </c>
      <c r="B770" s="72">
        <v>1635.8522949220001</v>
      </c>
      <c r="C770" s="72">
        <v>-1.064988995</v>
      </c>
      <c r="D770" s="73">
        <v>2</v>
      </c>
      <c r="E770" s="74" t="s">
        <v>3331</v>
      </c>
      <c r="F770" s="75">
        <v>5.9405015905859997E-9</v>
      </c>
      <c r="G770" s="76">
        <v>4.6632259999999999</v>
      </c>
      <c r="H770" s="76">
        <v>0.45031719999999997</v>
      </c>
      <c r="I770" s="77">
        <v>919.94200000000001</v>
      </c>
      <c r="J770" s="73">
        <v>1</v>
      </c>
      <c r="K770" s="78" t="s">
        <v>2434</v>
      </c>
    </row>
    <row r="771" spans="1:11">
      <c r="A771" s="71" t="s">
        <v>2424</v>
      </c>
      <c r="B771" s="72">
        <v>1747.9451904299999</v>
      </c>
      <c r="C771" s="72">
        <v>-0.75090208093749999</v>
      </c>
      <c r="D771" s="73">
        <v>2</v>
      </c>
      <c r="E771" s="74" t="s">
        <v>3332</v>
      </c>
      <c r="F771" s="75">
        <v>5.9781180006269998E-9</v>
      </c>
      <c r="G771" s="76">
        <v>4.4186969999999999</v>
      </c>
      <c r="H771" s="76">
        <v>0.59984170000000003</v>
      </c>
      <c r="I771" s="77">
        <v>1027.7570000000001</v>
      </c>
      <c r="J771" s="73">
        <v>1</v>
      </c>
      <c r="K771" s="78" t="s">
        <v>2186</v>
      </c>
    </row>
    <row r="772" spans="1:11">
      <c r="A772" s="71" t="s">
        <v>3001</v>
      </c>
      <c r="B772" s="72">
        <v>1715.9061279299999</v>
      </c>
      <c r="C772" s="72">
        <v>-0.73625364343749999</v>
      </c>
      <c r="D772" s="73">
        <v>2</v>
      </c>
      <c r="E772" s="74" t="s">
        <v>3333</v>
      </c>
      <c r="F772" s="75">
        <v>6.0233951160169999E-9</v>
      </c>
      <c r="G772" s="76">
        <v>4.8773080000000002</v>
      </c>
      <c r="H772" s="76">
        <v>0.62094700000000003</v>
      </c>
      <c r="I772" s="77">
        <v>1640.5150000000001</v>
      </c>
      <c r="J772" s="73">
        <v>1</v>
      </c>
      <c r="K772" s="78" t="s">
        <v>2368</v>
      </c>
    </row>
    <row r="773" spans="1:11">
      <c r="A773" s="71" t="s">
        <v>2387</v>
      </c>
      <c r="B773" s="72">
        <v>1653.7615966799999</v>
      </c>
      <c r="C773" s="72">
        <v>-1.2436999325</v>
      </c>
      <c r="D773" s="73">
        <v>2</v>
      </c>
      <c r="E773" s="74" t="s">
        <v>3334</v>
      </c>
      <c r="F773" s="75">
        <v>6.0477054924829997E-9</v>
      </c>
      <c r="G773" s="76">
        <v>3.7442639999999998</v>
      </c>
      <c r="H773" s="76">
        <v>0.54330800000000001</v>
      </c>
      <c r="I773" s="77">
        <v>967.76279999999997</v>
      </c>
      <c r="J773" s="73">
        <v>1</v>
      </c>
      <c r="K773" s="78" t="s">
        <v>2671</v>
      </c>
    </row>
    <row r="774" spans="1:11">
      <c r="A774" s="71" t="s">
        <v>2535</v>
      </c>
      <c r="B774" s="72">
        <v>1590.7758789059999</v>
      </c>
      <c r="C774" s="72">
        <v>-0.44438352624999999</v>
      </c>
      <c r="D774" s="73">
        <v>2</v>
      </c>
      <c r="E774" s="74" t="s">
        <v>3335</v>
      </c>
      <c r="F774" s="75">
        <v>6.1511899701970003E-9</v>
      </c>
      <c r="G774" s="76">
        <v>4.6365109999999996</v>
      </c>
      <c r="H774" s="76">
        <v>0.63801680000000005</v>
      </c>
      <c r="I774" s="77">
        <v>1141.568</v>
      </c>
      <c r="J774" s="73">
        <v>1</v>
      </c>
      <c r="K774" s="78" t="s">
        <v>2176</v>
      </c>
    </row>
    <row r="775" spans="1:11">
      <c r="A775" s="71" t="s">
        <v>2939</v>
      </c>
      <c r="B775" s="72">
        <v>1474.6055908200001</v>
      </c>
      <c r="C775" s="72">
        <v>-1.483323955938</v>
      </c>
      <c r="D775" s="73">
        <v>2</v>
      </c>
      <c r="E775" s="74" t="s">
        <v>3336</v>
      </c>
      <c r="F775" s="75">
        <v>6.1525973205079998E-9</v>
      </c>
      <c r="G775" s="76">
        <v>3.6545879999999999</v>
      </c>
      <c r="H775" s="76">
        <v>0.65928160000000002</v>
      </c>
      <c r="I775" s="77">
        <v>907.74710000000005</v>
      </c>
      <c r="J775" s="73">
        <v>1</v>
      </c>
      <c r="K775" s="78" t="s">
        <v>2646</v>
      </c>
    </row>
    <row r="776" spans="1:11">
      <c r="A776" s="71" t="s">
        <v>2038</v>
      </c>
      <c r="B776" s="72">
        <v>1628.848999023</v>
      </c>
      <c r="C776" s="72">
        <v>-1.346116924688</v>
      </c>
      <c r="D776" s="73">
        <v>2</v>
      </c>
      <c r="E776" s="74" t="s">
        <v>3337</v>
      </c>
      <c r="F776" s="75">
        <v>6.1919142155710001E-9</v>
      </c>
      <c r="G776" s="76">
        <v>5.0446030000000004</v>
      </c>
      <c r="H776" s="76">
        <v>0.55140849999999997</v>
      </c>
      <c r="I776" s="77">
        <v>2239.8130000000001</v>
      </c>
      <c r="J776" s="73">
        <v>1</v>
      </c>
      <c r="K776" s="78" t="s">
        <v>2372</v>
      </c>
    </row>
    <row r="777" spans="1:11">
      <c r="A777" s="71" t="s">
        <v>2510</v>
      </c>
      <c r="B777" s="72">
        <v>1296.6770019529999</v>
      </c>
      <c r="C777" s="72">
        <v>-0.78544797937499999</v>
      </c>
      <c r="D777" s="73">
        <v>2</v>
      </c>
      <c r="E777" s="74" t="s">
        <v>3338</v>
      </c>
      <c r="F777" s="75">
        <v>6.2714643307640004E-9</v>
      </c>
      <c r="G777" s="76">
        <v>3.112838</v>
      </c>
      <c r="H777" s="76">
        <v>0.43020009999999997</v>
      </c>
      <c r="I777" s="77">
        <v>1584.867</v>
      </c>
      <c r="J777" s="73">
        <v>1</v>
      </c>
      <c r="K777" s="78" t="s">
        <v>3186</v>
      </c>
    </row>
    <row r="778" spans="1:11">
      <c r="A778" s="71" t="s">
        <v>3339</v>
      </c>
      <c r="B778" s="72">
        <v>1613.7918701169999</v>
      </c>
      <c r="C778" s="72">
        <v>-1.144456768438</v>
      </c>
      <c r="D778" s="73">
        <v>2</v>
      </c>
      <c r="E778" s="74" t="s">
        <v>3340</v>
      </c>
      <c r="F778" s="75">
        <v>6.2744309747840001E-9</v>
      </c>
      <c r="G778" s="76">
        <v>4.2206099999999998</v>
      </c>
      <c r="H778" s="76">
        <v>0.61133919999999997</v>
      </c>
      <c r="I778" s="77">
        <v>1358.48</v>
      </c>
      <c r="J778" s="73">
        <v>1</v>
      </c>
      <c r="K778" s="78" t="s">
        <v>2671</v>
      </c>
    </row>
    <row r="779" spans="1:11">
      <c r="A779" s="71" t="s">
        <v>3341</v>
      </c>
      <c r="B779" s="72">
        <v>1774.8435058590001</v>
      </c>
      <c r="C779" s="72">
        <v>-1.246385479375</v>
      </c>
      <c r="D779" s="73">
        <v>2</v>
      </c>
      <c r="E779" s="74" t="s">
        <v>3342</v>
      </c>
      <c r="F779" s="75">
        <v>6.2830067923029996E-9</v>
      </c>
      <c r="G779" s="76">
        <v>4.7228880000000002</v>
      </c>
      <c r="H779" s="76">
        <v>0.59843650000000004</v>
      </c>
      <c r="I779" s="77">
        <v>1167.3589999999999</v>
      </c>
    </row>
    <row r="780" spans="1:11">
      <c r="A780" s="71" t="s">
        <v>2859</v>
      </c>
      <c r="B780" s="72">
        <v>1587.8376464840001</v>
      </c>
      <c r="C780" s="72">
        <v>-0.92119016687499999</v>
      </c>
      <c r="D780" s="73">
        <v>2</v>
      </c>
      <c r="E780" s="74" t="s">
        <v>3343</v>
      </c>
      <c r="F780" s="75">
        <v>6.2866201133719999E-9</v>
      </c>
      <c r="G780" s="76">
        <v>3.8504890000000001</v>
      </c>
      <c r="H780" s="76">
        <v>0.41149530000000001</v>
      </c>
      <c r="I780" s="77">
        <v>610.99400000000003</v>
      </c>
      <c r="J780" s="73">
        <v>1</v>
      </c>
      <c r="K780" s="78" t="s">
        <v>3344</v>
      </c>
    </row>
    <row r="781" spans="1:11">
      <c r="A781" s="71" t="s">
        <v>2619</v>
      </c>
      <c r="B781" s="72">
        <v>1339.6600341799999</v>
      </c>
      <c r="C781" s="72">
        <v>-1.180589580938</v>
      </c>
      <c r="D781" s="73">
        <v>2</v>
      </c>
      <c r="E781" s="74" t="s">
        <v>3345</v>
      </c>
      <c r="F781" s="75">
        <v>6.2887338130489996E-9</v>
      </c>
      <c r="G781" s="76">
        <v>3.905456</v>
      </c>
      <c r="H781" s="76">
        <v>0.54049329999999995</v>
      </c>
      <c r="I781" s="77">
        <v>1302.5039999999999</v>
      </c>
      <c r="J781" s="73">
        <v>1</v>
      </c>
      <c r="K781" s="78" t="s">
        <v>2699</v>
      </c>
    </row>
    <row r="782" spans="1:11">
      <c r="A782" s="71" t="s">
        <v>2602</v>
      </c>
      <c r="B782" s="72">
        <v>1373.6848144529999</v>
      </c>
      <c r="C782" s="72">
        <v>-1.233690166875</v>
      </c>
      <c r="D782" s="73">
        <v>2</v>
      </c>
      <c r="E782" s="74" t="s">
        <v>3346</v>
      </c>
      <c r="F782" s="75">
        <v>6.2935157085779997E-9</v>
      </c>
      <c r="G782" s="76">
        <v>3.8854649999999999</v>
      </c>
      <c r="H782" s="76">
        <v>0.53032539999999995</v>
      </c>
      <c r="I782" s="77">
        <v>1509.6790000000001</v>
      </c>
      <c r="J782" s="73">
        <v>1</v>
      </c>
      <c r="K782" s="78" t="s">
        <v>3014</v>
      </c>
    </row>
    <row r="783" spans="1:11">
      <c r="A783" s="71" t="s">
        <v>3347</v>
      </c>
      <c r="B783" s="72">
        <v>1561.7580566409999</v>
      </c>
      <c r="C783" s="72">
        <v>-1.153123760625</v>
      </c>
      <c r="D783" s="73">
        <v>2</v>
      </c>
      <c r="E783" s="74" t="s">
        <v>3348</v>
      </c>
      <c r="F783" s="75">
        <v>6.3111715853379998E-9</v>
      </c>
      <c r="G783" s="76">
        <v>3.8088030000000002</v>
      </c>
      <c r="H783" s="76">
        <v>0.56248509999999996</v>
      </c>
      <c r="I783" s="77">
        <v>1534.654</v>
      </c>
      <c r="J783" s="73">
        <v>1</v>
      </c>
      <c r="K783" s="78" t="s">
        <v>2285</v>
      </c>
    </row>
    <row r="784" spans="1:11">
      <c r="A784" s="71" t="s">
        <v>3213</v>
      </c>
      <c r="B784" s="72">
        <v>1673.864624023</v>
      </c>
      <c r="C784" s="72">
        <v>-1.061448955938</v>
      </c>
      <c r="D784" s="73">
        <v>2</v>
      </c>
      <c r="E784" s="74" t="s">
        <v>3349</v>
      </c>
      <c r="F784" s="75">
        <v>6.384648365554E-9</v>
      </c>
      <c r="G784" s="76">
        <v>3.82463</v>
      </c>
      <c r="H784" s="76">
        <v>0.5054765</v>
      </c>
      <c r="I784" s="77">
        <v>480.65519999999998</v>
      </c>
      <c r="J784" s="73">
        <v>1</v>
      </c>
      <c r="K784" s="78" t="s">
        <v>2699</v>
      </c>
    </row>
    <row r="785" spans="1:11">
      <c r="A785" s="71" t="s">
        <v>3350</v>
      </c>
      <c r="B785" s="72">
        <v>1344.731079102</v>
      </c>
      <c r="C785" s="72">
        <v>-1.281053448125</v>
      </c>
      <c r="D785" s="73">
        <v>2</v>
      </c>
      <c r="E785" s="74" t="s">
        <v>3351</v>
      </c>
      <c r="F785" s="75">
        <v>6.4509686481530001E-9</v>
      </c>
      <c r="G785" s="76">
        <v>3.8100160000000001</v>
      </c>
      <c r="H785" s="76">
        <v>0.46646369999999998</v>
      </c>
      <c r="I785" s="77">
        <v>1425.6659999999999</v>
      </c>
      <c r="J785" s="73">
        <v>1</v>
      </c>
      <c r="K785" s="78" t="s">
        <v>2935</v>
      </c>
    </row>
    <row r="786" spans="1:11">
      <c r="A786" s="71" t="s">
        <v>2528</v>
      </c>
      <c r="B786" s="72">
        <v>1383.7049560549999</v>
      </c>
      <c r="C786" s="72">
        <v>-1.379808330938</v>
      </c>
      <c r="D786" s="73">
        <v>2</v>
      </c>
      <c r="E786" s="74" t="s">
        <v>3352</v>
      </c>
      <c r="F786" s="75">
        <v>6.4524041665240001E-9</v>
      </c>
      <c r="G786" s="76">
        <v>3.3875639999999998</v>
      </c>
      <c r="H786" s="76">
        <v>0.4941547</v>
      </c>
      <c r="I786" s="77">
        <v>709.27949999999998</v>
      </c>
      <c r="J786" s="73">
        <v>1</v>
      </c>
      <c r="K786" s="78" t="s">
        <v>3054</v>
      </c>
    </row>
    <row r="787" spans="1:11">
      <c r="A787" s="71" t="s">
        <v>3353</v>
      </c>
      <c r="B787" s="72">
        <v>1561.8107910159999</v>
      </c>
      <c r="C787" s="72">
        <v>-0.90165891687499999</v>
      </c>
      <c r="D787" s="73">
        <v>2</v>
      </c>
      <c r="E787" s="74" t="s">
        <v>3354</v>
      </c>
      <c r="F787" s="75">
        <v>6.5330006924499998E-9</v>
      </c>
      <c r="G787" s="76">
        <v>2.4996420000000001</v>
      </c>
      <c r="H787" s="76">
        <v>0.49109380000000002</v>
      </c>
      <c r="I787" s="77">
        <v>311.09800000000001</v>
      </c>
      <c r="J787" s="73">
        <v>1</v>
      </c>
      <c r="K787" s="78" t="s">
        <v>2538</v>
      </c>
    </row>
    <row r="788" spans="1:11">
      <c r="A788" s="71" t="s">
        <v>2111</v>
      </c>
      <c r="B788" s="72">
        <v>1644.887695313</v>
      </c>
      <c r="C788" s="72">
        <v>-0.99296751062499999</v>
      </c>
      <c r="D788" s="73">
        <v>2</v>
      </c>
      <c r="E788" s="74" t="s">
        <v>3355</v>
      </c>
      <c r="F788" s="75">
        <v>6.6857088266739998E-9</v>
      </c>
      <c r="G788" s="76">
        <v>4.5724320000000001</v>
      </c>
      <c r="H788" s="76">
        <v>0.6595953</v>
      </c>
      <c r="I788" s="77">
        <v>1550.3230000000001</v>
      </c>
      <c r="J788" s="73">
        <v>1</v>
      </c>
      <c r="K788" s="78" t="s">
        <v>2190</v>
      </c>
    </row>
    <row r="789" spans="1:11">
      <c r="A789" s="71" t="s">
        <v>2407</v>
      </c>
      <c r="B789" s="72">
        <v>1593.811889648</v>
      </c>
      <c r="C789" s="72">
        <v>-1.09428587</v>
      </c>
      <c r="D789" s="73">
        <v>2</v>
      </c>
      <c r="E789" s="74" t="s">
        <v>3356</v>
      </c>
      <c r="F789" s="75">
        <v>6.750065153799E-9</v>
      </c>
      <c r="G789" s="76">
        <v>4.1270049999999996</v>
      </c>
      <c r="H789" s="76">
        <v>0.39791070000000001</v>
      </c>
      <c r="I789" s="77">
        <v>1754.5609999999999</v>
      </c>
      <c r="J789" s="73">
        <v>1</v>
      </c>
      <c r="K789" s="78" t="s">
        <v>2434</v>
      </c>
    </row>
    <row r="790" spans="1:11">
      <c r="A790" s="71" t="s">
        <v>3357</v>
      </c>
      <c r="B790" s="72">
        <v>1750.8276367190001</v>
      </c>
      <c r="C790" s="72">
        <v>-0.47892942468749999</v>
      </c>
      <c r="D790" s="73">
        <v>2</v>
      </c>
      <c r="E790" s="74" t="s">
        <v>3358</v>
      </c>
      <c r="F790" s="75">
        <v>6.760716100233E-9</v>
      </c>
      <c r="G790" s="76">
        <v>4.4149609999999999</v>
      </c>
      <c r="H790" s="76">
        <v>0.63991589999999998</v>
      </c>
      <c r="I790" s="77">
        <v>1167.6400000000001</v>
      </c>
      <c r="J790" s="73">
        <v>1</v>
      </c>
      <c r="K790" s="78" t="s">
        <v>2299</v>
      </c>
    </row>
    <row r="791" spans="1:11">
      <c r="A791" s="71" t="s">
        <v>2683</v>
      </c>
      <c r="B791" s="72">
        <v>1336.715454102</v>
      </c>
      <c r="C791" s="72">
        <v>-1.096116924688</v>
      </c>
      <c r="D791" s="73">
        <v>2</v>
      </c>
      <c r="E791" s="74" t="s">
        <v>3359</v>
      </c>
      <c r="F791" s="75">
        <v>6.7656480418069997E-9</v>
      </c>
      <c r="G791" s="76">
        <v>3.030599</v>
      </c>
      <c r="H791" s="76">
        <v>0.56256170000000005</v>
      </c>
      <c r="I791" s="77">
        <v>872.87350000000004</v>
      </c>
      <c r="J791" s="73">
        <v>1</v>
      </c>
      <c r="K791" s="78" t="s">
        <v>2585</v>
      </c>
    </row>
    <row r="792" spans="1:11">
      <c r="A792" s="71" t="s">
        <v>2024</v>
      </c>
      <c r="B792" s="72">
        <v>1576.7336425779999</v>
      </c>
      <c r="C792" s="72">
        <v>-0.92643919031249999</v>
      </c>
      <c r="D792" s="73">
        <v>2</v>
      </c>
      <c r="E792" s="74" t="s">
        <v>3360</v>
      </c>
      <c r="F792" s="75">
        <v>6.8098304772949998E-9</v>
      </c>
      <c r="G792" s="76">
        <v>4.6777660000000001</v>
      </c>
      <c r="H792" s="76">
        <v>0.5868797</v>
      </c>
      <c r="I792" s="77">
        <v>1945.172</v>
      </c>
      <c r="J792" s="73">
        <v>1</v>
      </c>
      <c r="K792" s="78" t="s">
        <v>2186</v>
      </c>
    </row>
    <row r="793" spans="1:11">
      <c r="A793" s="71" t="s">
        <v>3361</v>
      </c>
      <c r="B793" s="72">
        <v>2102.7653808589998</v>
      </c>
      <c r="C793" s="72">
        <v>-0.98906126062499999</v>
      </c>
      <c r="D793" s="73">
        <v>2</v>
      </c>
      <c r="E793" s="74" t="s">
        <v>3362</v>
      </c>
      <c r="F793" s="75">
        <v>6.8103589434540001E-9</v>
      </c>
      <c r="G793" s="76">
        <v>4.7113300000000002</v>
      </c>
      <c r="H793" s="76">
        <v>0.63479699999999994</v>
      </c>
      <c r="I793" s="77">
        <v>1043.9690000000001</v>
      </c>
      <c r="J793" s="73">
        <v>1</v>
      </c>
      <c r="K793" s="78" t="s">
        <v>2266</v>
      </c>
    </row>
    <row r="794" spans="1:11">
      <c r="A794" s="71" t="s">
        <v>2480</v>
      </c>
      <c r="B794" s="72">
        <v>1569.7036132809999</v>
      </c>
      <c r="C794" s="72">
        <v>-1.38578977625</v>
      </c>
      <c r="D794" s="73">
        <v>2</v>
      </c>
      <c r="E794" s="74" t="s">
        <v>3363</v>
      </c>
      <c r="F794" s="75">
        <v>6.8468197778060002E-9</v>
      </c>
      <c r="G794" s="76">
        <v>3.895445</v>
      </c>
      <c r="H794" s="76">
        <v>0.58439289999999999</v>
      </c>
      <c r="I794" s="77">
        <v>1240.6289999999999</v>
      </c>
      <c r="J794" s="73">
        <v>1</v>
      </c>
      <c r="K794" s="78" t="s">
        <v>2585</v>
      </c>
    </row>
    <row r="795" spans="1:11">
      <c r="A795" s="71" t="s">
        <v>2439</v>
      </c>
      <c r="B795" s="72">
        <v>1705.8754882809999</v>
      </c>
      <c r="C795" s="72">
        <v>-1.518846416875</v>
      </c>
      <c r="D795" s="73">
        <v>2</v>
      </c>
      <c r="E795" s="74" t="s">
        <v>3364</v>
      </c>
      <c r="F795" s="75">
        <v>6.9112870981770002E-9</v>
      </c>
      <c r="G795" s="76">
        <v>4.6131650000000004</v>
      </c>
      <c r="H795" s="76">
        <v>0.55754179999999998</v>
      </c>
      <c r="I795" s="77">
        <v>1713.623</v>
      </c>
      <c r="J795" s="73">
        <v>1</v>
      </c>
      <c r="K795" s="78" t="s">
        <v>2538</v>
      </c>
    </row>
    <row r="796" spans="1:11">
      <c r="A796" s="71" t="s">
        <v>2558</v>
      </c>
      <c r="B796" s="72">
        <v>1257.6983642580001</v>
      </c>
      <c r="C796" s="72">
        <v>-1.041917705938</v>
      </c>
      <c r="D796" s="73">
        <v>2</v>
      </c>
      <c r="E796" s="74" t="s">
        <v>3365</v>
      </c>
      <c r="F796" s="75">
        <v>6.953410968216E-9</v>
      </c>
      <c r="G796" s="76">
        <v>3.6587239999999999</v>
      </c>
      <c r="H796" s="76">
        <v>0.71403090000000002</v>
      </c>
      <c r="I796" s="77">
        <v>1682.5329999999999</v>
      </c>
      <c r="J796" s="73">
        <v>1</v>
      </c>
      <c r="K796" s="78" t="s">
        <v>3054</v>
      </c>
    </row>
    <row r="797" spans="1:11">
      <c r="A797" s="71" t="s">
        <v>2471</v>
      </c>
      <c r="B797" s="72">
        <v>1537.7492675779999</v>
      </c>
      <c r="C797" s="72">
        <v>-1.057420635625</v>
      </c>
      <c r="D797" s="73">
        <v>2</v>
      </c>
      <c r="E797" s="74" t="s">
        <v>3366</v>
      </c>
      <c r="F797" s="75">
        <v>7.0794904680830004E-9</v>
      </c>
      <c r="G797" s="76">
        <v>3.7319779999999998</v>
      </c>
      <c r="H797" s="76">
        <v>0.52871159999999995</v>
      </c>
      <c r="I797" s="77">
        <v>840.67349999999999</v>
      </c>
      <c r="J797" s="73">
        <v>1</v>
      </c>
      <c r="K797" s="78" t="s">
        <v>2870</v>
      </c>
    </row>
    <row r="798" spans="1:11">
      <c r="A798" s="71" t="s">
        <v>2400</v>
      </c>
      <c r="B798" s="72">
        <v>1438.6961669919999</v>
      </c>
      <c r="C798" s="72">
        <v>-1.602708721563</v>
      </c>
      <c r="D798" s="73">
        <v>2</v>
      </c>
      <c r="E798" s="74" t="s">
        <v>3367</v>
      </c>
      <c r="F798" s="75">
        <v>7.1737082940610003E-9</v>
      </c>
      <c r="G798" s="76">
        <v>4.6040080000000003</v>
      </c>
      <c r="H798" s="76">
        <v>0.66326560000000001</v>
      </c>
      <c r="I798" s="77">
        <v>1772.9359999999999</v>
      </c>
      <c r="J798" s="73">
        <v>1</v>
      </c>
      <c r="K798" s="78" t="s">
        <v>2585</v>
      </c>
    </row>
    <row r="799" spans="1:11">
      <c r="A799" s="71" t="s">
        <v>2862</v>
      </c>
      <c r="B799" s="72">
        <v>1708.984375</v>
      </c>
      <c r="C799" s="72">
        <v>-0.38237180749999999</v>
      </c>
      <c r="D799" s="73">
        <v>2</v>
      </c>
      <c r="E799" s="74" t="s">
        <v>3368</v>
      </c>
      <c r="F799" s="75">
        <v>7.2130057482410004E-9</v>
      </c>
      <c r="G799" s="76">
        <v>4.7807500000000003</v>
      </c>
      <c r="H799" s="76">
        <v>0.52181699999999998</v>
      </c>
      <c r="I799" s="77">
        <v>1354.4770000000001</v>
      </c>
      <c r="J799" s="73">
        <v>1</v>
      </c>
      <c r="K799" s="78" t="s">
        <v>2695</v>
      </c>
    </row>
    <row r="800" spans="1:11">
      <c r="A800" s="71" t="s">
        <v>2405</v>
      </c>
      <c r="B800" s="72">
        <v>1305.610351563</v>
      </c>
      <c r="C800" s="72">
        <v>-0.30803098718749999</v>
      </c>
      <c r="D800" s="73">
        <v>2</v>
      </c>
      <c r="E800" s="74" t="s">
        <v>3369</v>
      </c>
      <c r="F800" s="75">
        <v>7.257336953614E-9</v>
      </c>
      <c r="G800" s="76">
        <v>3.5383390000000001</v>
      </c>
      <c r="H800" s="76">
        <v>0.66944990000000004</v>
      </c>
      <c r="I800" s="77">
        <v>1327.489</v>
      </c>
      <c r="J800" s="73">
        <v>1</v>
      </c>
      <c r="K800" s="78" t="s">
        <v>2943</v>
      </c>
    </row>
    <row r="801" spans="1:11">
      <c r="A801" s="71" t="s">
        <v>3370</v>
      </c>
      <c r="B801" s="72">
        <v>1647.8952636720001</v>
      </c>
      <c r="C801" s="72">
        <v>-1.958665752813</v>
      </c>
      <c r="D801" s="73">
        <v>2</v>
      </c>
      <c r="E801" s="74" t="s">
        <v>3371</v>
      </c>
      <c r="F801" s="75">
        <v>7.3331629657500003E-9</v>
      </c>
      <c r="G801" s="76">
        <v>3.3864749999999999</v>
      </c>
      <c r="H801" s="76">
        <v>0.31487490000000001</v>
      </c>
      <c r="I801" s="77">
        <v>795.21979999999996</v>
      </c>
      <c r="J801" s="73">
        <v>1</v>
      </c>
      <c r="K801" s="78" t="s">
        <v>2699</v>
      </c>
    </row>
    <row r="802" spans="1:11">
      <c r="A802" s="71" t="s">
        <v>3372</v>
      </c>
      <c r="B802" s="72">
        <v>1601.842163086</v>
      </c>
      <c r="C802" s="72">
        <v>-1.271654034063</v>
      </c>
      <c r="D802" s="73">
        <v>2</v>
      </c>
      <c r="E802" s="74" t="s">
        <v>3373</v>
      </c>
      <c r="F802" s="75">
        <v>7.3980155335110002E-9</v>
      </c>
      <c r="G802" s="76">
        <v>4.9552019999999999</v>
      </c>
      <c r="H802" s="76">
        <v>0.50045640000000002</v>
      </c>
      <c r="I802" s="77">
        <v>1835.479</v>
      </c>
      <c r="J802" s="73">
        <v>1</v>
      </c>
      <c r="K802" s="78" t="s">
        <v>2663</v>
      </c>
    </row>
    <row r="803" spans="1:11">
      <c r="A803" s="71" t="s">
        <v>2617</v>
      </c>
      <c r="B803" s="72">
        <v>1209.6262207029999</v>
      </c>
      <c r="C803" s="72">
        <v>-1.900194073125</v>
      </c>
      <c r="D803" s="73">
        <v>2</v>
      </c>
      <c r="E803" s="74" t="s">
        <v>3374</v>
      </c>
      <c r="F803" s="75">
        <v>7.4348461764840003E-9</v>
      </c>
      <c r="G803" s="76">
        <v>2.86056</v>
      </c>
      <c r="H803" s="76">
        <v>0.48350300000000002</v>
      </c>
      <c r="I803" s="77">
        <v>738.48360000000002</v>
      </c>
      <c r="J803" s="73">
        <v>1</v>
      </c>
      <c r="K803" s="78" t="s">
        <v>3375</v>
      </c>
    </row>
    <row r="804" spans="1:11">
      <c r="A804" s="71" t="s">
        <v>2589</v>
      </c>
      <c r="B804" s="72">
        <v>1208.688476563</v>
      </c>
      <c r="C804" s="72">
        <v>-1.338304424688</v>
      </c>
      <c r="D804" s="73">
        <v>2</v>
      </c>
      <c r="E804" s="74" t="s">
        <v>3376</v>
      </c>
      <c r="F804" s="75">
        <v>7.439711434312E-9</v>
      </c>
      <c r="G804" s="76">
        <v>3.8003089999999999</v>
      </c>
      <c r="H804" s="76">
        <v>0.61322759999999998</v>
      </c>
      <c r="I804" s="77">
        <v>1898.723</v>
      </c>
      <c r="J804" s="73">
        <v>1</v>
      </c>
      <c r="K804" s="78" t="s">
        <v>2943</v>
      </c>
    </row>
    <row r="805" spans="1:11">
      <c r="A805" s="71" t="s">
        <v>3267</v>
      </c>
      <c r="B805" s="72">
        <v>1590.787109375</v>
      </c>
      <c r="C805" s="72">
        <v>-1.001268291875</v>
      </c>
      <c r="D805" s="73">
        <v>2</v>
      </c>
      <c r="E805" s="74" t="s">
        <v>3377</v>
      </c>
      <c r="F805" s="75">
        <v>7.5822892409149993E-9</v>
      </c>
      <c r="G805" s="76">
        <v>3.8867060000000002</v>
      </c>
      <c r="H805" s="76">
        <v>0.58873330000000001</v>
      </c>
      <c r="I805" s="77">
        <v>999.7423</v>
      </c>
      <c r="J805" s="73">
        <v>1</v>
      </c>
      <c r="K805" s="78" t="s">
        <v>2186</v>
      </c>
    </row>
    <row r="806" spans="1:11">
      <c r="A806" s="71" t="s">
        <v>3378</v>
      </c>
      <c r="B806" s="72">
        <v>1665.7966308590001</v>
      </c>
      <c r="C806" s="72">
        <v>-0.88212766687499999</v>
      </c>
      <c r="D806" s="73">
        <v>2</v>
      </c>
      <c r="E806" s="74" t="s">
        <v>3379</v>
      </c>
      <c r="F806" s="75">
        <v>7.6080893510639997E-9</v>
      </c>
      <c r="G806" s="76">
        <v>5.2121079999999997</v>
      </c>
      <c r="H806" s="76">
        <v>0.66049460000000004</v>
      </c>
      <c r="I806" s="77">
        <v>2508.0050000000001</v>
      </c>
      <c r="J806" s="73">
        <v>1</v>
      </c>
      <c r="K806" s="78" t="s">
        <v>2368</v>
      </c>
    </row>
    <row r="807" spans="1:11">
      <c r="A807" s="71" t="s">
        <v>3380</v>
      </c>
      <c r="B807" s="72">
        <v>1509.7365722659999</v>
      </c>
      <c r="C807" s="72">
        <v>-1.139207745</v>
      </c>
      <c r="D807" s="73">
        <v>2</v>
      </c>
      <c r="E807" s="74" t="s">
        <v>3381</v>
      </c>
      <c r="F807" s="75">
        <v>7.7594708436380006E-9</v>
      </c>
      <c r="G807" s="76">
        <v>2.917516</v>
      </c>
      <c r="H807" s="76">
        <v>0.51639590000000002</v>
      </c>
      <c r="I807" s="77">
        <v>485.90809999999999</v>
      </c>
      <c r="J807" s="73">
        <v>1</v>
      </c>
      <c r="K807" s="78" t="s">
        <v>2646</v>
      </c>
    </row>
    <row r="808" spans="1:11">
      <c r="A808" s="71" t="s">
        <v>3382</v>
      </c>
      <c r="B808" s="72">
        <v>1880.7764892580001</v>
      </c>
      <c r="C808" s="72">
        <v>-0.83708372156249999</v>
      </c>
      <c r="D808" s="73">
        <v>2</v>
      </c>
      <c r="E808" s="74" t="s">
        <v>3383</v>
      </c>
      <c r="F808" s="75">
        <v>7.8000941693050006E-9</v>
      </c>
      <c r="G808" s="76">
        <v>4.8876799999999996</v>
      </c>
      <c r="H808" s="76">
        <v>0.55163150000000005</v>
      </c>
      <c r="I808" s="77">
        <v>1227.7149999999999</v>
      </c>
    </row>
    <row r="809" spans="1:11">
      <c r="A809" s="71" t="s">
        <v>2853</v>
      </c>
      <c r="B809" s="72">
        <v>1545.765625</v>
      </c>
      <c r="C809" s="72">
        <v>-0.65141477624999999</v>
      </c>
      <c r="D809" s="73">
        <v>2</v>
      </c>
      <c r="E809" s="74" t="s">
        <v>3384</v>
      </c>
      <c r="F809" s="75">
        <v>7.8054973595699999E-9</v>
      </c>
      <c r="G809" s="76">
        <v>3.5549919999999999</v>
      </c>
      <c r="H809" s="76">
        <v>0.54085300000000003</v>
      </c>
      <c r="I809" s="77">
        <v>1370.627</v>
      </c>
      <c r="J809" s="73">
        <v>1</v>
      </c>
      <c r="K809" s="78" t="s">
        <v>2372</v>
      </c>
    </row>
    <row r="810" spans="1:11">
      <c r="A810" s="71" t="s">
        <v>3385</v>
      </c>
      <c r="B810" s="72">
        <v>2437.1274414059999</v>
      </c>
      <c r="C810" s="72">
        <v>-1.033176232188</v>
      </c>
      <c r="D810" s="73">
        <v>3</v>
      </c>
      <c r="E810" s="74" t="s">
        <v>3386</v>
      </c>
      <c r="F810" s="75">
        <v>7.8089173461939997E-9</v>
      </c>
      <c r="G810" s="76">
        <v>3.533792</v>
      </c>
      <c r="H810" s="76">
        <v>0.61488010000000004</v>
      </c>
      <c r="I810" s="77">
        <v>478.99149999999997</v>
      </c>
      <c r="J810" s="73">
        <v>1</v>
      </c>
      <c r="K810" s="78" t="s">
        <v>3387</v>
      </c>
    </row>
    <row r="811" spans="1:11">
      <c r="A811" s="71" t="s">
        <v>2489</v>
      </c>
      <c r="B811" s="72">
        <v>1787.9649658200001</v>
      </c>
      <c r="C811" s="72">
        <v>-0.38554563562499999</v>
      </c>
      <c r="D811" s="73">
        <v>2</v>
      </c>
      <c r="E811" s="74" t="s">
        <v>3388</v>
      </c>
      <c r="F811" s="75">
        <v>7.8906106695789996E-9</v>
      </c>
      <c r="G811" s="76">
        <v>4.0477299999999996</v>
      </c>
      <c r="H811" s="76">
        <v>0.51758979999999999</v>
      </c>
      <c r="I811" s="77">
        <v>853.86810000000003</v>
      </c>
      <c r="J811" s="73">
        <v>1</v>
      </c>
      <c r="K811" s="78" t="s">
        <v>3389</v>
      </c>
    </row>
    <row r="812" spans="1:11">
      <c r="A812" s="71" t="s">
        <v>3390</v>
      </c>
      <c r="B812" s="72">
        <v>1290.654907227</v>
      </c>
      <c r="C812" s="72">
        <v>-1.947069073125</v>
      </c>
      <c r="D812" s="73">
        <v>2</v>
      </c>
      <c r="E812" s="74" t="s">
        <v>3391</v>
      </c>
      <c r="F812" s="75">
        <v>7.9094664151570008E-9</v>
      </c>
      <c r="G812" s="76">
        <v>3.3762669999999999</v>
      </c>
      <c r="H812" s="76">
        <v>0.50378679999999998</v>
      </c>
      <c r="I812" s="77">
        <v>1269.3030000000001</v>
      </c>
      <c r="J812" s="73">
        <v>1</v>
      </c>
      <c r="K812" s="78" t="s">
        <v>3054</v>
      </c>
    </row>
    <row r="813" spans="1:11">
      <c r="A813" s="71" t="s">
        <v>2356</v>
      </c>
      <c r="B813" s="72">
        <v>1544.8220214840001</v>
      </c>
      <c r="C813" s="72">
        <v>-1.2534655575</v>
      </c>
      <c r="D813" s="73">
        <v>2</v>
      </c>
      <c r="E813" s="74" t="s">
        <v>3392</v>
      </c>
      <c r="F813" s="75">
        <v>7.9360662486039999E-9</v>
      </c>
      <c r="G813" s="76">
        <v>4.1021850000000004</v>
      </c>
      <c r="H813" s="76">
        <v>0.63872669999999998</v>
      </c>
      <c r="I813" s="77">
        <v>1170.962</v>
      </c>
      <c r="J813" s="73">
        <v>1</v>
      </c>
      <c r="K813" s="78" t="s">
        <v>2671</v>
      </c>
    </row>
    <row r="814" spans="1:11">
      <c r="A814" s="71" t="s">
        <v>2611</v>
      </c>
      <c r="B814" s="72">
        <v>1783.776977539</v>
      </c>
      <c r="C814" s="72">
        <v>-1.081712627813</v>
      </c>
      <c r="D814" s="73">
        <v>2</v>
      </c>
      <c r="E814" s="74" t="s">
        <v>3393</v>
      </c>
      <c r="F814" s="75">
        <v>7.9715107180119998E-9</v>
      </c>
      <c r="G814" s="76">
        <v>4.4753949999999998</v>
      </c>
      <c r="H814" s="76">
        <v>0.51534120000000005</v>
      </c>
      <c r="I814" s="77">
        <v>1861.5920000000001</v>
      </c>
      <c r="J814" s="73">
        <v>1</v>
      </c>
      <c r="K814" s="78" t="s">
        <v>2190</v>
      </c>
    </row>
    <row r="815" spans="1:11">
      <c r="A815" s="71" t="s">
        <v>3394</v>
      </c>
      <c r="B815" s="72">
        <v>2281.0666503910002</v>
      </c>
      <c r="C815" s="72">
        <v>-1.893405724375</v>
      </c>
      <c r="D815" s="73">
        <v>3</v>
      </c>
      <c r="E815" s="74" t="s">
        <v>3395</v>
      </c>
      <c r="F815" s="75">
        <v>7.9766572130590006E-9</v>
      </c>
      <c r="G815" s="76">
        <v>5.6130120000000003</v>
      </c>
      <c r="H815" s="76">
        <v>0.66769230000000002</v>
      </c>
      <c r="I815" s="77">
        <v>1041.55</v>
      </c>
      <c r="J815" s="73">
        <v>1</v>
      </c>
      <c r="K815" s="78" t="s">
        <v>2907</v>
      </c>
    </row>
    <row r="816" spans="1:11">
      <c r="A816" s="71" t="s">
        <v>2144</v>
      </c>
      <c r="B816" s="72">
        <v>1585.7703857419999</v>
      </c>
      <c r="C816" s="72">
        <v>-1.290452862188</v>
      </c>
      <c r="D816" s="73">
        <v>2</v>
      </c>
      <c r="E816" s="74" t="s">
        <v>3396</v>
      </c>
      <c r="F816" s="75">
        <v>8.0116879797030001E-9</v>
      </c>
      <c r="G816" s="76">
        <v>4.8840880000000002</v>
      </c>
      <c r="H816" s="76">
        <v>0.5585717</v>
      </c>
      <c r="I816" s="77">
        <v>1615.0640000000001</v>
      </c>
      <c r="J816" s="73">
        <v>1</v>
      </c>
      <c r="K816" s="78" t="s">
        <v>2372</v>
      </c>
    </row>
    <row r="817" spans="1:11">
      <c r="A817" s="71" t="s">
        <v>3033</v>
      </c>
      <c r="B817" s="72">
        <v>1447.6958007809999</v>
      </c>
      <c r="C817" s="72">
        <v>-1.03227415125</v>
      </c>
      <c r="D817" s="73">
        <v>2</v>
      </c>
      <c r="E817" s="74" t="s">
        <v>3397</v>
      </c>
      <c r="F817" s="75">
        <v>8.0149831216399999E-9</v>
      </c>
      <c r="G817" s="76">
        <v>4.2861190000000002</v>
      </c>
      <c r="H817" s="76">
        <v>0.69628990000000002</v>
      </c>
      <c r="I817" s="77">
        <v>1599.049</v>
      </c>
      <c r="J817" s="73">
        <v>1</v>
      </c>
      <c r="K817" s="78" t="s">
        <v>2870</v>
      </c>
    </row>
    <row r="818" spans="1:11">
      <c r="A818" s="71" t="s">
        <v>3398</v>
      </c>
      <c r="B818" s="72">
        <v>1548.7540283200001</v>
      </c>
      <c r="C818" s="72">
        <v>-1.157152080938</v>
      </c>
      <c r="D818" s="73">
        <v>2</v>
      </c>
      <c r="E818" s="74" t="s">
        <v>3399</v>
      </c>
      <c r="F818" s="75">
        <v>8.1001557996869996E-9</v>
      </c>
      <c r="G818" s="76">
        <v>4.1636639999999998</v>
      </c>
      <c r="H818" s="76">
        <v>0.45568209999999998</v>
      </c>
      <c r="I818" s="77">
        <v>856.11289999999997</v>
      </c>
      <c r="J818" s="73">
        <v>1</v>
      </c>
      <c r="K818" s="78" t="s">
        <v>2186</v>
      </c>
    </row>
    <row r="819" spans="1:11">
      <c r="A819" s="71" t="s">
        <v>2709</v>
      </c>
      <c r="B819" s="72">
        <v>1516.760131836</v>
      </c>
      <c r="C819" s="72">
        <v>-0.99284544031249999</v>
      </c>
      <c r="D819" s="73">
        <v>2</v>
      </c>
      <c r="E819" s="74" t="s">
        <v>3400</v>
      </c>
      <c r="F819" s="75">
        <v>8.1472117940959998E-9</v>
      </c>
      <c r="G819" s="76">
        <v>4.8087780000000002</v>
      </c>
      <c r="H819" s="76">
        <v>0.63244089999999997</v>
      </c>
      <c r="I819" s="77">
        <v>1054.433</v>
      </c>
      <c r="J819" s="73">
        <v>1</v>
      </c>
      <c r="K819" s="78" t="s">
        <v>2671</v>
      </c>
    </row>
    <row r="820" spans="1:11">
      <c r="A820" s="71" t="s">
        <v>3401</v>
      </c>
      <c r="B820" s="72">
        <v>1755.959960938</v>
      </c>
      <c r="C820" s="72">
        <v>-0.88847532312499999</v>
      </c>
      <c r="D820" s="73">
        <v>2</v>
      </c>
      <c r="E820" s="74" t="s">
        <v>3402</v>
      </c>
      <c r="F820" s="75">
        <v>8.1479584929139999E-9</v>
      </c>
      <c r="G820" s="76">
        <v>5.2681870000000002</v>
      </c>
      <c r="H820" s="76">
        <v>0.68411889999999997</v>
      </c>
      <c r="I820" s="77">
        <v>1838.739</v>
      </c>
      <c r="J820" s="73">
        <v>1</v>
      </c>
      <c r="K820" s="78" t="s">
        <v>2460</v>
      </c>
    </row>
    <row r="821" spans="1:11">
      <c r="A821" s="71" t="s">
        <v>2041</v>
      </c>
      <c r="B821" s="72">
        <v>1878.9807128909999</v>
      </c>
      <c r="C821" s="72">
        <v>0.100830078125</v>
      </c>
      <c r="D821" s="73">
        <v>1</v>
      </c>
      <c r="E821" s="74" t="s">
        <v>3403</v>
      </c>
      <c r="F821" s="75">
        <v>8.3523810090470001E-9</v>
      </c>
      <c r="G821" s="76">
        <v>3.3538199999999998</v>
      </c>
      <c r="H821" s="76">
        <v>0.73180049999999996</v>
      </c>
      <c r="I821" s="77">
        <v>390.72390000000001</v>
      </c>
      <c r="J821" s="73">
        <v>1</v>
      </c>
      <c r="K821" s="78" t="s">
        <v>3404</v>
      </c>
    </row>
    <row r="822" spans="1:11">
      <c r="A822" s="71" t="s">
        <v>2933</v>
      </c>
      <c r="B822" s="72">
        <v>1794.984741211</v>
      </c>
      <c r="C822" s="72">
        <v>-1.313890362188</v>
      </c>
      <c r="D822" s="73">
        <v>2</v>
      </c>
      <c r="E822" s="74" t="s">
        <v>3405</v>
      </c>
      <c r="F822" s="75">
        <v>8.4858253757149992E-9</v>
      </c>
      <c r="G822" s="76">
        <v>4.5695449999999997</v>
      </c>
      <c r="H822" s="76">
        <v>0.54431399999999996</v>
      </c>
      <c r="I822" s="77">
        <v>1232.778</v>
      </c>
      <c r="J822" s="73">
        <v>1</v>
      </c>
      <c r="K822" s="78" t="s">
        <v>2190</v>
      </c>
    </row>
    <row r="823" spans="1:11">
      <c r="A823" s="71" t="s">
        <v>2747</v>
      </c>
      <c r="B823" s="72">
        <v>1695.764282227</v>
      </c>
      <c r="C823" s="72">
        <v>-1.014818096563</v>
      </c>
      <c r="D823" s="73">
        <v>2</v>
      </c>
      <c r="E823" s="74" t="s">
        <v>3406</v>
      </c>
      <c r="F823" s="75">
        <v>8.5269602490000004E-9</v>
      </c>
      <c r="G823" s="76">
        <v>3.8319589999999999</v>
      </c>
      <c r="H823" s="76">
        <v>0.37127270000000001</v>
      </c>
      <c r="I823" s="77">
        <v>2132.9810000000002</v>
      </c>
      <c r="J823" s="73">
        <v>1</v>
      </c>
      <c r="K823" s="78" t="s">
        <v>2372</v>
      </c>
    </row>
    <row r="824" spans="1:11">
      <c r="A824" s="71" t="s">
        <v>3407</v>
      </c>
      <c r="B824" s="72">
        <v>1207.658203125</v>
      </c>
      <c r="C824" s="72">
        <v>-1.215745830938</v>
      </c>
      <c r="D824" s="73">
        <v>2</v>
      </c>
      <c r="E824" s="74" t="s">
        <v>3408</v>
      </c>
      <c r="F824" s="75">
        <v>8.8103871439639995E-9</v>
      </c>
      <c r="G824" s="76">
        <v>3.0409160000000002</v>
      </c>
      <c r="H824" s="76">
        <v>0.73075959999999995</v>
      </c>
      <c r="I824" s="77">
        <v>823.61080000000004</v>
      </c>
      <c r="J824" s="73">
        <v>1</v>
      </c>
      <c r="K824" s="78" t="s">
        <v>3409</v>
      </c>
    </row>
    <row r="825" spans="1:11">
      <c r="A825" s="71" t="s">
        <v>2550</v>
      </c>
      <c r="B825" s="72">
        <v>1303.6752929690001</v>
      </c>
      <c r="C825" s="72">
        <v>-1.100389385625</v>
      </c>
      <c r="D825" s="73">
        <v>2</v>
      </c>
      <c r="E825" s="74" t="s">
        <v>3410</v>
      </c>
      <c r="F825" s="75">
        <v>8.8238327755620008E-9</v>
      </c>
      <c r="G825" s="76">
        <v>3.9051499999999999</v>
      </c>
      <c r="H825" s="76">
        <v>0.64890829999999999</v>
      </c>
      <c r="I825" s="77">
        <v>1070.1759999999999</v>
      </c>
      <c r="J825" s="73">
        <v>1</v>
      </c>
      <c r="K825" s="78" t="s">
        <v>3014</v>
      </c>
    </row>
    <row r="826" spans="1:11">
      <c r="A826" s="71" t="s">
        <v>2134</v>
      </c>
      <c r="B826" s="72">
        <v>1873.9575195309999</v>
      </c>
      <c r="C826" s="72">
        <v>-0.46977415124999999</v>
      </c>
      <c r="D826" s="73">
        <v>2</v>
      </c>
      <c r="E826" s="74" t="s">
        <v>3411</v>
      </c>
      <c r="F826" s="75">
        <v>8.8440055279189998E-9</v>
      </c>
      <c r="G826" s="76">
        <v>3.0464600000000002</v>
      </c>
      <c r="H826" s="76">
        <v>0.60524880000000003</v>
      </c>
      <c r="I826" s="77">
        <v>369.33359999999999</v>
      </c>
      <c r="J826" s="73">
        <v>1</v>
      </c>
      <c r="K826" s="78" t="s">
        <v>3412</v>
      </c>
    </row>
    <row r="827" spans="1:11">
      <c r="A827" s="71" t="s">
        <v>3413</v>
      </c>
      <c r="B827" s="72">
        <v>1394.7889404299999</v>
      </c>
      <c r="C827" s="72">
        <v>-1.9839343075</v>
      </c>
      <c r="D827" s="73">
        <v>2</v>
      </c>
      <c r="E827" s="74" t="s">
        <v>3414</v>
      </c>
      <c r="F827" s="75">
        <v>8.8483698146289998E-9</v>
      </c>
      <c r="G827" s="76">
        <v>4.1872850000000001</v>
      </c>
      <c r="H827" s="76">
        <v>0.5902946</v>
      </c>
      <c r="I827" s="77">
        <v>2025.317</v>
      </c>
      <c r="J827" s="73">
        <v>1</v>
      </c>
      <c r="K827" s="78" t="s">
        <v>2616</v>
      </c>
    </row>
    <row r="828" spans="1:11">
      <c r="A828" s="71" t="s">
        <v>3005</v>
      </c>
      <c r="B828" s="72">
        <v>1619.7700426260001</v>
      </c>
      <c r="C828" s="72">
        <v>-1.296655353375</v>
      </c>
      <c r="D828" s="73">
        <v>2</v>
      </c>
      <c r="E828" s="74" t="s">
        <v>3415</v>
      </c>
      <c r="F828" s="75">
        <v>8.9351404053420006E-9</v>
      </c>
      <c r="G828" s="76">
        <v>4.512937</v>
      </c>
      <c r="H828" s="76">
        <v>0.67564389999999996</v>
      </c>
      <c r="I828" s="77">
        <v>1649.145</v>
      </c>
      <c r="J828" s="73">
        <v>1</v>
      </c>
      <c r="K828" s="78" t="s">
        <v>2372</v>
      </c>
    </row>
    <row r="829" spans="1:11">
      <c r="A829" s="71" t="s">
        <v>2617</v>
      </c>
      <c r="B829" s="72">
        <v>1648.836303711</v>
      </c>
      <c r="C829" s="72">
        <v>-1.7397936825</v>
      </c>
      <c r="D829" s="73">
        <v>2</v>
      </c>
      <c r="E829" s="74" t="s">
        <v>3416</v>
      </c>
      <c r="F829" s="75">
        <v>8.9888085863520001E-9</v>
      </c>
      <c r="G829" s="76">
        <v>4.5295709999999998</v>
      </c>
      <c r="H829" s="76">
        <v>0.362929</v>
      </c>
      <c r="I829" s="77">
        <v>3125.9659999999999</v>
      </c>
      <c r="J829" s="73">
        <v>1</v>
      </c>
      <c r="K829" s="78" t="s">
        <v>2324</v>
      </c>
    </row>
    <row r="830" spans="1:11">
      <c r="A830" s="71" t="s">
        <v>2304</v>
      </c>
      <c r="B830" s="72">
        <v>1686.8234863279999</v>
      </c>
      <c r="C830" s="72">
        <v>-1.300096416875</v>
      </c>
      <c r="D830" s="73">
        <v>2</v>
      </c>
      <c r="E830" s="74" t="s">
        <v>3417</v>
      </c>
      <c r="F830" s="75">
        <v>9.0432616950410003E-9</v>
      </c>
      <c r="G830" s="76">
        <v>3.5924399999999999</v>
      </c>
      <c r="H830" s="76">
        <v>0.60337839999999998</v>
      </c>
      <c r="I830" s="77">
        <v>569.33259999999996</v>
      </c>
      <c r="J830" s="73">
        <v>1</v>
      </c>
      <c r="K830" s="78" t="s">
        <v>2659</v>
      </c>
    </row>
    <row r="831" spans="1:11">
      <c r="A831" s="71" t="s">
        <v>3100</v>
      </c>
      <c r="B831" s="72">
        <v>1848.937133789</v>
      </c>
      <c r="C831" s="72">
        <v>-1.122728252813</v>
      </c>
      <c r="D831" s="73">
        <v>2</v>
      </c>
      <c r="E831" s="74" t="s">
        <v>3418</v>
      </c>
      <c r="F831" s="75">
        <v>9.0861426485490005E-9</v>
      </c>
      <c r="G831" s="76">
        <v>5.0812080000000002</v>
      </c>
      <c r="H831" s="76">
        <v>0.62782369999999998</v>
      </c>
      <c r="I831" s="77">
        <v>1695.0809999999999</v>
      </c>
      <c r="J831" s="73">
        <v>1</v>
      </c>
      <c r="K831" s="78" t="s">
        <v>2460</v>
      </c>
    </row>
    <row r="832" spans="1:11">
      <c r="A832" s="71" t="s">
        <v>2038</v>
      </c>
      <c r="B832" s="72">
        <v>1370.6586914059999</v>
      </c>
      <c r="C832" s="72">
        <v>-1.424119854375</v>
      </c>
      <c r="D832" s="73">
        <v>2</v>
      </c>
      <c r="E832" s="74" t="s">
        <v>3419</v>
      </c>
      <c r="F832" s="75">
        <v>9.122005062987E-9</v>
      </c>
      <c r="G832" s="76">
        <v>4.1803369999999997</v>
      </c>
      <c r="H832" s="76">
        <v>0.51278040000000003</v>
      </c>
      <c r="I832" s="77">
        <v>2032.7249999999999</v>
      </c>
      <c r="J832" s="73">
        <v>1</v>
      </c>
      <c r="K832" s="78" t="s">
        <v>2943</v>
      </c>
    </row>
    <row r="833" spans="1:11">
      <c r="A833" s="71" t="s">
        <v>3420</v>
      </c>
      <c r="B833" s="72">
        <v>1255.5987548830001</v>
      </c>
      <c r="C833" s="72">
        <v>-1.184007549688</v>
      </c>
      <c r="D833" s="73">
        <v>2</v>
      </c>
      <c r="E833" s="74" t="s">
        <v>3421</v>
      </c>
      <c r="F833" s="75">
        <v>9.1825591574950003E-9</v>
      </c>
      <c r="G833" s="76">
        <v>3.3001939999999998</v>
      </c>
      <c r="H833" s="76">
        <v>0.55119289999999999</v>
      </c>
      <c r="I833" s="77">
        <v>1133.7380000000001</v>
      </c>
      <c r="J833" s="73">
        <v>1</v>
      </c>
      <c r="K833" s="78" t="s">
        <v>2935</v>
      </c>
    </row>
    <row r="834" spans="1:11">
      <c r="A834" s="71" t="s">
        <v>2604</v>
      </c>
      <c r="B834" s="72">
        <v>1420.718563116</v>
      </c>
      <c r="C834" s="72">
        <v>-0.3629053711877</v>
      </c>
      <c r="D834" s="73">
        <v>2</v>
      </c>
      <c r="E834" s="74" t="s">
        <v>3422</v>
      </c>
      <c r="F834" s="75">
        <v>9.1960261627830004E-9</v>
      </c>
      <c r="G834" s="76">
        <v>4.1240220000000001</v>
      </c>
      <c r="H834" s="76">
        <v>0.56028929999999999</v>
      </c>
      <c r="I834" s="77">
        <v>1928.759</v>
      </c>
      <c r="J834" s="73">
        <v>1</v>
      </c>
      <c r="K834" s="78" t="s">
        <v>2434</v>
      </c>
    </row>
    <row r="835" spans="1:11">
      <c r="A835" s="71" t="s">
        <v>3158</v>
      </c>
      <c r="B835" s="72">
        <v>1713.938110352</v>
      </c>
      <c r="C835" s="72">
        <v>-0.52433958093749999</v>
      </c>
      <c r="D835" s="73">
        <v>2</v>
      </c>
      <c r="E835" s="74" t="s">
        <v>3423</v>
      </c>
      <c r="F835" s="75">
        <v>9.3200844829860005E-9</v>
      </c>
      <c r="G835" s="76">
        <v>5.2768829999999998</v>
      </c>
      <c r="H835" s="76">
        <v>0.65795340000000002</v>
      </c>
      <c r="I835" s="77">
        <v>2358.4380000000001</v>
      </c>
      <c r="J835" s="73">
        <v>1</v>
      </c>
      <c r="K835" s="78" t="s">
        <v>2190</v>
      </c>
    </row>
    <row r="836" spans="1:11">
      <c r="A836" s="71" t="s">
        <v>2108</v>
      </c>
      <c r="B836" s="72">
        <v>1841.8664550779999</v>
      </c>
      <c r="C836" s="72">
        <v>-1.901170635625</v>
      </c>
      <c r="D836" s="73">
        <v>2</v>
      </c>
      <c r="E836" s="74" t="s">
        <v>3424</v>
      </c>
      <c r="F836" s="75">
        <v>9.4277163853459998E-9</v>
      </c>
      <c r="G836" s="76">
        <v>4.8709899999999999</v>
      </c>
      <c r="H836" s="76">
        <v>0.5211095</v>
      </c>
      <c r="I836" s="77">
        <v>1243.0260000000001</v>
      </c>
      <c r="J836" s="73">
        <v>1</v>
      </c>
      <c r="K836" s="78" t="s">
        <v>2460</v>
      </c>
    </row>
    <row r="837" spans="1:11">
      <c r="A837" s="71" t="s">
        <v>3066</v>
      </c>
      <c r="B837" s="72">
        <v>1309.6206054690001</v>
      </c>
      <c r="C837" s="72">
        <v>-1.355760479375</v>
      </c>
      <c r="D837" s="73">
        <v>2</v>
      </c>
      <c r="E837" s="74" t="s">
        <v>3425</v>
      </c>
      <c r="F837" s="75">
        <v>9.4387501021469993E-9</v>
      </c>
      <c r="G837" s="76">
        <v>3.9694579999999999</v>
      </c>
      <c r="H837" s="76">
        <v>0.52034720000000001</v>
      </c>
      <c r="I837" s="77">
        <v>1182.644</v>
      </c>
      <c r="J837" s="73">
        <v>1</v>
      </c>
      <c r="K837" s="78" t="s">
        <v>3186</v>
      </c>
    </row>
    <row r="838" spans="1:11">
      <c r="A838" s="71" t="s">
        <v>2665</v>
      </c>
      <c r="B838" s="72">
        <v>1564.8039550779999</v>
      </c>
      <c r="C838" s="72">
        <v>-1.427415752813</v>
      </c>
      <c r="D838" s="73">
        <v>2</v>
      </c>
      <c r="E838" s="74" t="s">
        <v>3426</v>
      </c>
      <c r="F838" s="75">
        <v>9.4539511716620007E-9</v>
      </c>
      <c r="G838" s="76">
        <v>4.8496810000000004</v>
      </c>
      <c r="H838" s="76">
        <v>0.62484810000000002</v>
      </c>
      <c r="I838" s="77">
        <v>2895.7440000000001</v>
      </c>
      <c r="J838" s="73">
        <v>1</v>
      </c>
      <c r="K838" s="78" t="s">
        <v>2534</v>
      </c>
    </row>
    <row r="839" spans="1:11">
      <c r="A839" s="71" t="s">
        <v>3147</v>
      </c>
      <c r="B839" s="72">
        <v>1819.9259033200001</v>
      </c>
      <c r="C839" s="72">
        <v>-1.415697002813</v>
      </c>
      <c r="D839" s="73">
        <v>2</v>
      </c>
      <c r="E839" s="74" t="s">
        <v>3427</v>
      </c>
      <c r="F839" s="75">
        <v>9.6598129495360006E-9</v>
      </c>
      <c r="G839" s="76">
        <v>4.6817739999999999</v>
      </c>
      <c r="H839" s="76">
        <v>0.60841109999999998</v>
      </c>
      <c r="I839" s="77">
        <v>1350.62</v>
      </c>
      <c r="J839" s="73">
        <v>1</v>
      </c>
      <c r="K839" s="78" t="s">
        <v>2460</v>
      </c>
    </row>
    <row r="840" spans="1:11">
      <c r="A840" s="71" t="s">
        <v>3218</v>
      </c>
      <c r="B840" s="72">
        <v>1542.7739257809999</v>
      </c>
      <c r="C840" s="72">
        <v>-0.98124876062499999</v>
      </c>
      <c r="D840" s="73">
        <v>2</v>
      </c>
      <c r="E840" s="74" t="s">
        <v>3428</v>
      </c>
      <c r="F840" s="75">
        <v>9.6941849493030003E-9</v>
      </c>
      <c r="G840" s="76">
        <v>3.7028669999999999</v>
      </c>
      <c r="H840" s="76">
        <v>0.60634299999999997</v>
      </c>
      <c r="I840" s="77">
        <v>1564.471</v>
      </c>
      <c r="J840" s="73">
        <v>1</v>
      </c>
      <c r="K840" s="78" t="s">
        <v>2285</v>
      </c>
    </row>
    <row r="841" spans="1:11">
      <c r="A841" s="71" t="s">
        <v>2711</v>
      </c>
      <c r="B841" s="72">
        <v>1702.8680419919999</v>
      </c>
      <c r="C841" s="72">
        <v>-0.21818723718749999</v>
      </c>
      <c r="D841" s="73">
        <v>2</v>
      </c>
      <c r="E841" s="74" t="s">
        <v>3429</v>
      </c>
      <c r="F841" s="75">
        <v>9.7161567918339997E-9</v>
      </c>
      <c r="G841" s="76">
        <v>4.4270350000000001</v>
      </c>
      <c r="H841" s="76">
        <v>0.59524339999999998</v>
      </c>
      <c r="I841" s="77">
        <v>2033.3510000000001</v>
      </c>
      <c r="J841" s="73">
        <v>1</v>
      </c>
      <c r="K841" s="78" t="s">
        <v>2368</v>
      </c>
    </row>
    <row r="842" spans="1:11">
      <c r="A842" s="71" t="s">
        <v>2400</v>
      </c>
      <c r="B842" s="72">
        <v>1725.8112792970001</v>
      </c>
      <c r="C842" s="72">
        <v>-1.119310284063</v>
      </c>
      <c r="D842" s="73">
        <v>2</v>
      </c>
      <c r="E842" s="74" t="s">
        <v>3430</v>
      </c>
      <c r="F842" s="75">
        <v>9.7234265084009992E-9</v>
      </c>
      <c r="G842" s="76">
        <v>4.6376860000000004</v>
      </c>
      <c r="H842" s="76">
        <v>0.51449429999999996</v>
      </c>
      <c r="I842" s="77">
        <v>1743.671</v>
      </c>
      <c r="J842" s="73">
        <v>1</v>
      </c>
      <c r="K842" s="78" t="s">
        <v>2368</v>
      </c>
    </row>
    <row r="843" spans="1:11">
      <c r="A843" s="71" t="s">
        <v>3431</v>
      </c>
      <c r="B843" s="72">
        <v>1868.0024414059999</v>
      </c>
      <c r="C843" s="72">
        <v>-1.001268291875</v>
      </c>
      <c r="D843" s="73">
        <v>2</v>
      </c>
      <c r="E843" s="74" t="s">
        <v>3432</v>
      </c>
      <c r="F843" s="75">
        <v>9.7722463454630001E-9</v>
      </c>
      <c r="G843" s="76">
        <v>4.2281719999999998</v>
      </c>
      <c r="H843" s="76">
        <v>0.58171189999999995</v>
      </c>
      <c r="I843" s="77">
        <v>1308.9469999999999</v>
      </c>
      <c r="J843" s="73">
        <v>1</v>
      </c>
      <c r="K843" s="78" t="s">
        <v>2230</v>
      </c>
    </row>
    <row r="844" spans="1:11">
      <c r="A844" s="71" t="s">
        <v>3218</v>
      </c>
      <c r="B844" s="72">
        <v>1687.8286132809999</v>
      </c>
      <c r="C844" s="72">
        <v>-1.067308330938</v>
      </c>
      <c r="D844" s="73">
        <v>2</v>
      </c>
      <c r="E844" s="74" t="s">
        <v>3433</v>
      </c>
      <c r="F844" s="75">
        <v>9.8286123684229992E-9</v>
      </c>
      <c r="G844" s="76">
        <v>3.7511410000000001</v>
      </c>
      <c r="H844" s="76">
        <v>0.52083550000000001</v>
      </c>
      <c r="I844" s="77">
        <v>999.89890000000003</v>
      </c>
      <c r="J844" s="73">
        <v>1</v>
      </c>
      <c r="K844" s="78" t="s">
        <v>2659</v>
      </c>
    </row>
    <row r="845" spans="1:11">
      <c r="A845" s="71" t="s">
        <v>3434</v>
      </c>
      <c r="B845" s="72">
        <v>1499.8679199220001</v>
      </c>
      <c r="C845" s="72">
        <v>-0.34318723718749999</v>
      </c>
      <c r="D845" s="73">
        <v>2</v>
      </c>
      <c r="E845" s="74" t="s">
        <v>3435</v>
      </c>
      <c r="F845" s="75">
        <v>9.8668011691780008E-9</v>
      </c>
      <c r="G845" s="76">
        <v>4.153848</v>
      </c>
      <c r="H845" s="76">
        <v>0.62844040000000001</v>
      </c>
      <c r="I845" s="77">
        <v>3007.0909999999999</v>
      </c>
      <c r="J845" s="73">
        <v>1</v>
      </c>
      <c r="K845" s="78" t="s">
        <v>2478</v>
      </c>
    </row>
    <row r="846" spans="1:11">
      <c r="A846" s="71" t="s">
        <v>3431</v>
      </c>
      <c r="B846" s="72">
        <v>1483.8002929690001</v>
      </c>
      <c r="C846" s="72">
        <v>-1.113572979375</v>
      </c>
      <c r="D846" s="73">
        <v>2</v>
      </c>
      <c r="E846" s="74" t="s">
        <v>3436</v>
      </c>
      <c r="F846" s="75">
        <v>9.875228412781E-9</v>
      </c>
      <c r="G846" s="76">
        <v>3.8752200000000001</v>
      </c>
      <c r="H846" s="76">
        <v>0.46938639999999998</v>
      </c>
      <c r="I846" s="77">
        <v>1706.8910000000001</v>
      </c>
      <c r="J846" s="73">
        <v>1</v>
      </c>
      <c r="K846" s="78" t="s">
        <v>2372</v>
      </c>
    </row>
    <row r="847" spans="1:11">
      <c r="A847" s="71" t="s">
        <v>2139</v>
      </c>
      <c r="B847" s="72">
        <v>1671.8660888669999</v>
      </c>
      <c r="C847" s="72">
        <v>-1.436693096563</v>
      </c>
      <c r="D847" s="73">
        <v>2</v>
      </c>
      <c r="E847" s="74" t="s">
        <v>3437</v>
      </c>
      <c r="F847" s="75">
        <v>9.9161970866010001E-9</v>
      </c>
      <c r="G847" s="76">
        <v>5.4713450000000003</v>
      </c>
      <c r="H847" s="76">
        <v>0.61433499999999996</v>
      </c>
      <c r="I847" s="77">
        <v>2874.145</v>
      </c>
      <c r="J847" s="73">
        <v>1</v>
      </c>
      <c r="K847" s="78" t="s">
        <v>2171</v>
      </c>
    </row>
    <row r="848" spans="1:11">
      <c r="A848" s="71" t="s">
        <v>2772</v>
      </c>
      <c r="B848" s="72">
        <v>1766.8555908200001</v>
      </c>
      <c r="C848" s="72">
        <v>-1.12944212</v>
      </c>
      <c r="D848" s="73">
        <v>2</v>
      </c>
      <c r="E848" s="74" t="s">
        <v>3438</v>
      </c>
      <c r="F848" s="75">
        <v>1.000253324612E-8</v>
      </c>
      <c r="G848" s="76">
        <v>4.1009089999999997</v>
      </c>
      <c r="H848" s="76">
        <v>0.52097119999999997</v>
      </c>
      <c r="I848" s="77">
        <v>1564.3330000000001</v>
      </c>
      <c r="J848" s="73">
        <v>1</v>
      </c>
      <c r="K848" s="78" t="s">
        <v>2230</v>
      </c>
    </row>
    <row r="849" spans="1:11">
      <c r="A849" s="71" t="s">
        <v>2832</v>
      </c>
      <c r="B849" s="72">
        <v>1455.7702636720001</v>
      </c>
      <c r="C849" s="72">
        <v>-1.384569073125</v>
      </c>
      <c r="D849" s="73">
        <v>2</v>
      </c>
      <c r="E849" s="74" t="s">
        <v>3439</v>
      </c>
      <c r="F849" s="75">
        <v>1.013810146944E-8</v>
      </c>
      <c r="G849" s="76">
        <v>3.642115</v>
      </c>
      <c r="H849" s="76">
        <v>0.53419280000000002</v>
      </c>
      <c r="I849" s="77">
        <v>1434.69</v>
      </c>
      <c r="J849" s="73">
        <v>1</v>
      </c>
      <c r="K849" s="78" t="s">
        <v>2659</v>
      </c>
    </row>
    <row r="850" spans="1:11">
      <c r="A850" s="71" t="s">
        <v>2841</v>
      </c>
      <c r="B850" s="72">
        <v>1300.616821289</v>
      </c>
      <c r="C850" s="72">
        <v>-1.413988018438</v>
      </c>
      <c r="D850" s="73">
        <v>2</v>
      </c>
      <c r="E850" s="74" t="s">
        <v>3440</v>
      </c>
      <c r="F850" s="75">
        <v>1.021362553956E-8</v>
      </c>
      <c r="G850" s="76">
        <v>3.4046340000000002</v>
      </c>
      <c r="H850" s="76">
        <v>0.52659959999999995</v>
      </c>
      <c r="I850" s="77">
        <v>1239.4100000000001</v>
      </c>
      <c r="J850" s="73">
        <v>1</v>
      </c>
      <c r="K850" s="78" t="s">
        <v>3014</v>
      </c>
    </row>
    <row r="851" spans="1:11">
      <c r="A851" s="71" t="s">
        <v>2276</v>
      </c>
      <c r="B851" s="72">
        <v>1216.616821289</v>
      </c>
      <c r="C851" s="72">
        <v>-0.54191770593749999</v>
      </c>
      <c r="D851" s="73">
        <v>2</v>
      </c>
      <c r="E851" s="74" t="s">
        <v>3441</v>
      </c>
      <c r="F851" s="75">
        <v>1.0450464937860001E-8</v>
      </c>
      <c r="G851" s="76">
        <v>4.3687129999999996</v>
      </c>
      <c r="H851" s="76">
        <v>0.52361239999999998</v>
      </c>
      <c r="I851" s="77">
        <v>1671.335</v>
      </c>
      <c r="J851" s="73">
        <v>1</v>
      </c>
      <c r="K851" s="78" t="s">
        <v>2943</v>
      </c>
    </row>
    <row r="852" spans="1:11">
      <c r="A852" s="71" t="s">
        <v>3442</v>
      </c>
      <c r="B852" s="72">
        <v>1427.668945313</v>
      </c>
      <c r="C852" s="72">
        <v>-1.086229229375</v>
      </c>
      <c r="D852" s="73">
        <v>2</v>
      </c>
      <c r="E852" s="74" t="s">
        <v>3443</v>
      </c>
      <c r="F852" s="75">
        <v>1.049060993147E-8</v>
      </c>
      <c r="G852" s="76">
        <v>3.758721</v>
      </c>
      <c r="H852" s="76">
        <v>0.54316989999999998</v>
      </c>
      <c r="I852" s="77">
        <v>2097.4850000000001</v>
      </c>
      <c r="J852" s="73">
        <v>1</v>
      </c>
      <c r="K852" s="78" t="s">
        <v>2935</v>
      </c>
    </row>
    <row r="853" spans="1:11">
      <c r="A853" s="71" t="s">
        <v>2681</v>
      </c>
      <c r="B853" s="72">
        <v>1788.8510742190001</v>
      </c>
      <c r="C853" s="72">
        <v>-1.046190166875</v>
      </c>
      <c r="D853" s="73">
        <v>2</v>
      </c>
      <c r="E853" s="74" t="s">
        <v>3444</v>
      </c>
      <c r="F853" s="75">
        <v>1.0719604976679999E-8</v>
      </c>
      <c r="G853" s="76">
        <v>4.8048159999999998</v>
      </c>
      <c r="H853" s="76">
        <v>0.6444974</v>
      </c>
      <c r="I853" s="77">
        <v>1272.96</v>
      </c>
      <c r="J853" s="73">
        <v>1</v>
      </c>
      <c r="K853" s="78" t="s">
        <v>2386</v>
      </c>
    </row>
    <row r="854" spans="1:11">
      <c r="A854" s="71" t="s">
        <v>2553</v>
      </c>
      <c r="B854" s="72">
        <v>1280.6004638669999</v>
      </c>
      <c r="C854" s="72">
        <v>-0.61906614343749999</v>
      </c>
      <c r="D854" s="73">
        <v>2</v>
      </c>
      <c r="E854" s="74" t="s">
        <v>3445</v>
      </c>
      <c r="F854" s="75">
        <v>1.076163407422E-8</v>
      </c>
      <c r="G854" s="76">
        <v>2.8011680000000001</v>
      </c>
      <c r="H854" s="76">
        <v>0.57646059999999999</v>
      </c>
      <c r="I854" s="77">
        <v>573.71500000000003</v>
      </c>
      <c r="J854" s="73">
        <v>1</v>
      </c>
      <c r="K854" s="78" t="s">
        <v>3014</v>
      </c>
    </row>
    <row r="855" spans="1:11">
      <c r="A855" s="71" t="s">
        <v>2066</v>
      </c>
      <c r="B855" s="72">
        <v>1433.7746582029999</v>
      </c>
      <c r="C855" s="72">
        <v>-1.32719602625</v>
      </c>
      <c r="D855" s="73">
        <v>2</v>
      </c>
      <c r="E855" s="74" t="s">
        <v>3446</v>
      </c>
      <c r="F855" s="75">
        <v>1.081738868906E-8</v>
      </c>
      <c r="G855" s="76">
        <v>3.8381759999999998</v>
      </c>
      <c r="H855" s="76">
        <v>0.61838950000000004</v>
      </c>
      <c r="I855" s="77">
        <v>1920.4380000000001</v>
      </c>
      <c r="J855" s="73">
        <v>1</v>
      </c>
      <c r="K855" s="78" t="s">
        <v>2434</v>
      </c>
    </row>
    <row r="856" spans="1:11">
      <c r="A856" s="71" t="s">
        <v>2939</v>
      </c>
      <c r="B856" s="72">
        <v>1378.659790039</v>
      </c>
      <c r="C856" s="72">
        <v>-1.126756573125</v>
      </c>
      <c r="D856" s="73">
        <v>2</v>
      </c>
      <c r="E856" s="74" t="s">
        <v>3447</v>
      </c>
      <c r="F856" s="75">
        <v>1.090683099392E-8</v>
      </c>
      <c r="G856" s="76">
        <v>4.4409869999999998</v>
      </c>
      <c r="H856" s="76">
        <v>0.59575639999999996</v>
      </c>
      <c r="I856" s="77">
        <v>1936.2180000000001</v>
      </c>
      <c r="J856" s="73">
        <v>1</v>
      </c>
      <c r="K856" s="78" t="s">
        <v>2943</v>
      </c>
    </row>
    <row r="857" spans="1:11">
      <c r="A857" s="71" t="s">
        <v>3448</v>
      </c>
      <c r="B857" s="72">
        <v>1597.670898438</v>
      </c>
      <c r="C857" s="72">
        <v>-1.048265362188</v>
      </c>
      <c r="D857" s="73">
        <v>2</v>
      </c>
      <c r="E857" s="74" t="s">
        <v>3449</v>
      </c>
      <c r="F857" s="75">
        <v>1.101864677831E-8</v>
      </c>
      <c r="G857" s="76">
        <v>4.0309119999999998</v>
      </c>
      <c r="H857" s="76">
        <v>0.65552520000000003</v>
      </c>
      <c r="I857" s="77">
        <v>1298.1410000000001</v>
      </c>
    </row>
    <row r="858" spans="1:11">
      <c r="A858" s="71" t="s">
        <v>3211</v>
      </c>
      <c r="B858" s="72">
        <v>1350.6423339840001</v>
      </c>
      <c r="C858" s="72">
        <v>-1.3960436825</v>
      </c>
      <c r="D858" s="73">
        <v>2</v>
      </c>
      <c r="E858" s="74" t="s">
        <v>3450</v>
      </c>
      <c r="F858" s="75">
        <v>1.108948527212E-8</v>
      </c>
      <c r="G858" s="76">
        <v>3.409119</v>
      </c>
      <c r="H858" s="76">
        <v>0.46902899999999997</v>
      </c>
      <c r="I858" s="77">
        <v>1340.68</v>
      </c>
      <c r="J858" s="73">
        <v>1</v>
      </c>
      <c r="K858" s="78" t="s">
        <v>2935</v>
      </c>
    </row>
    <row r="859" spans="1:11">
      <c r="A859" s="71" t="s">
        <v>3066</v>
      </c>
      <c r="B859" s="72">
        <v>1706.8383789059999</v>
      </c>
      <c r="C859" s="72">
        <v>-0.98918333093749999</v>
      </c>
      <c r="D859" s="73">
        <v>2</v>
      </c>
      <c r="E859" s="74" t="s">
        <v>3451</v>
      </c>
      <c r="F859" s="75">
        <v>1.1202105798520001E-8</v>
      </c>
      <c r="G859" s="76">
        <v>3.7632639999999999</v>
      </c>
      <c r="H859" s="76">
        <v>0.4314733</v>
      </c>
      <c r="I859" s="77">
        <v>1031.7470000000001</v>
      </c>
      <c r="J859" s="73">
        <v>1</v>
      </c>
      <c r="K859" s="78" t="s">
        <v>3344</v>
      </c>
    </row>
    <row r="860" spans="1:11">
      <c r="A860" s="71" t="s">
        <v>2553</v>
      </c>
      <c r="B860" s="72">
        <v>1334.7426757809999</v>
      </c>
      <c r="C860" s="72">
        <v>-1.249315166875</v>
      </c>
      <c r="D860" s="73">
        <v>2</v>
      </c>
      <c r="E860" s="74" t="s">
        <v>3452</v>
      </c>
      <c r="F860" s="75">
        <v>1.122354000862E-8</v>
      </c>
      <c r="G860" s="76">
        <v>3.7952889999999999</v>
      </c>
      <c r="H860" s="76">
        <v>0.57785609999999998</v>
      </c>
      <c r="I860" s="77">
        <v>1601.558</v>
      </c>
      <c r="J860" s="73">
        <v>1</v>
      </c>
      <c r="K860" s="78" t="s">
        <v>2585</v>
      </c>
    </row>
    <row r="861" spans="1:11">
      <c r="A861" s="71" t="s">
        <v>3453</v>
      </c>
      <c r="B861" s="72">
        <v>1567.894165039</v>
      </c>
      <c r="C861" s="72">
        <v>-1.057420635625</v>
      </c>
      <c r="D861" s="73">
        <v>2</v>
      </c>
      <c r="E861" s="74" t="s">
        <v>3454</v>
      </c>
      <c r="F861" s="75">
        <v>1.1264319909230001E-8</v>
      </c>
      <c r="G861" s="76">
        <v>4.676304</v>
      </c>
      <c r="H861" s="76">
        <v>0.62494640000000001</v>
      </c>
      <c r="I861" s="77">
        <v>938.46910000000003</v>
      </c>
      <c r="J861" s="73">
        <v>1</v>
      </c>
      <c r="K861" s="78" t="s">
        <v>2434</v>
      </c>
    </row>
    <row r="862" spans="1:11">
      <c r="A862" s="71" t="s">
        <v>3455</v>
      </c>
      <c r="B862" s="72">
        <v>1402.7801513669999</v>
      </c>
      <c r="C862" s="72">
        <v>-0.58171262781249999</v>
      </c>
      <c r="D862" s="73">
        <v>2</v>
      </c>
      <c r="E862" s="74" t="s">
        <v>3456</v>
      </c>
      <c r="F862" s="75">
        <v>1.1374574966320001E-8</v>
      </c>
      <c r="G862" s="76">
        <v>4.3400350000000003</v>
      </c>
      <c r="H862" s="76">
        <v>0.59329299999999996</v>
      </c>
      <c r="I862" s="77">
        <v>987.70510000000002</v>
      </c>
      <c r="J862" s="73">
        <v>1</v>
      </c>
      <c r="K862" s="78" t="s">
        <v>2525</v>
      </c>
    </row>
    <row r="863" spans="1:11">
      <c r="A863" s="71" t="s">
        <v>3457</v>
      </c>
      <c r="B863" s="72">
        <v>1777.9006347659999</v>
      </c>
      <c r="C863" s="72">
        <v>-1.085252666875</v>
      </c>
      <c r="D863" s="73">
        <v>2</v>
      </c>
      <c r="E863" s="74" t="s">
        <v>3458</v>
      </c>
      <c r="F863" s="75">
        <v>1.1427962909320001E-8</v>
      </c>
      <c r="G863" s="76">
        <v>5.0984259999999999</v>
      </c>
      <c r="H863" s="76">
        <v>0.64057120000000001</v>
      </c>
      <c r="I863" s="77">
        <v>1307.376</v>
      </c>
      <c r="J863" s="73">
        <v>1</v>
      </c>
      <c r="K863" s="78" t="s">
        <v>2120</v>
      </c>
    </row>
    <row r="864" spans="1:11">
      <c r="A864" s="71" t="s">
        <v>3378</v>
      </c>
      <c r="B864" s="72">
        <v>2537.2551269529999</v>
      </c>
      <c r="C864" s="72">
        <v>-0.91386594812499999</v>
      </c>
      <c r="D864" s="73">
        <v>2</v>
      </c>
      <c r="E864" s="74" t="s">
        <v>3459</v>
      </c>
      <c r="F864" s="75">
        <v>1.1591896587359999E-8</v>
      </c>
      <c r="G864" s="76">
        <v>4.7118609999999999</v>
      </c>
      <c r="H864" s="76">
        <v>0.65034939999999997</v>
      </c>
      <c r="I864" s="77">
        <v>750.76710000000003</v>
      </c>
      <c r="J864" s="73">
        <v>1</v>
      </c>
      <c r="K864" s="78" t="s">
        <v>3460</v>
      </c>
    </row>
    <row r="865" spans="1:11">
      <c r="A865" s="71" t="s">
        <v>2080</v>
      </c>
      <c r="B865" s="72">
        <v>1893.967126176</v>
      </c>
      <c r="C865" s="72">
        <v>-1.0666128189999999</v>
      </c>
      <c r="D865" s="73">
        <v>2</v>
      </c>
      <c r="E865" s="74" t="s">
        <v>3461</v>
      </c>
      <c r="F865" s="75">
        <v>1.1712750658249999E-8</v>
      </c>
      <c r="G865" s="76">
        <v>5.0223820000000003</v>
      </c>
      <c r="H865" s="76">
        <v>0.66870799999999997</v>
      </c>
      <c r="I865" s="77">
        <v>1520.376</v>
      </c>
      <c r="J865" s="73">
        <v>1</v>
      </c>
      <c r="K865" s="78" t="s">
        <v>2198</v>
      </c>
    </row>
    <row r="866" spans="1:11">
      <c r="A866" s="71" t="s">
        <v>3462</v>
      </c>
      <c r="B866" s="72">
        <v>1510.858764648</v>
      </c>
      <c r="C866" s="72">
        <v>-0.92082395593749999</v>
      </c>
      <c r="D866" s="73">
        <v>2</v>
      </c>
      <c r="E866" s="74" t="s">
        <v>3463</v>
      </c>
      <c r="F866" s="75">
        <v>1.173159158496E-8</v>
      </c>
      <c r="G866" s="76">
        <v>4.5461999999999998</v>
      </c>
      <c r="H866" s="76">
        <v>0.37759880000000001</v>
      </c>
      <c r="I866" s="77">
        <v>2052.529</v>
      </c>
      <c r="J866" s="73">
        <v>1</v>
      </c>
      <c r="K866" s="78" t="s">
        <v>2372</v>
      </c>
    </row>
    <row r="867" spans="1:11">
      <c r="A867" s="71" t="s">
        <v>2599</v>
      </c>
      <c r="B867" s="72">
        <v>1338.678710938</v>
      </c>
      <c r="C867" s="72">
        <v>-1.2202624325</v>
      </c>
      <c r="D867" s="73">
        <v>2</v>
      </c>
      <c r="E867" s="74" t="s">
        <v>3464</v>
      </c>
      <c r="F867" s="75">
        <v>1.1845030949849999E-8</v>
      </c>
      <c r="G867" s="76">
        <v>3.969122</v>
      </c>
      <c r="H867" s="76">
        <v>0.54459329999999995</v>
      </c>
      <c r="I867" s="77">
        <v>1988.3420000000001</v>
      </c>
    </row>
    <row r="868" spans="1:11">
      <c r="A868" s="71" t="s">
        <v>3465</v>
      </c>
      <c r="B868" s="72">
        <v>2163.220703125</v>
      </c>
      <c r="C868" s="72">
        <v>-0.95317258874999999</v>
      </c>
      <c r="D868" s="73">
        <v>2</v>
      </c>
      <c r="E868" s="74" t="s">
        <v>3466</v>
      </c>
      <c r="F868" s="75">
        <v>1.198540477976E-8</v>
      </c>
      <c r="G868" s="76">
        <v>3.1902210000000002</v>
      </c>
      <c r="H868" s="76">
        <v>0.6703519</v>
      </c>
      <c r="I868" s="77">
        <v>524.64480000000003</v>
      </c>
      <c r="J868" s="73">
        <v>1</v>
      </c>
      <c r="K868" s="78" t="s">
        <v>2211</v>
      </c>
    </row>
    <row r="869" spans="1:11">
      <c r="A869" s="71" t="s">
        <v>3467</v>
      </c>
      <c r="B869" s="72">
        <v>1737.866210938</v>
      </c>
      <c r="C869" s="72">
        <v>-1.048631573125</v>
      </c>
      <c r="D869" s="73">
        <v>2</v>
      </c>
      <c r="E869" s="74" t="s">
        <v>3468</v>
      </c>
      <c r="F869" s="75">
        <v>1.218778733492E-8</v>
      </c>
      <c r="G869" s="76">
        <v>4.4698560000000001</v>
      </c>
      <c r="H869" s="76">
        <v>0.62886229999999999</v>
      </c>
      <c r="I869" s="77">
        <v>1522.1320000000001</v>
      </c>
      <c r="J869" s="73">
        <v>1</v>
      </c>
      <c r="K869" s="78" t="s">
        <v>2299</v>
      </c>
    </row>
    <row r="870" spans="1:11">
      <c r="A870" s="71" t="s">
        <v>2380</v>
      </c>
      <c r="B870" s="72">
        <v>1414.830444336</v>
      </c>
      <c r="C870" s="72">
        <v>-0.64470090906249999</v>
      </c>
      <c r="D870" s="73">
        <v>2</v>
      </c>
      <c r="E870" s="74" t="s">
        <v>3469</v>
      </c>
      <c r="F870" s="75">
        <v>1.2263788762289999E-8</v>
      </c>
      <c r="G870" s="76">
        <v>4.9491139999999998</v>
      </c>
      <c r="H870" s="76">
        <v>0.53673999999999999</v>
      </c>
      <c r="I870" s="77">
        <v>2218.2660000000001</v>
      </c>
      <c r="J870" s="73">
        <v>1</v>
      </c>
      <c r="K870" s="78" t="s">
        <v>2663</v>
      </c>
    </row>
    <row r="871" spans="1:11">
      <c r="A871" s="71" t="s">
        <v>3470</v>
      </c>
      <c r="B871" s="72">
        <v>1538.8787841799999</v>
      </c>
      <c r="C871" s="72">
        <v>-1.040941143438</v>
      </c>
      <c r="D871" s="73">
        <v>2</v>
      </c>
      <c r="E871" s="74" t="s">
        <v>3471</v>
      </c>
      <c r="F871" s="75">
        <v>1.2293043291270001E-8</v>
      </c>
      <c r="G871" s="76">
        <v>3.8675060000000001</v>
      </c>
      <c r="H871" s="76">
        <v>0.5308387</v>
      </c>
      <c r="I871" s="77">
        <v>720.58230000000003</v>
      </c>
      <c r="J871" s="73">
        <v>1</v>
      </c>
      <c r="K871" s="78" t="s">
        <v>2434</v>
      </c>
    </row>
    <row r="872" spans="1:11">
      <c r="A872" s="71" t="s">
        <v>3472</v>
      </c>
      <c r="B872" s="72">
        <v>1256.695678711</v>
      </c>
      <c r="C872" s="72">
        <v>-1.3901843075</v>
      </c>
      <c r="D872" s="73">
        <v>2</v>
      </c>
      <c r="E872" s="74" t="s">
        <v>3473</v>
      </c>
      <c r="F872" s="75">
        <v>1.2341914046310001E-8</v>
      </c>
      <c r="G872" s="76">
        <v>3.5521319999999998</v>
      </c>
      <c r="H872" s="76">
        <v>0.4905081</v>
      </c>
      <c r="I872" s="77">
        <v>2321.2600000000002</v>
      </c>
      <c r="J872" s="73">
        <v>1</v>
      </c>
      <c r="K872" s="78" t="s">
        <v>2943</v>
      </c>
    </row>
    <row r="873" spans="1:11">
      <c r="A873" s="71" t="s">
        <v>3474</v>
      </c>
      <c r="B873" s="72">
        <v>2428.0620190459999</v>
      </c>
      <c r="C873" s="72">
        <v>-0.98075315212549996</v>
      </c>
      <c r="D873" s="73">
        <v>2</v>
      </c>
      <c r="E873" s="74" t="s">
        <v>3475</v>
      </c>
      <c r="F873" s="75">
        <v>1.2368606028270001E-8</v>
      </c>
      <c r="G873" s="76">
        <v>4.8645839999999998</v>
      </c>
      <c r="H873" s="76">
        <v>0.1298858</v>
      </c>
      <c r="I873" s="77">
        <v>1075.557</v>
      </c>
      <c r="J873" s="73">
        <v>2</v>
      </c>
      <c r="K873" s="78" t="s">
        <v>2973</v>
      </c>
    </row>
    <row r="874" spans="1:11">
      <c r="A874" s="71" t="s">
        <v>2897</v>
      </c>
      <c r="B874" s="72">
        <v>1194.5578613279999</v>
      </c>
      <c r="C874" s="72">
        <v>-1.650194073125</v>
      </c>
      <c r="D874" s="73">
        <v>2</v>
      </c>
      <c r="E874" s="74" t="s">
        <v>3476</v>
      </c>
      <c r="F874" s="75">
        <v>1.2497625679570001E-8</v>
      </c>
      <c r="G874" s="76">
        <v>2.783766</v>
      </c>
      <c r="H874" s="76">
        <v>0.43028719999999998</v>
      </c>
      <c r="I874" s="77">
        <v>940.90539999999999</v>
      </c>
      <c r="J874" s="73">
        <v>1</v>
      </c>
      <c r="K874" s="78" t="s">
        <v>3375</v>
      </c>
    </row>
    <row r="875" spans="1:11">
      <c r="A875" s="71" t="s">
        <v>2221</v>
      </c>
      <c r="B875" s="72">
        <v>1599.7471923830001</v>
      </c>
      <c r="C875" s="72">
        <v>-0.56682004968749999</v>
      </c>
      <c r="D875" s="73">
        <v>2</v>
      </c>
      <c r="E875" s="74" t="s">
        <v>3477</v>
      </c>
      <c r="F875" s="75">
        <v>1.2504390330089999E-8</v>
      </c>
      <c r="G875" s="76">
        <v>3.9516390000000001</v>
      </c>
      <c r="H875" s="76">
        <v>0.56428579999999995</v>
      </c>
      <c r="I875" s="77">
        <v>828.90560000000005</v>
      </c>
      <c r="J875" s="73">
        <v>1</v>
      </c>
      <c r="K875" s="78" t="s">
        <v>2671</v>
      </c>
    </row>
    <row r="876" spans="1:11">
      <c r="A876" s="71" t="s">
        <v>2156</v>
      </c>
      <c r="B876" s="72">
        <v>1221.6473388669999</v>
      </c>
      <c r="C876" s="72">
        <v>-1.252122784063</v>
      </c>
      <c r="D876" s="73">
        <v>2</v>
      </c>
      <c r="E876" s="74" t="s">
        <v>3478</v>
      </c>
      <c r="F876" s="75">
        <v>1.2565559592840001E-8</v>
      </c>
      <c r="G876" s="76">
        <v>3.42537</v>
      </c>
      <c r="H876" s="76">
        <v>0.5439292</v>
      </c>
      <c r="I876" s="77">
        <v>1290.9639999999999</v>
      </c>
      <c r="J876" s="73">
        <v>1</v>
      </c>
      <c r="K876" s="78" t="s">
        <v>3171</v>
      </c>
    </row>
    <row r="877" spans="1:11">
      <c r="A877" s="71" t="s">
        <v>2416</v>
      </c>
      <c r="B877" s="72">
        <v>1781.8133964260001</v>
      </c>
      <c r="C877" s="72">
        <v>-0.85754960025000004</v>
      </c>
      <c r="D877" s="73">
        <v>2</v>
      </c>
      <c r="E877" s="74" t="s">
        <v>3479</v>
      </c>
      <c r="F877" s="75">
        <v>1.262666367313E-8</v>
      </c>
      <c r="G877" s="76">
        <v>5.1135080000000004</v>
      </c>
      <c r="H877" s="76">
        <v>0.6631724</v>
      </c>
      <c r="I877" s="77">
        <v>2256.6280000000002</v>
      </c>
      <c r="J877" s="73">
        <v>1</v>
      </c>
      <c r="K877" s="78" t="s">
        <v>2171</v>
      </c>
    </row>
    <row r="878" spans="1:11">
      <c r="A878" s="71" t="s">
        <v>2785</v>
      </c>
      <c r="B878" s="72">
        <v>1459.732788086</v>
      </c>
      <c r="C878" s="72">
        <v>-1.158616924688</v>
      </c>
      <c r="D878" s="73">
        <v>2</v>
      </c>
      <c r="E878" s="74" t="s">
        <v>3480</v>
      </c>
      <c r="F878" s="75">
        <v>1.274661476369E-8</v>
      </c>
      <c r="G878" s="76">
        <v>3.8342649999999998</v>
      </c>
      <c r="H878" s="76">
        <v>0.58400269999999999</v>
      </c>
      <c r="I878" s="77">
        <v>1925.991</v>
      </c>
    </row>
    <row r="879" spans="1:11">
      <c r="A879" s="71" t="s">
        <v>2018</v>
      </c>
      <c r="B879" s="72">
        <v>1411.685180664</v>
      </c>
      <c r="C879" s="72">
        <v>-1.204393291875</v>
      </c>
      <c r="D879" s="73">
        <v>2</v>
      </c>
      <c r="E879" s="74" t="s">
        <v>3481</v>
      </c>
      <c r="F879" s="75">
        <v>1.2930902974309999E-8</v>
      </c>
      <c r="G879" s="76">
        <v>3.1538010000000001</v>
      </c>
      <c r="H879" s="76">
        <v>0.66245259999999995</v>
      </c>
      <c r="I879" s="77">
        <v>709.07950000000005</v>
      </c>
      <c r="J879" s="73">
        <v>1</v>
      </c>
      <c r="K879" s="78" t="s">
        <v>3014</v>
      </c>
    </row>
    <row r="880" spans="1:11">
      <c r="A880" s="71" t="s">
        <v>2018</v>
      </c>
      <c r="B880" s="72">
        <v>1951.9831542970001</v>
      </c>
      <c r="C880" s="72">
        <v>-0.91728391687499999</v>
      </c>
      <c r="D880" s="73">
        <v>2</v>
      </c>
      <c r="E880" s="74" t="s">
        <v>3482</v>
      </c>
      <c r="F880" s="75">
        <v>1.3041818625050001E-8</v>
      </c>
      <c r="G880" s="76">
        <v>4.2499830000000003</v>
      </c>
      <c r="H880" s="76">
        <v>0.6008559</v>
      </c>
      <c r="I880" s="77">
        <v>836.63210000000004</v>
      </c>
      <c r="J880" s="73">
        <v>1</v>
      </c>
      <c r="K880" s="78" t="s">
        <v>2155</v>
      </c>
    </row>
    <row r="881" spans="1:11">
      <c r="A881" s="71" t="s">
        <v>2868</v>
      </c>
      <c r="B881" s="72">
        <v>1597.796875</v>
      </c>
      <c r="C881" s="72">
        <v>-1.131761455938</v>
      </c>
      <c r="D881" s="73">
        <v>2</v>
      </c>
      <c r="E881" s="74" t="s">
        <v>3483</v>
      </c>
      <c r="F881" s="75">
        <v>1.3117433694809999E-8</v>
      </c>
      <c r="G881" s="76">
        <v>4.7179960000000003</v>
      </c>
      <c r="H881" s="76">
        <v>0.5365955</v>
      </c>
      <c r="I881" s="77">
        <v>1867.21</v>
      </c>
      <c r="J881" s="73">
        <v>1</v>
      </c>
      <c r="K881" s="78" t="s">
        <v>2478</v>
      </c>
    </row>
    <row r="882" spans="1:11">
      <c r="A882" s="71" t="s">
        <v>2083</v>
      </c>
      <c r="B882" s="72">
        <v>1748.8337402340001</v>
      </c>
      <c r="C882" s="72">
        <v>-1.143480205938</v>
      </c>
      <c r="D882" s="73">
        <v>2</v>
      </c>
      <c r="E882" s="74" t="s">
        <v>3484</v>
      </c>
      <c r="F882" s="75">
        <v>1.324790377399E-8</v>
      </c>
      <c r="G882" s="76">
        <v>4.1932809999999998</v>
      </c>
      <c r="H882" s="76">
        <v>0.57869130000000002</v>
      </c>
      <c r="I882" s="77">
        <v>1485.2650000000001</v>
      </c>
      <c r="J882" s="73">
        <v>1</v>
      </c>
      <c r="K882" s="78" t="s">
        <v>2538</v>
      </c>
    </row>
    <row r="883" spans="1:11">
      <c r="A883" s="71" t="s">
        <v>2941</v>
      </c>
      <c r="B883" s="72">
        <v>1173.5534667970001</v>
      </c>
      <c r="C883" s="72">
        <v>-0.27739133874999999</v>
      </c>
      <c r="D883" s="73">
        <v>2</v>
      </c>
      <c r="E883" s="74" t="s">
        <v>3485</v>
      </c>
      <c r="F883" s="75">
        <v>1.3317139539659999E-8</v>
      </c>
      <c r="G883" s="76">
        <v>3.2774709999999998</v>
      </c>
      <c r="H883" s="76">
        <v>0.57971839999999997</v>
      </c>
      <c r="I883" s="77">
        <v>1287.7719999999999</v>
      </c>
    </row>
    <row r="884" spans="1:11">
      <c r="A884" s="71" t="s">
        <v>2876</v>
      </c>
      <c r="B884" s="72">
        <v>1638.833374023</v>
      </c>
      <c r="C884" s="72">
        <v>-1.138353252813</v>
      </c>
      <c r="D884" s="73">
        <v>2</v>
      </c>
      <c r="E884" s="74" t="s">
        <v>3486</v>
      </c>
      <c r="F884" s="75">
        <v>1.3354207982379999E-8</v>
      </c>
      <c r="G884" s="76">
        <v>3.913176</v>
      </c>
      <c r="H884" s="76">
        <v>0.56034260000000002</v>
      </c>
      <c r="I884" s="77">
        <v>1306.2380000000001</v>
      </c>
      <c r="J884" s="73">
        <v>1</v>
      </c>
      <c r="K884" s="78" t="s">
        <v>2538</v>
      </c>
    </row>
    <row r="885" spans="1:11">
      <c r="A885" s="71" t="s">
        <v>3487</v>
      </c>
      <c r="B885" s="72">
        <v>1286.7136230470001</v>
      </c>
      <c r="C885" s="72">
        <v>-0.78300657312499999</v>
      </c>
      <c r="D885" s="73">
        <v>2</v>
      </c>
      <c r="E885" s="74" t="s">
        <v>3488</v>
      </c>
      <c r="F885" s="75">
        <v>1.351923006876E-8</v>
      </c>
      <c r="G885" s="76">
        <v>3.838158</v>
      </c>
      <c r="H885" s="76">
        <v>0.4227476</v>
      </c>
      <c r="I885" s="77">
        <v>1556.625</v>
      </c>
      <c r="J885" s="73">
        <v>1</v>
      </c>
      <c r="K885" s="78" t="s">
        <v>3054</v>
      </c>
    </row>
    <row r="886" spans="1:11">
      <c r="A886" s="71" t="s">
        <v>2941</v>
      </c>
      <c r="B886" s="72">
        <v>1477.7586669919999</v>
      </c>
      <c r="C886" s="72">
        <v>-1.184373760625</v>
      </c>
      <c r="D886" s="73">
        <v>2</v>
      </c>
      <c r="E886" s="74" t="s">
        <v>3489</v>
      </c>
      <c r="F886" s="75">
        <v>1.3585060623469999E-8</v>
      </c>
      <c r="G886" s="76">
        <v>3.826438</v>
      </c>
      <c r="H886" s="76">
        <v>0.5803007</v>
      </c>
      <c r="I886" s="77">
        <v>1137.606</v>
      </c>
      <c r="J886" s="73">
        <v>1</v>
      </c>
      <c r="K886" s="78" t="s">
        <v>2935</v>
      </c>
    </row>
    <row r="887" spans="1:11">
      <c r="A887" s="71" t="s">
        <v>3490</v>
      </c>
      <c r="B887" s="72">
        <v>1975.013061523</v>
      </c>
      <c r="C887" s="72">
        <v>-1.397142315313</v>
      </c>
      <c r="D887" s="73">
        <v>2</v>
      </c>
      <c r="E887" s="74" t="s">
        <v>3491</v>
      </c>
      <c r="F887" s="75">
        <v>1.365225477112E-8</v>
      </c>
      <c r="G887" s="76">
        <v>5.0873229999999996</v>
      </c>
      <c r="H887" s="76">
        <v>0.68313710000000005</v>
      </c>
      <c r="I887" s="77">
        <v>2351.9360000000001</v>
      </c>
      <c r="J887" s="73">
        <v>1</v>
      </c>
      <c r="K887" s="78" t="s">
        <v>2171</v>
      </c>
    </row>
    <row r="888" spans="1:11">
      <c r="A888" s="71" t="s">
        <v>2444</v>
      </c>
      <c r="B888" s="72">
        <v>1662.9061279299999</v>
      </c>
      <c r="C888" s="72">
        <v>-0.93010129968749999</v>
      </c>
      <c r="D888" s="73">
        <v>2</v>
      </c>
      <c r="E888" s="74" t="s">
        <v>3492</v>
      </c>
      <c r="F888" s="75">
        <v>1.3683806199260001E-8</v>
      </c>
      <c r="G888" s="76">
        <v>3.5096400000000001</v>
      </c>
      <c r="H888" s="76">
        <v>0.38422079999999997</v>
      </c>
      <c r="I888" s="77">
        <v>418.14010000000002</v>
      </c>
      <c r="J888" s="73">
        <v>1</v>
      </c>
      <c r="K888" s="78" t="s">
        <v>3389</v>
      </c>
    </row>
    <row r="889" spans="1:11">
      <c r="A889" s="71" t="s">
        <v>3493</v>
      </c>
      <c r="B889" s="72">
        <v>1522.7106933590001</v>
      </c>
      <c r="C889" s="72">
        <v>-0.98539915124999999</v>
      </c>
      <c r="D889" s="73">
        <v>2</v>
      </c>
      <c r="E889" s="74" t="s">
        <v>3494</v>
      </c>
      <c r="F889" s="75">
        <v>1.374415681266E-8</v>
      </c>
      <c r="G889" s="76">
        <v>3.5402279999999999</v>
      </c>
      <c r="H889" s="76">
        <v>0.55191230000000002</v>
      </c>
      <c r="I889" s="77">
        <v>698.26120000000003</v>
      </c>
    </row>
    <row r="890" spans="1:11">
      <c r="A890" s="71" t="s">
        <v>3495</v>
      </c>
      <c r="B890" s="72">
        <v>1598.8383789059999</v>
      </c>
      <c r="C890" s="72">
        <v>-1.225999737188</v>
      </c>
      <c r="D890" s="73">
        <v>2</v>
      </c>
      <c r="E890" s="74" t="s">
        <v>3496</v>
      </c>
      <c r="F890" s="75">
        <v>1.4363337837900001E-8</v>
      </c>
      <c r="G890" s="76">
        <v>4.3976990000000002</v>
      </c>
      <c r="H890" s="76">
        <v>0.60833780000000004</v>
      </c>
      <c r="I890" s="77">
        <v>2854.7420000000002</v>
      </c>
      <c r="J890" s="73">
        <v>1</v>
      </c>
      <c r="K890" s="78" t="s">
        <v>2372</v>
      </c>
    </row>
    <row r="891" spans="1:11">
      <c r="A891" s="71" t="s">
        <v>3347</v>
      </c>
      <c r="B891" s="72">
        <v>1596.805053711</v>
      </c>
      <c r="C891" s="72">
        <v>-0.99113645593749999</v>
      </c>
      <c r="D891" s="73">
        <v>2</v>
      </c>
      <c r="E891" s="74" t="s">
        <v>3497</v>
      </c>
      <c r="F891" s="75">
        <v>1.447350450601E-8</v>
      </c>
      <c r="G891" s="76">
        <v>3.7878440000000002</v>
      </c>
      <c r="H891" s="76">
        <v>0.43928050000000002</v>
      </c>
      <c r="I891" s="77">
        <v>2049.7829999999999</v>
      </c>
      <c r="J891" s="73">
        <v>1</v>
      </c>
      <c r="K891" s="78" t="s">
        <v>2671</v>
      </c>
    </row>
    <row r="892" spans="1:11">
      <c r="A892" s="71" t="s">
        <v>2302</v>
      </c>
      <c r="B892" s="72">
        <v>1560.828125</v>
      </c>
      <c r="C892" s="72">
        <v>-1.343065166875</v>
      </c>
      <c r="D892" s="73">
        <v>2</v>
      </c>
      <c r="E892" s="74" t="s">
        <v>3498</v>
      </c>
      <c r="F892" s="75">
        <v>1.45146602942E-8</v>
      </c>
      <c r="G892" s="76">
        <v>4.3502539999999996</v>
      </c>
      <c r="H892" s="76">
        <v>0.34010550000000001</v>
      </c>
      <c r="I892" s="77">
        <v>1230.482</v>
      </c>
      <c r="J892" s="73">
        <v>1</v>
      </c>
      <c r="K892" s="78" t="s">
        <v>2659</v>
      </c>
    </row>
    <row r="893" spans="1:11">
      <c r="A893" s="71" t="s">
        <v>3499</v>
      </c>
      <c r="B893" s="72">
        <v>1576.774047852</v>
      </c>
      <c r="C893" s="72">
        <v>-0.89860715906249999</v>
      </c>
      <c r="D893" s="73">
        <v>2</v>
      </c>
      <c r="E893" s="74" t="s">
        <v>3500</v>
      </c>
      <c r="F893" s="75">
        <v>1.459245638381E-8</v>
      </c>
      <c r="G893" s="76">
        <v>4.3813199999999997</v>
      </c>
      <c r="H893" s="76">
        <v>0.58937059999999997</v>
      </c>
      <c r="I893" s="77">
        <v>1480.769</v>
      </c>
      <c r="J893" s="73">
        <v>1</v>
      </c>
      <c r="K893" s="78" t="s">
        <v>2372</v>
      </c>
    </row>
    <row r="894" spans="1:11">
      <c r="A894" s="71" t="s">
        <v>2437</v>
      </c>
      <c r="B894" s="72">
        <v>1676.9006347659999</v>
      </c>
      <c r="C894" s="72">
        <v>-1.1929186825</v>
      </c>
      <c r="D894" s="73">
        <v>2</v>
      </c>
      <c r="E894" s="74" t="s">
        <v>3501</v>
      </c>
      <c r="F894" s="75">
        <v>1.4611319820719999E-8</v>
      </c>
      <c r="G894" s="76">
        <v>5.1844390000000002</v>
      </c>
      <c r="H894" s="76">
        <v>0.45729819999999999</v>
      </c>
      <c r="I894" s="77">
        <v>1797.2349999999999</v>
      </c>
      <c r="J894" s="73">
        <v>1</v>
      </c>
      <c r="K894" s="78" t="s">
        <v>2659</v>
      </c>
    </row>
    <row r="895" spans="1:11">
      <c r="A895" s="71" t="s">
        <v>2498</v>
      </c>
      <c r="B895" s="72">
        <v>1463.760131836</v>
      </c>
      <c r="C895" s="72">
        <v>-0.63176145593749999</v>
      </c>
      <c r="D895" s="73">
        <v>2</v>
      </c>
      <c r="E895" s="74" t="s">
        <v>3502</v>
      </c>
      <c r="F895" s="75">
        <v>1.4740113908800001E-8</v>
      </c>
      <c r="G895" s="76">
        <v>3.14825</v>
      </c>
      <c r="H895" s="76">
        <v>0.31241580000000002</v>
      </c>
      <c r="I895" s="77">
        <v>251.5352</v>
      </c>
      <c r="J895" s="73">
        <v>1</v>
      </c>
      <c r="K895" s="78" t="s">
        <v>2808</v>
      </c>
    </row>
    <row r="896" spans="1:11">
      <c r="A896" s="71" t="s">
        <v>2057</v>
      </c>
      <c r="B896" s="72">
        <v>1524.7727050779999</v>
      </c>
      <c r="C896" s="72">
        <v>-0.55632200281249999</v>
      </c>
      <c r="D896" s="73">
        <v>2</v>
      </c>
      <c r="E896" s="74" t="s">
        <v>3503</v>
      </c>
      <c r="F896" s="75">
        <v>1.4869605435840001E-8</v>
      </c>
      <c r="G896" s="76">
        <v>3.860948</v>
      </c>
      <c r="H896" s="76">
        <v>0.58228150000000001</v>
      </c>
      <c r="I896" s="77">
        <v>1093.6199999999999</v>
      </c>
      <c r="J896" s="73">
        <v>1</v>
      </c>
      <c r="K896" s="78" t="s">
        <v>2699</v>
      </c>
    </row>
    <row r="897" spans="1:11">
      <c r="A897" s="71" t="s">
        <v>2228</v>
      </c>
      <c r="B897" s="72">
        <v>1369.638305664</v>
      </c>
      <c r="C897" s="72">
        <v>3.3277606562480001E-2</v>
      </c>
      <c r="D897" s="73">
        <v>2</v>
      </c>
      <c r="E897" s="74" t="s">
        <v>3504</v>
      </c>
      <c r="F897" s="75">
        <v>1.4933365544149999E-8</v>
      </c>
      <c r="G897" s="76">
        <v>3.0495670000000001</v>
      </c>
      <c r="H897" s="76">
        <v>0.57608939999999997</v>
      </c>
      <c r="I897" s="77">
        <v>363.33139999999997</v>
      </c>
      <c r="J897" s="73">
        <v>1</v>
      </c>
      <c r="K897" s="78" t="s">
        <v>3326</v>
      </c>
    </row>
    <row r="898" spans="1:11">
      <c r="A898" s="71" t="s">
        <v>2304</v>
      </c>
      <c r="B898" s="72">
        <v>1707.9177246090001</v>
      </c>
      <c r="C898" s="72">
        <v>-1.00834837</v>
      </c>
      <c r="D898" s="73">
        <v>2</v>
      </c>
      <c r="E898" s="74" t="s">
        <v>3505</v>
      </c>
      <c r="F898" s="75">
        <v>1.4967913019759999E-8</v>
      </c>
      <c r="G898" s="76">
        <v>4.6645849999999998</v>
      </c>
      <c r="H898" s="76">
        <v>0.51115100000000002</v>
      </c>
      <c r="I898" s="77">
        <v>1075.473</v>
      </c>
      <c r="J898" s="73">
        <v>1</v>
      </c>
      <c r="K898" s="78" t="s">
        <v>2671</v>
      </c>
    </row>
    <row r="899" spans="1:11">
      <c r="A899" s="71" t="s">
        <v>2888</v>
      </c>
      <c r="B899" s="72">
        <v>1300.6491699220001</v>
      </c>
      <c r="C899" s="72">
        <v>-1.146409893438</v>
      </c>
      <c r="D899" s="73">
        <v>2</v>
      </c>
      <c r="E899" s="74" t="s">
        <v>3506</v>
      </c>
      <c r="F899" s="75">
        <v>1.4981903384559999E-8</v>
      </c>
      <c r="G899" s="76">
        <v>3.4819659999999999</v>
      </c>
      <c r="H899" s="76">
        <v>0.61307020000000001</v>
      </c>
      <c r="I899" s="77">
        <v>773.02070000000003</v>
      </c>
      <c r="J899" s="73">
        <v>1</v>
      </c>
      <c r="K899" s="78" t="s">
        <v>2935</v>
      </c>
    </row>
    <row r="900" spans="1:11">
      <c r="A900" s="71" t="s">
        <v>2669</v>
      </c>
      <c r="B900" s="72">
        <v>1474.7363384560001</v>
      </c>
      <c r="C900" s="72">
        <v>-1.0596075702500001</v>
      </c>
      <c r="D900" s="73">
        <v>2</v>
      </c>
      <c r="E900" s="74" t="s">
        <v>3507</v>
      </c>
      <c r="F900" s="75">
        <v>1.5090545368860002E-8</v>
      </c>
      <c r="G900" s="76">
        <v>4.5150889999999997</v>
      </c>
      <c r="H900" s="76">
        <v>0.51655320000000005</v>
      </c>
      <c r="I900" s="77">
        <v>1890.075</v>
      </c>
      <c r="J900" s="73">
        <v>1</v>
      </c>
      <c r="K900" s="78" t="s">
        <v>2235</v>
      </c>
    </row>
    <row r="901" spans="1:11">
      <c r="A901" s="71" t="s">
        <v>3508</v>
      </c>
      <c r="B901" s="72">
        <v>1305.7274169919999</v>
      </c>
      <c r="C901" s="72">
        <v>-1.1772936825</v>
      </c>
      <c r="D901" s="73">
        <v>2</v>
      </c>
      <c r="E901" s="74" t="s">
        <v>3509</v>
      </c>
      <c r="F901" s="75">
        <v>1.5121526142359999E-8</v>
      </c>
      <c r="G901" s="76">
        <v>2.6986780000000001</v>
      </c>
      <c r="H901" s="76">
        <v>0.46920129999999999</v>
      </c>
      <c r="I901" s="77">
        <v>887.18380000000002</v>
      </c>
      <c r="J901" s="73">
        <v>1</v>
      </c>
      <c r="K901" s="78" t="s">
        <v>2646</v>
      </c>
    </row>
    <row r="902" spans="1:11">
      <c r="A902" s="71" t="s">
        <v>3510</v>
      </c>
      <c r="B902" s="72">
        <v>1111.5378417970001</v>
      </c>
      <c r="C902" s="72">
        <v>-1.5015124325</v>
      </c>
      <c r="D902" s="73">
        <v>2</v>
      </c>
      <c r="E902" s="74" t="s">
        <v>3511</v>
      </c>
      <c r="F902" s="75">
        <v>1.5262341279689999E-8</v>
      </c>
      <c r="G902" s="76">
        <v>3.2519450000000001</v>
      </c>
      <c r="H902" s="76">
        <v>0.69484380000000001</v>
      </c>
      <c r="I902" s="77">
        <v>723.5471</v>
      </c>
      <c r="J902" s="73">
        <v>1</v>
      </c>
      <c r="K902" s="78" t="s">
        <v>3171</v>
      </c>
    </row>
    <row r="903" spans="1:11">
      <c r="A903" s="71" t="s">
        <v>3512</v>
      </c>
      <c r="B903" s="72">
        <v>1520.7227783200001</v>
      </c>
      <c r="C903" s="72">
        <v>-1.695726299688</v>
      </c>
      <c r="D903" s="73">
        <v>2</v>
      </c>
      <c r="E903" s="74" t="s">
        <v>3513</v>
      </c>
      <c r="F903" s="75">
        <v>1.5282596188549999E-8</v>
      </c>
      <c r="G903" s="76">
        <v>3.4522439999999999</v>
      </c>
      <c r="H903" s="76">
        <v>0.47797220000000001</v>
      </c>
      <c r="I903" s="77">
        <v>1027.8489999999999</v>
      </c>
      <c r="J903" s="73">
        <v>1</v>
      </c>
      <c r="K903" s="78" t="s">
        <v>2525</v>
      </c>
    </row>
    <row r="904" spans="1:11">
      <c r="A904" s="71" t="s">
        <v>3514</v>
      </c>
      <c r="B904" s="72">
        <v>1436.7492675779999</v>
      </c>
      <c r="C904" s="72">
        <v>-1.141405010625</v>
      </c>
      <c r="D904" s="73">
        <v>2</v>
      </c>
      <c r="E904" s="74" t="s">
        <v>3515</v>
      </c>
      <c r="F904" s="75">
        <v>1.5282596188549999E-8</v>
      </c>
      <c r="G904" s="76">
        <v>3.6404939999999999</v>
      </c>
      <c r="H904" s="76">
        <v>0.66719329999999999</v>
      </c>
      <c r="I904" s="77">
        <v>954.9393</v>
      </c>
      <c r="J904" s="73">
        <v>1</v>
      </c>
      <c r="K904" s="78" t="s">
        <v>2525</v>
      </c>
    </row>
    <row r="905" spans="1:11">
      <c r="A905" s="71" t="s">
        <v>3516</v>
      </c>
      <c r="B905" s="72">
        <v>1200.6557617190001</v>
      </c>
      <c r="C905" s="72">
        <v>-1.44047727625</v>
      </c>
      <c r="D905" s="73">
        <v>2</v>
      </c>
      <c r="E905" s="74" t="s">
        <v>3517</v>
      </c>
      <c r="F905" s="75">
        <v>1.5503219708E-8</v>
      </c>
      <c r="G905" s="76">
        <v>3.4884659999999998</v>
      </c>
      <c r="H905" s="76">
        <v>0.4890468</v>
      </c>
      <c r="I905" s="77">
        <v>1298.56</v>
      </c>
      <c r="J905" s="73">
        <v>1</v>
      </c>
      <c r="K905" s="78" t="s">
        <v>3099</v>
      </c>
    </row>
    <row r="906" spans="1:11">
      <c r="A906" s="71" t="s">
        <v>2159</v>
      </c>
      <c r="B906" s="72">
        <v>2583.2131347660002</v>
      </c>
      <c r="C906" s="72">
        <v>-1.41606321375</v>
      </c>
      <c r="D906" s="73">
        <v>2</v>
      </c>
      <c r="E906" s="74" t="s">
        <v>3518</v>
      </c>
      <c r="F906" s="75">
        <v>1.555807081706E-8</v>
      </c>
      <c r="G906" s="76">
        <v>5.6920289999999998</v>
      </c>
      <c r="H906" s="76">
        <v>0.68387779999999998</v>
      </c>
      <c r="I906" s="77">
        <v>1556.1110000000001</v>
      </c>
      <c r="J906" s="73">
        <v>1</v>
      </c>
      <c r="K906" s="78" t="s">
        <v>3519</v>
      </c>
    </row>
    <row r="907" spans="1:11">
      <c r="A907" s="71" t="s">
        <v>2291</v>
      </c>
      <c r="B907" s="72">
        <v>1397.7423095700001</v>
      </c>
      <c r="C907" s="72">
        <v>-1.239671612188</v>
      </c>
      <c r="D907" s="73">
        <v>2</v>
      </c>
      <c r="E907" s="74" t="s">
        <v>3520</v>
      </c>
      <c r="F907" s="75">
        <v>1.6090598742299999E-8</v>
      </c>
      <c r="G907" s="76">
        <v>4.4369170000000002</v>
      </c>
      <c r="H907" s="76">
        <v>0.43576680000000001</v>
      </c>
      <c r="I907" s="77">
        <v>2220.7950000000001</v>
      </c>
      <c r="J907" s="73">
        <v>1</v>
      </c>
      <c r="K907" s="78" t="s">
        <v>2478</v>
      </c>
    </row>
    <row r="908" spans="1:11">
      <c r="A908" s="71" t="s">
        <v>3521</v>
      </c>
      <c r="B908" s="72">
        <v>1509.6889648440001</v>
      </c>
      <c r="C908" s="72">
        <v>-1.11039915125</v>
      </c>
      <c r="D908" s="73">
        <v>2</v>
      </c>
      <c r="E908" s="74" t="s">
        <v>3522</v>
      </c>
      <c r="F908" s="75">
        <v>1.6193812846229999E-8</v>
      </c>
      <c r="G908" s="76">
        <v>4.2801369999999999</v>
      </c>
      <c r="H908" s="76">
        <v>0.57782789999999995</v>
      </c>
      <c r="I908" s="77">
        <v>1382.885</v>
      </c>
      <c r="J908" s="73">
        <v>1</v>
      </c>
      <c r="K908" s="78" t="s">
        <v>3054</v>
      </c>
    </row>
    <row r="909" spans="1:11">
      <c r="A909" s="71" t="s">
        <v>2467</v>
      </c>
      <c r="B909" s="72">
        <v>1452.733764648</v>
      </c>
      <c r="C909" s="72">
        <v>-0.39933958093749999</v>
      </c>
      <c r="D909" s="73">
        <v>2</v>
      </c>
      <c r="E909" s="74" t="s">
        <v>3523</v>
      </c>
      <c r="F909" s="75">
        <v>1.620215441813E-8</v>
      </c>
      <c r="G909" s="76">
        <v>3.484051</v>
      </c>
      <c r="H909" s="76">
        <v>0.44856380000000001</v>
      </c>
      <c r="I909" s="77">
        <v>251.3229</v>
      </c>
      <c r="J909" s="73">
        <v>1</v>
      </c>
      <c r="K909" s="78" t="s">
        <v>3524</v>
      </c>
    </row>
    <row r="910" spans="1:11">
      <c r="A910" s="71" t="s">
        <v>2165</v>
      </c>
      <c r="B910" s="72">
        <v>2362.1931152339998</v>
      </c>
      <c r="C910" s="72">
        <v>-0.99936275562499999</v>
      </c>
      <c r="D910" s="73">
        <v>3</v>
      </c>
      <c r="E910" s="74" t="s">
        <v>3525</v>
      </c>
      <c r="F910" s="75">
        <v>1.643788210154E-8</v>
      </c>
      <c r="G910" s="76">
        <v>5.0067440000000003</v>
      </c>
      <c r="H910" s="76">
        <v>0.53610860000000005</v>
      </c>
      <c r="I910" s="77">
        <v>1896.1959999999999</v>
      </c>
      <c r="J910" s="73">
        <v>1</v>
      </c>
      <c r="K910" s="78" t="s">
        <v>3526</v>
      </c>
    </row>
    <row r="911" spans="1:11">
      <c r="A911" s="71" t="s">
        <v>2897</v>
      </c>
      <c r="B911" s="72">
        <v>2236.9631347660002</v>
      </c>
      <c r="C911" s="72">
        <v>-1.58696165125</v>
      </c>
      <c r="D911" s="73">
        <v>2</v>
      </c>
      <c r="E911" s="74" t="s">
        <v>3527</v>
      </c>
      <c r="F911" s="75">
        <v>1.6443012744039999E-8</v>
      </c>
      <c r="G911" s="76">
        <v>6.5022820000000001</v>
      </c>
      <c r="H911" s="76">
        <v>0.59002759999999999</v>
      </c>
      <c r="I911" s="77">
        <v>1488.107</v>
      </c>
      <c r="J911" s="73">
        <v>1</v>
      </c>
      <c r="K911" s="78" t="s">
        <v>2151</v>
      </c>
    </row>
    <row r="912" spans="1:11">
      <c r="A912" s="71" t="s">
        <v>3528</v>
      </c>
      <c r="B912" s="72">
        <v>1730.6551513669999</v>
      </c>
      <c r="C912" s="72">
        <v>-1.815599346563</v>
      </c>
      <c r="D912" s="73">
        <v>2</v>
      </c>
      <c r="E912" s="74" t="s">
        <v>3529</v>
      </c>
      <c r="F912" s="75">
        <v>1.6624936871600001E-8</v>
      </c>
      <c r="G912" s="76">
        <v>3.4769969999999999</v>
      </c>
      <c r="H912" s="76">
        <v>0.64593319999999999</v>
      </c>
      <c r="I912" s="77">
        <v>1072.1300000000001</v>
      </c>
      <c r="J912" s="73">
        <v>1</v>
      </c>
      <c r="K912" s="78" t="s">
        <v>2671</v>
      </c>
    </row>
    <row r="913" spans="1:11">
      <c r="A913" s="71" t="s">
        <v>3530</v>
      </c>
      <c r="B913" s="72">
        <v>1820.9099121090001</v>
      </c>
      <c r="C913" s="72">
        <v>-0.99125852624999999</v>
      </c>
      <c r="D913" s="73">
        <v>2</v>
      </c>
      <c r="E913" s="74" t="s">
        <v>3531</v>
      </c>
      <c r="F913" s="75">
        <v>1.6650858358780001E-8</v>
      </c>
      <c r="G913" s="76">
        <v>4.3201219999999996</v>
      </c>
      <c r="H913" s="76">
        <v>0.56502359999999996</v>
      </c>
      <c r="I913" s="77">
        <v>1442.9349999999999</v>
      </c>
      <c r="J913" s="73">
        <v>1</v>
      </c>
      <c r="K913" s="78" t="s">
        <v>2310</v>
      </c>
    </row>
    <row r="914" spans="1:11">
      <c r="A914" s="71" t="s">
        <v>2711</v>
      </c>
      <c r="B914" s="72">
        <v>1302.6760253909999</v>
      </c>
      <c r="C914" s="72">
        <v>-1.280198955938</v>
      </c>
      <c r="D914" s="73">
        <v>2</v>
      </c>
      <c r="E914" s="74" t="s">
        <v>3532</v>
      </c>
      <c r="F914" s="75">
        <v>1.67699994702E-8</v>
      </c>
      <c r="G914" s="76">
        <v>3.6985969999999999</v>
      </c>
      <c r="H914" s="76">
        <v>0.58274890000000001</v>
      </c>
      <c r="I914" s="77">
        <v>1116.058</v>
      </c>
      <c r="J914" s="73">
        <v>1</v>
      </c>
      <c r="K914" s="78" t="s">
        <v>2935</v>
      </c>
    </row>
    <row r="915" spans="1:11">
      <c r="A915" s="71" t="s">
        <v>3533</v>
      </c>
      <c r="B915" s="72">
        <v>1414.6485595700001</v>
      </c>
      <c r="C915" s="72">
        <v>-0.80143919031249999</v>
      </c>
      <c r="D915" s="73">
        <v>2</v>
      </c>
      <c r="E915" s="74" t="s">
        <v>3534</v>
      </c>
      <c r="F915" s="75">
        <v>1.7044761047020001E-8</v>
      </c>
      <c r="G915" s="76">
        <v>3.7603399999999998</v>
      </c>
      <c r="H915" s="76">
        <v>0.64718019999999998</v>
      </c>
      <c r="I915" s="77">
        <v>1372.046</v>
      </c>
      <c r="J915" s="73">
        <v>1</v>
      </c>
      <c r="K915" s="78" t="s">
        <v>2935</v>
      </c>
    </row>
    <row r="916" spans="1:11">
      <c r="A916" s="71" t="s">
        <v>2709</v>
      </c>
      <c r="B916" s="72">
        <v>1619.802368164</v>
      </c>
      <c r="C916" s="72">
        <v>-0.54655637781249999</v>
      </c>
      <c r="D916" s="73">
        <v>2</v>
      </c>
      <c r="E916" s="74" t="s">
        <v>3535</v>
      </c>
      <c r="F916" s="75">
        <v>1.7311184596909999E-8</v>
      </c>
      <c r="G916" s="76">
        <v>3.5330300000000001</v>
      </c>
      <c r="H916" s="76">
        <v>0.55283459999999995</v>
      </c>
      <c r="I916" s="77">
        <v>940.78660000000002</v>
      </c>
      <c r="J916" s="73">
        <v>1</v>
      </c>
      <c r="K916" s="78" t="s">
        <v>3344</v>
      </c>
    </row>
    <row r="917" spans="1:11">
      <c r="A917" s="71" t="s">
        <v>3161</v>
      </c>
      <c r="B917" s="72">
        <v>1154.5258789059999</v>
      </c>
      <c r="C917" s="72">
        <v>-1.873826885625</v>
      </c>
      <c r="D917" s="73">
        <v>2</v>
      </c>
      <c r="E917" s="74" t="s">
        <v>3536</v>
      </c>
      <c r="F917" s="75">
        <v>1.7465996315910001E-8</v>
      </c>
      <c r="G917" s="76">
        <v>3.7388910000000002</v>
      </c>
      <c r="H917" s="76">
        <v>0.59528959999999997</v>
      </c>
      <c r="I917" s="77">
        <v>1395.4449999999999</v>
      </c>
      <c r="J917" s="73">
        <v>1</v>
      </c>
      <c r="K917" s="78" t="s">
        <v>2935</v>
      </c>
    </row>
    <row r="918" spans="1:11">
      <c r="A918" s="71" t="s">
        <v>3153</v>
      </c>
      <c r="B918" s="72">
        <v>1352.7280273440001</v>
      </c>
      <c r="C918" s="72">
        <v>-1.414354229375</v>
      </c>
      <c r="D918" s="73">
        <v>2</v>
      </c>
      <c r="E918" s="74" t="s">
        <v>3537</v>
      </c>
      <c r="F918" s="75">
        <v>1.7471940449989999E-8</v>
      </c>
      <c r="G918" s="76">
        <v>4.1913179999999999</v>
      </c>
      <c r="H918" s="76">
        <v>0.63809059999999995</v>
      </c>
      <c r="I918" s="77">
        <v>1609.588</v>
      </c>
      <c r="J918" s="73">
        <v>1</v>
      </c>
      <c r="K918" s="78" t="s">
        <v>2434</v>
      </c>
    </row>
    <row r="919" spans="1:11">
      <c r="A919" s="71" t="s">
        <v>2191</v>
      </c>
      <c r="B919" s="72">
        <v>1742.811889648</v>
      </c>
      <c r="C919" s="72">
        <v>-1.733568096563</v>
      </c>
      <c r="D919" s="73">
        <v>2</v>
      </c>
      <c r="E919" s="74" t="s">
        <v>3538</v>
      </c>
      <c r="F919" s="75">
        <v>1.7561887368440002E-8</v>
      </c>
      <c r="G919" s="76">
        <v>4.8375969999999997</v>
      </c>
      <c r="H919" s="76">
        <v>0.48248360000000001</v>
      </c>
      <c r="I919" s="77">
        <v>1513.433</v>
      </c>
      <c r="J919" s="73">
        <v>1</v>
      </c>
      <c r="K919" s="78" t="s">
        <v>2176</v>
      </c>
    </row>
    <row r="920" spans="1:11">
      <c r="A920" s="71" t="s">
        <v>2177</v>
      </c>
      <c r="B920" s="72">
        <v>2046.9958005559999</v>
      </c>
      <c r="C920" s="72">
        <v>-0.88942645743780002</v>
      </c>
      <c r="D920" s="73">
        <v>3</v>
      </c>
      <c r="E920" s="74" t="s">
        <v>3539</v>
      </c>
      <c r="F920" s="75">
        <v>1.764713232445E-8</v>
      </c>
      <c r="G920" s="76">
        <v>3.4484249999999999</v>
      </c>
      <c r="H920" s="76">
        <v>0.50284030000000002</v>
      </c>
      <c r="I920" s="77">
        <v>777.99739999999997</v>
      </c>
      <c r="J920" s="73">
        <v>1</v>
      </c>
      <c r="K920" s="78" t="s">
        <v>3540</v>
      </c>
    </row>
    <row r="921" spans="1:11">
      <c r="A921" s="71" t="s">
        <v>3003</v>
      </c>
      <c r="B921" s="72">
        <v>1357.7321777340001</v>
      </c>
      <c r="C921" s="72">
        <v>-1.186326885625</v>
      </c>
      <c r="D921" s="73">
        <v>2</v>
      </c>
      <c r="E921" s="74" t="s">
        <v>3541</v>
      </c>
      <c r="F921" s="75">
        <v>1.7661503259880002E-8</v>
      </c>
      <c r="G921" s="76">
        <v>4.0195220000000003</v>
      </c>
      <c r="H921" s="76">
        <v>0.55923520000000004</v>
      </c>
      <c r="I921" s="77">
        <v>2425.163</v>
      </c>
      <c r="J921" s="73">
        <v>1</v>
      </c>
      <c r="K921" s="78" t="s">
        <v>2663</v>
      </c>
    </row>
    <row r="922" spans="1:11">
      <c r="A922" s="71" t="s">
        <v>3542</v>
      </c>
      <c r="B922" s="72">
        <v>1741.8214111330001</v>
      </c>
      <c r="C922" s="72">
        <v>-0.86369504968749999</v>
      </c>
      <c r="D922" s="73">
        <v>2</v>
      </c>
      <c r="E922" s="74" t="s">
        <v>3543</v>
      </c>
      <c r="F922" s="75">
        <v>1.7697538902499999E-8</v>
      </c>
      <c r="G922" s="76">
        <v>5.4413739999999997</v>
      </c>
      <c r="H922" s="76">
        <v>0.65371970000000001</v>
      </c>
      <c r="I922" s="77">
        <v>2172.0949999999998</v>
      </c>
      <c r="J922" s="73">
        <v>1</v>
      </c>
      <c r="K922" s="78" t="s">
        <v>2171</v>
      </c>
    </row>
    <row r="923" spans="1:11">
      <c r="A923" s="71" t="s">
        <v>2033</v>
      </c>
      <c r="B923" s="72">
        <v>1460.668579102</v>
      </c>
      <c r="C923" s="72">
        <v>-0.88774290124999999</v>
      </c>
      <c r="D923" s="73">
        <v>2</v>
      </c>
      <c r="E923" s="74" t="s">
        <v>3544</v>
      </c>
      <c r="F923" s="75">
        <v>1.797160409378E-8</v>
      </c>
      <c r="G923" s="76">
        <v>3.8410530000000001</v>
      </c>
      <c r="H923" s="76">
        <v>0.54979909999999999</v>
      </c>
      <c r="I923" s="77">
        <v>1006.02</v>
      </c>
      <c r="J923" s="73">
        <v>1</v>
      </c>
      <c r="K923" s="78" t="s">
        <v>2478</v>
      </c>
    </row>
    <row r="924" spans="1:11">
      <c r="A924" s="71" t="s">
        <v>2221</v>
      </c>
      <c r="B924" s="72">
        <v>1479.743774414</v>
      </c>
      <c r="C924" s="72">
        <v>-0.65312376062499999</v>
      </c>
      <c r="D924" s="73">
        <v>2</v>
      </c>
      <c r="E924" s="74" t="s">
        <v>3545</v>
      </c>
      <c r="F924" s="75">
        <v>1.8054854280359999E-8</v>
      </c>
      <c r="G924" s="76">
        <v>4.4160050000000002</v>
      </c>
      <c r="H924" s="76">
        <v>0.54264710000000005</v>
      </c>
      <c r="I924" s="77">
        <v>1933.7529999999999</v>
      </c>
      <c r="J924" s="73">
        <v>1</v>
      </c>
      <c r="K924" s="78" t="s">
        <v>2478</v>
      </c>
    </row>
    <row r="925" spans="1:11">
      <c r="A925" s="71" t="s">
        <v>3546</v>
      </c>
      <c r="B925" s="72">
        <v>1673.885742188</v>
      </c>
      <c r="C925" s="72">
        <v>-1.7632311825</v>
      </c>
      <c r="D925" s="73">
        <v>2</v>
      </c>
      <c r="E925" s="74" t="s">
        <v>3547</v>
      </c>
      <c r="F925" s="75">
        <v>1.809975838657E-8</v>
      </c>
      <c r="G925" s="76">
        <v>5.1051489999999999</v>
      </c>
      <c r="H925" s="76">
        <v>0.50570899999999996</v>
      </c>
      <c r="I925" s="77">
        <v>1760.473</v>
      </c>
      <c r="J925" s="73">
        <v>1</v>
      </c>
      <c r="K925" s="78" t="s">
        <v>2240</v>
      </c>
    </row>
    <row r="926" spans="1:11">
      <c r="A926" s="71" t="s">
        <v>2219</v>
      </c>
      <c r="B926" s="72">
        <v>1255.7004394529999</v>
      </c>
      <c r="C926" s="72">
        <v>-0.91691770593749999</v>
      </c>
      <c r="D926" s="73">
        <v>2</v>
      </c>
      <c r="E926" s="74" t="s">
        <v>3548</v>
      </c>
      <c r="F926" s="75">
        <v>1.8143803015570001E-8</v>
      </c>
      <c r="G926" s="76">
        <v>3.37412</v>
      </c>
      <c r="H926" s="76">
        <v>0.49349340000000003</v>
      </c>
      <c r="I926" s="77">
        <v>1102.7840000000001</v>
      </c>
      <c r="J926" s="73">
        <v>1</v>
      </c>
      <c r="K926" s="78" t="s">
        <v>3054</v>
      </c>
    </row>
    <row r="927" spans="1:11">
      <c r="A927" s="71" t="s">
        <v>2334</v>
      </c>
      <c r="B927" s="72">
        <v>1355.725219727</v>
      </c>
      <c r="C927" s="72">
        <v>-1.478929424688</v>
      </c>
      <c r="D927" s="73">
        <v>2</v>
      </c>
      <c r="E927" s="74" t="s">
        <v>3549</v>
      </c>
      <c r="F927" s="75">
        <v>1.8301804773620001E-8</v>
      </c>
      <c r="G927" s="76">
        <v>3.3041489999999998</v>
      </c>
      <c r="H927" s="76">
        <v>0.52575850000000002</v>
      </c>
      <c r="I927" s="77">
        <v>858.3116</v>
      </c>
      <c r="J927" s="73">
        <v>1</v>
      </c>
      <c r="K927" s="78" t="s">
        <v>3326</v>
      </c>
    </row>
    <row r="928" spans="1:11">
      <c r="A928" s="71" t="s">
        <v>3550</v>
      </c>
      <c r="B928" s="72">
        <v>1344.666133636</v>
      </c>
      <c r="C928" s="72">
        <v>-1.1329862183749999</v>
      </c>
      <c r="D928" s="73">
        <v>2</v>
      </c>
      <c r="E928" s="74" t="s">
        <v>3551</v>
      </c>
      <c r="F928" s="75">
        <v>1.833282847752E-8</v>
      </c>
      <c r="G928" s="76">
        <v>3.524187</v>
      </c>
      <c r="H928" s="76">
        <v>0.57728550000000001</v>
      </c>
      <c r="I928" s="77">
        <v>1293.846</v>
      </c>
      <c r="J928" s="73">
        <v>1</v>
      </c>
      <c r="K928" s="78" t="s">
        <v>3186</v>
      </c>
    </row>
    <row r="929" spans="1:11">
      <c r="A929" s="71" t="s">
        <v>3552</v>
      </c>
      <c r="B929" s="72">
        <v>1255.6680908200001</v>
      </c>
      <c r="C929" s="72">
        <v>-1.527025127813</v>
      </c>
      <c r="D929" s="73">
        <v>2</v>
      </c>
      <c r="E929" s="74" t="s">
        <v>3553</v>
      </c>
      <c r="F929" s="75">
        <v>1.8978300549419999E-8</v>
      </c>
      <c r="G929" s="76">
        <v>3.4159250000000001</v>
      </c>
      <c r="H929" s="76">
        <v>0.5421977</v>
      </c>
      <c r="I929" s="77">
        <v>1813.489</v>
      </c>
    </row>
    <row r="930" spans="1:11">
      <c r="A930" s="71" t="s">
        <v>3554</v>
      </c>
      <c r="B930" s="72">
        <v>1558.8223876950001</v>
      </c>
      <c r="C930" s="72">
        <v>-0.93669309656249999</v>
      </c>
      <c r="D930" s="73">
        <v>2</v>
      </c>
      <c r="E930" s="74" t="s">
        <v>3555</v>
      </c>
      <c r="F930" s="75">
        <v>1.9006321140799999E-8</v>
      </c>
      <c r="G930" s="76">
        <v>3.716996</v>
      </c>
      <c r="H930" s="76">
        <v>0.48791259999999997</v>
      </c>
      <c r="I930" s="77">
        <v>1241.787</v>
      </c>
      <c r="J930" s="73">
        <v>1</v>
      </c>
      <c r="K930" s="78" t="s">
        <v>2671</v>
      </c>
    </row>
    <row r="931" spans="1:11">
      <c r="A931" s="71" t="s">
        <v>2245</v>
      </c>
      <c r="B931" s="72">
        <v>1602.8712158200001</v>
      </c>
      <c r="C931" s="72">
        <v>-0.98625364343749999</v>
      </c>
      <c r="D931" s="73">
        <v>2</v>
      </c>
      <c r="E931" s="74" t="s">
        <v>3556</v>
      </c>
      <c r="F931" s="75">
        <v>1.902876751531E-8</v>
      </c>
      <c r="G931" s="76">
        <v>3.0910410000000001</v>
      </c>
      <c r="H931" s="76">
        <v>0.63610739999999999</v>
      </c>
      <c r="I931" s="77">
        <v>670.83590000000004</v>
      </c>
      <c r="J931" s="73">
        <v>1</v>
      </c>
      <c r="K931" s="78" t="s">
        <v>2230</v>
      </c>
    </row>
    <row r="932" spans="1:11">
      <c r="A932" s="71" t="s">
        <v>3557</v>
      </c>
      <c r="B932" s="72">
        <v>1356.603515625</v>
      </c>
      <c r="C932" s="72">
        <v>-1.352830791875</v>
      </c>
      <c r="D932" s="73">
        <v>2</v>
      </c>
      <c r="E932" s="74" t="s">
        <v>3558</v>
      </c>
      <c r="F932" s="75">
        <v>1.9111462301600001E-8</v>
      </c>
      <c r="G932" s="76">
        <v>3.9004629999999998</v>
      </c>
      <c r="H932" s="76">
        <v>0.60742790000000002</v>
      </c>
      <c r="I932" s="77">
        <v>1822.8879999999999</v>
      </c>
      <c r="J932" s="73">
        <v>1</v>
      </c>
      <c r="K932" s="78" t="s">
        <v>2935</v>
      </c>
    </row>
    <row r="933" spans="1:11">
      <c r="A933" s="71" t="s">
        <v>2069</v>
      </c>
      <c r="B933" s="72">
        <v>1129.5017089840001</v>
      </c>
      <c r="C933" s="72">
        <v>-0.191162109375</v>
      </c>
      <c r="D933" s="73">
        <v>1</v>
      </c>
      <c r="E933" s="74" t="s">
        <v>3559</v>
      </c>
      <c r="F933" s="75">
        <v>1.9187269439949999E-8</v>
      </c>
      <c r="G933" s="76">
        <v>2.2998210000000001</v>
      </c>
      <c r="H933" s="76">
        <v>0.5444369</v>
      </c>
      <c r="I933" s="77">
        <v>308.2201</v>
      </c>
      <c r="J933" s="73">
        <v>1</v>
      </c>
      <c r="K933" s="78" t="s">
        <v>3560</v>
      </c>
    </row>
    <row r="934" spans="1:11">
      <c r="A934" s="71" t="s">
        <v>3561</v>
      </c>
      <c r="B934" s="72">
        <v>1163.6571044919999</v>
      </c>
      <c r="C934" s="72">
        <v>-1.048753643438</v>
      </c>
      <c r="D934" s="73">
        <v>2</v>
      </c>
      <c r="E934" s="74" t="s">
        <v>3562</v>
      </c>
      <c r="F934" s="75">
        <v>1.9531317452250002E-8</v>
      </c>
      <c r="G934" s="76">
        <v>3.1227420000000001</v>
      </c>
      <c r="H934" s="76">
        <v>0.41611120000000001</v>
      </c>
      <c r="I934" s="77">
        <v>1147.5239999999999</v>
      </c>
      <c r="J934" s="73">
        <v>1</v>
      </c>
      <c r="K934" s="78" t="s">
        <v>3186</v>
      </c>
    </row>
    <row r="935" spans="1:11">
      <c r="A935" s="71" t="s">
        <v>3563</v>
      </c>
      <c r="B935" s="72">
        <v>1105.6364746090001</v>
      </c>
      <c r="C935" s="72">
        <v>-1.113084698125</v>
      </c>
      <c r="D935" s="73">
        <v>2</v>
      </c>
      <c r="E935" s="74" t="s">
        <v>3564</v>
      </c>
      <c r="F935" s="75">
        <v>1.955381168095E-8</v>
      </c>
      <c r="G935" s="76">
        <v>3.6827730000000001</v>
      </c>
      <c r="H935" s="76">
        <v>0.52039139999999995</v>
      </c>
      <c r="I935" s="77">
        <v>1763.4280000000001</v>
      </c>
      <c r="J935" s="73">
        <v>1</v>
      </c>
      <c r="K935" s="78" t="s">
        <v>3409</v>
      </c>
    </row>
    <row r="936" spans="1:11">
      <c r="A936" s="71" t="s">
        <v>2998</v>
      </c>
      <c r="B936" s="72">
        <v>1505.7628173830001</v>
      </c>
      <c r="C936" s="72">
        <v>-1.010179424688</v>
      </c>
      <c r="D936" s="73">
        <v>2</v>
      </c>
      <c r="E936" s="74" t="s">
        <v>3565</v>
      </c>
      <c r="F936" s="75">
        <v>1.9573191549540002E-8</v>
      </c>
      <c r="G936" s="76">
        <v>5.0343939999999998</v>
      </c>
      <c r="H936" s="76">
        <v>0.54496659999999997</v>
      </c>
      <c r="I936" s="77">
        <v>2301.21</v>
      </c>
      <c r="J936" s="73">
        <v>1</v>
      </c>
      <c r="K936" s="78" t="s">
        <v>2616</v>
      </c>
    </row>
    <row r="937" spans="1:11">
      <c r="A937" s="71" t="s">
        <v>2508</v>
      </c>
      <c r="B937" s="72">
        <v>1667.932617188</v>
      </c>
      <c r="C937" s="72">
        <v>-1.29789915125</v>
      </c>
      <c r="D937" s="73">
        <v>2</v>
      </c>
      <c r="E937" s="74" t="s">
        <v>3566</v>
      </c>
      <c r="F937" s="75">
        <v>1.9807677245699999E-8</v>
      </c>
      <c r="G937" s="76">
        <v>4.0617599999999996</v>
      </c>
      <c r="H937" s="76">
        <v>0.40711969999999997</v>
      </c>
      <c r="I937" s="77">
        <v>1195.518</v>
      </c>
      <c r="J937" s="73">
        <v>1</v>
      </c>
      <c r="K937" s="78" t="s">
        <v>2870</v>
      </c>
    </row>
    <row r="938" spans="1:11">
      <c r="A938" s="71" t="s">
        <v>3567</v>
      </c>
      <c r="B938" s="72">
        <v>1522.774780273</v>
      </c>
      <c r="C938" s="72">
        <v>-0.53190794031249999</v>
      </c>
      <c r="D938" s="73">
        <v>2</v>
      </c>
      <c r="E938" s="74" t="s">
        <v>3568</v>
      </c>
      <c r="F938" s="75">
        <v>1.994157261542E-8</v>
      </c>
      <c r="G938" s="76">
        <v>3.625772</v>
      </c>
      <c r="H938" s="76">
        <v>0.59663960000000005</v>
      </c>
      <c r="I938" s="77">
        <v>1881.5809999999999</v>
      </c>
      <c r="J938" s="73">
        <v>1</v>
      </c>
      <c r="K938" s="78" t="s">
        <v>2671</v>
      </c>
    </row>
    <row r="939" spans="1:11">
      <c r="A939" s="71" t="s">
        <v>2518</v>
      </c>
      <c r="B939" s="72">
        <v>1072.5997314450001</v>
      </c>
      <c r="C939" s="72">
        <v>-1.39555540125</v>
      </c>
      <c r="D939" s="73">
        <v>2</v>
      </c>
      <c r="E939" s="74" t="s">
        <v>3569</v>
      </c>
      <c r="F939" s="75">
        <v>2.0186051497010001E-8</v>
      </c>
      <c r="G939" s="76">
        <v>3.2488009999999998</v>
      </c>
      <c r="H939" s="76">
        <v>0.57763129999999996</v>
      </c>
      <c r="I939" s="77">
        <v>872.24530000000004</v>
      </c>
      <c r="J939" s="73">
        <v>1</v>
      </c>
      <c r="K939" s="78" t="s">
        <v>3186</v>
      </c>
    </row>
    <row r="940" spans="1:11">
      <c r="A940" s="71" t="s">
        <v>2156</v>
      </c>
      <c r="B940" s="72">
        <v>1402.724609375</v>
      </c>
      <c r="C940" s="72">
        <v>-1.565721416875</v>
      </c>
      <c r="D940" s="73">
        <v>2</v>
      </c>
      <c r="E940" s="74" t="s">
        <v>3570</v>
      </c>
      <c r="F940" s="75">
        <v>2.0228192232350001E-8</v>
      </c>
      <c r="G940" s="76">
        <v>3.6826050000000001</v>
      </c>
      <c r="H940" s="76">
        <v>0.58976649999999997</v>
      </c>
      <c r="I940" s="77">
        <v>1174.0029999999999</v>
      </c>
      <c r="J940" s="73">
        <v>1</v>
      </c>
      <c r="K940" s="78" t="s">
        <v>2671</v>
      </c>
    </row>
    <row r="941" spans="1:11">
      <c r="A941" s="71" t="s">
        <v>3072</v>
      </c>
      <c r="B941" s="72">
        <v>1411.746704102</v>
      </c>
      <c r="C941" s="72">
        <v>-1.421068096563</v>
      </c>
      <c r="D941" s="73">
        <v>2</v>
      </c>
      <c r="E941" s="74" t="s">
        <v>3571</v>
      </c>
      <c r="F941" s="75">
        <v>2.0475885056390001E-8</v>
      </c>
      <c r="G941" s="76">
        <v>2.8431690000000001</v>
      </c>
      <c r="H941" s="76">
        <v>0.41166170000000002</v>
      </c>
      <c r="I941" s="77">
        <v>502.48540000000003</v>
      </c>
      <c r="J941" s="73">
        <v>1</v>
      </c>
      <c r="K941" s="78" t="s">
        <v>3195</v>
      </c>
    </row>
    <row r="942" spans="1:11">
      <c r="A942" s="71" t="s">
        <v>3147</v>
      </c>
      <c r="B942" s="72">
        <v>1582.7641601559999</v>
      </c>
      <c r="C942" s="72">
        <v>-1.078416729375</v>
      </c>
      <c r="D942" s="73">
        <v>2</v>
      </c>
      <c r="E942" s="74" t="s">
        <v>3572</v>
      </c>
      <c r="F942" s="75">
        <v>2.0951705703709999E-8</v>
      </c>
      <c r="G942" s="76">
        <v>2.743249</v>
      </c>
      <c r="H942" s="76">
        <v>0.50443749999999998</v>
      </c>
      <c r="I942" s="77">
        <v>415.41930000000002</v>
      </c>
      <c r="J942" s="73">
        <v>1</v>
      </c>
      <c r="K942" s="78" t="s">
        <v>2646</v>
      </c>
    </row>
    <row r="943" spans="1:11">
      <c r="A943" s="71" t="s">
        <v>2405</v>
      </c>
      <c r="B943" s="72">
        <v>1718.8377685549999</v>
      </c>
      <c r="C943" s="72">
        <v>-0.87126340906249999</v>
      </c>
      <c r="D943" s="73">
        <v>2</v>
      </c>
      <c r="E943" s="74" t="s">
        <v>3573</v>
      </c>
      <c r="F943" s="75">
        <v>2.1051956622390001E-8</v>
      </c>
      <c r="G943" s="76">
        <v>4.6473440000000004</v>
      </c>
      <c r="H943" s="76">
        <v>0.62510290000000002</v>
      </c>
      <c r="I943" s="77">
        <v>884.76020000000005</v>
      </c>
      <c r="J943" s="73">
        <v>1</v>
      </c>
      <c r="K943" s="78" t="s">
        <v>2870</v>
      </c>
    </row>
    <row r="944" spans="1:11">
      <c r="A944" s="71" t="s">
        <v>3574</v>
      </c>
      <c r="B944" s="72">
        <v>1400.6916503909999</v>
      </c>
      <c r="C944" s="72">
        <v>-1.436937237188</v>
      </c>
      <c r="D944" s="73">
        <v>2</v>
      </c>
      <c r="E944" s="74" t="s">
        <v>3575</v>
      </c>
      <c r="F944" s="75">
        <v>2.1198370840969999E-8</v>
      </c>
      <c r="G944" s="76">
        <v>3.474415</v>
      </c>
      <c r="H944" s="76">
        <v>0.59137329999999999</v>
      </c>
      <c r="I944" s="77">
        <v>740.5421</v>
      </c>
      <c r="J944" s="73">
        <v>1</v>
      </c>
      <c r="K944" s="78" t="s">
        <v>2893</v>
      </c>
    </row>
    <row r="945" spans="1:11">
      <c r="A945" s="71" t="s">
        <v>3211</v>
      </c>
      <c r="B945" s="72">
        <v>1504.8005371090001</v>
      </c>
      <c r="C945" s="72">
        <v>-1.970506573125</v>
      </c>
      <c r="D945" s="73">
        <v>2</v>
      </c>
      <c r="E945" s="74" t="s">
        <v>3576</v>
      </c>
      <c r="F945" s="75">
        <v>2.132536569555E-8</v>
      </c>
      <c r="G945" s="76">
        <v>3.6799409999999999</v>
      </c>
      <c r="H945" s="76">
        <v>0.13479099999999999</v>
      </c>
      <c r="I945" s="77">
        <v>1315.6610000000001</v>
      </c>
      <c r="J945" s="73">
        <v>1</v>
      </c>
      <c r="K945" s="78" t="s">
        <v>2478</v>
      </c>
    </row>
    <row r="946" spans="1:11">
      <c r="A946" s="71" t="s">
        <v>2994</v>
      </c>
      <c r="B946" s="72">
        <v>2004.9881591799999</v>
      </c>
      <c r="C946" s="72">
        <v>-1.269945049688</v>
      </c>
      <c r="D946" s="73">
        <v>2</v>
      </c>
      <c r="E946" s="74" t="s">
        <v>3577</v>
      </c>
      <c r="F946" s="75">
        <v>2.13288495754E-8</v>
      </c>
      <c r="G946" s="76">
        <v>4.7795310000000004</v>
      </c>
      <c r="H946" s="76">
        <v>0.72494000000000003</v>
      </c>
      <c r="I946" s="77">
        <v>728.40189999999996</v>
      </c>
      <c r="J946" s="73">
        <v>1</v>
      </c>
      <c r="K946" s="78" t="s">
        <v>2512</v>
      </c>
    </row>
    <row r="947" spans="1:11">
      <c r="A947" s="71" t="s">
        <v>3578</v>
      </c>
      <c r="B947" s="72">
        <v>1340.7280273440001</v>
      </c>
      <c r="C947" s="72">
        <v>-1.079515362188</v>
      </c>
      <c r="D947" s="73">
        <v>2</v>
      </c>
      <c r="E947" s="74" t="s">
        <v>3579</v>
      </c>
      <c r="F947" s="75">
        <v>2.1368371813639999E-8</v>
      </c>
      <c r="G947" s="76">
        <v>3.7232850000000002</v>
      </c>
      <c r="H947" s="76">
        <v>0.32912619999999998</v>
      </c>
      <c r="I947" s="77">
        <v>804.8134</v>
      </c>
      <c r="J947" s="73">
        <v>1</v>
      </c>
      <c r="K947" s="78" t="s">
        <v>2659</v>
      </c>
    </row>
    <row r="948" spans="1:11">
      <c r="A948" s="71" t="s">
        <v>3580</v>
      </c>
      <c r="B948" s="72">
        <v>1203.651367188</v>
      </c>
      <c r="C948" s="72">
        <v>-1.186082745</v>
      </c>
      <c r="D948" s="73">
        <v>2</v>
      </c>
      <c r="E948" s="74" t="s">
        <v>3581</v>
      </c>
      <c r="F948" s="75">
        <v>2.1522366705510001E-8</v>
      </c>
      <c r="G948" s="76">
        <v>3.2662550000000001</v>
      </c>
      <c r="H948" s="76">
        <v>0.64620180000000005</v>
      </c>
      <c r="I948" s="77">
        <v>1226.8510000000001</v>
      </c>
      <c r="J948" s="73">
        <v>1</v>
      </c>
      <c r="K948" s="78" t="s">
        <v>2935</v>
      </c>
    </row>
    <row r="949" spans="1:11">
      <c r="A949" s="71" t="s">
        <v>2528</v>
      </c>
      <c r="B949" s="72">
        <v>1653.7867190459999</v>
      </c>
      <c r="C949" s="72">
        <v>-0.93683928493739999</v>
      </c>
      <c r="D949" s="73">
        <v>2</v>
      </c>
      <c r="E949" s="74" t="s">
        <v>3582</v>
      </c>
      <c r="F949" s="75">
        <v>2.1531677701380001E-8</v>
      </c>
      <c r="G949" s="76">
        <v>5.5142930000000003</v>
      </c>
      <c r="H949" s="76">
        <v>0.20425180000000001</v>
      </c>
      <c r="I949" s="77">
        <v>2196.893</v>
      </c>
      <c r="J949" s="73">
        <v>1</v>
      </c>
      <c r="K949" s="78" t="s">
        <v>2240</v>
      </c>
    </row>
    <row r="950" spans="1:11">
      <c r="A950" s="71" t="s">
        <v>2911</v>
      </c>
      <c r="B950" s="72">
        <v>1785.924194336</v>
      </c>
      <c r="C950" s="72">
        <v>-0.90483274499999999</v>
      </c>
      <c r="D950" s="73">
        <v>2</v>
      </c>
      <c r="E950" s="74" t="s">
        <v>3583</v>
      </c>
      <c r="F950" s="75">
        <v>2.172948132539E-8</v>
      </c>
      <c r="G950" s="76">
        <v>4.5909829999999996</v>
      </c>
      <c r="H950" s="76">
        <v>0.74155369999999998</v>
      </c>
      <c r="I950" s="77">
        <v>932.11559999999997</v>
      </c>
      <c r="J950" s="73">
        <v>1</v>
      </c>
      <c r="K950" s="78" t="s">
        <v>2230</v>
      </c>
    </row>
    <row r="951" spans="1:11">
      <c r="A951" s="71" t="s">
        <v>2994</v>
      </c>
      <c r="B951" s="72">
        <v>1107.6408691409999</v>
      </c>
      <c r="C951" s="72">
        <v>-0.95610227624999999</v>
      </c>
      <c r="D951" s="73">
        <v>2</v>
      </c>
      <c r="E951" s="74" t="s">
        <v>3584</v>
      </c>
      <c r="F951" s="75">
        <v>2.1731226595990001E-8</v>
      </c>
      <c r="G951" s="76">
        <v>2.8265150000000001</v>
      </c>
      <c r="H951" s="76">
        <v>0.42339599999999999</v>
      </c>
      <c r="I951" s="77">
        <v>1005.5940000000001</v>
      </c>
      <c r="J951" s="73">
        <v>1</v>
      </c>
      <c r="K951" s="78" t="s">
        <v>3171</v>
      </c>
    </row>
    <row r="952" spans="1:11">
      <c r="A952" s="71" t="s">
        <v>3585</v>
      </c>
      <c r="B952" s="72">
        <v>1222.6538085940001</v>
      </c>
      <c r="C952" s="72">
        <v>-0.71782102624999999</v>
      </c>
      <c r="D952" s="73">
        <v>2</v>
      </c>
      <c r="E952" s="74" t="s">
        <v>3586</v>
      </c>
      <c r="F952" s="75">
        <v>2.1793608279849998E-8</v>
      </c>
      <c r="G952" s="76">
        <v>2.9156770000000001</v>
      </c>
      <c r="H952" s="76">
        <v>0.5827968</v>
      </c>
      <c r="I952" s="77">
        <v>1444.162</v>
      </c>
      <c r="J952" s="73">
        <v>1</v>
      </c>
      <c r="K952" s="78" t="s">
        <v>3409</v>
      </c>
    </row>
    <row r="953" spans="1:11">
      <c r="A953" s="71" t="s">
        <v>2574</v>
      </c>
      <c r="B953" s="72">
        <v>1842.984741211</v>
      </c>
      <c r="C953" s="72">
        <v>-0.81706419031249999</v>
      </c>
      <c r="D953" s="73">
        <v>2</v>
      </c>
      <c r="E953" s="74" t="s">
        <v>3587</v>
      </c>
      <c r="F953" s="75">
        <v>2.182011111005E-8</v>
      </c>
      <c r="G953" s="76">
        <v>4.4670769999999997</v>
      </c>
      <c r="H953" s="76">
        <v>0.3444932</v>
      </c>
      <c r="I953" s="77">
        <v>777.77149999999995</v>
      </c>
      <c r="J953" s="73">
        <v>1</v>
      </c>
      <c r="K953" s="78" t="s">
        <v>3588</v>
      </c>
    </row>
    <row r="954" spans="1:11">
      <c r="A954" s="71" t="s">
        <v>2057</v>
      </c>
      <c r="B954" s="72">
        <v>1270.6143798830001</v>
      </c>
      <c r="C954" s="72">
        <v>-1.184373760625</v>
      </c>
      <c r="D954" s="73">
        <v>2</v>
      </c>
      <c r="E954" s="74" t="s">
        <v>3589</v>
      </c>
      <c r="F954" s="75">
        <v>2.1890143919729999E-8</v>
      </c>
      <c r="G954" s="76">
        <v>3.744221</v>
      </c>
      <c r="H954" s="76">
        <v>0.52586960000000005</v>
      </c>
      <c r="I954" s="77">
        <v>1219.0519999999999</v>
      </c>
      <c r="J954" s="73">
        <v>1</v>
      </c>
      <c r="K954" s="78" t="s">
        <v>3171</v>
      </c>
    </row>
    <row r="955" spans="1:11">
      <c r="A955" s="71" t="s">
        <v>3590</v>
      </c>
      <c r="B955" s="72">
        <v>1408.6737060549999</v>
      </c>
      <c r="C955" s="72">
        <v>-1.237108135625</v>
      </c>
      <c r="D955" s="73">
        <v>2</v>
      </c>
      <c r="E955" s="74" t="s">
        <v>3591</v>
      </c>
      <c r="F955" s="75">
        <v>2.1962310288160001E-8</v>
      </c>
      <c r="G955" s="76">
        <v>4.891661</v>
      </c>
      <c r="H955" s="76">
        <v>0.59183810000000003</v>
      </c>
      <c r="I955" s="77">
        <v>1518.8920000000001</v>
      </c>
      <c r="J955" s="73">
        <v>1</v>
      </c>
      <c r="K955" s="78" t="s">
        <v>2478</v>
      </c>
    </row>
    <row r="956" spans="1:11">
      <c r="A956" s="71" t="s">
        <v>2821</v>
      </c>
      <c r="B956" s="72">
        <v>1511.7448730470001</v>
      </c>
      <c r="C956" s="72">
        <v>-0.88054075281249999</v>
      </c>
      <c r="D956" s="73">
        <v>2</v>
      </c>
      <c r="E956" s="74" t="s">
        <v>3592</v>
      </c>
      <c r="F956" s="75">
        <v>2.1968960872700001E-8</v>
      </c>
      <c r="G956" s="76">
        <v>3.8060350000000001</v>
      </c>
      <c r="H956" s="76">
        <v>0.48745260000000001</v>
      </c>
      <c r="I956" s="77">
        <v>1096.001</v>
      </c>
      <c r="J956" s="73">
        <v>1</v>
      </c>
      <c r="K956" s="78" t="s">
        <v>2525</v>
      </c>
    </row>
    <row r="957" spans="1:11">
      <c r="A957" s="71" t="s">
        <v>2156</v>
      </c>
      <c r="B957" s="72">
        <v>1555.796264648</v>
      </c>
      <c r="C957" s="72">
        <v>-0.54704465906249999</v>
      </c>
      <c r="D957" s="73">
        <v>2</v>
      </c>
      <c r="E957" s="74" t="s">
        <v>3593</v>
      </c>
      <c r="F957" s="75">
        <v>2.1990005388869999E-8</v>
      </c>
      <c r="G957" s="76">
        <v>4.0128209999999997</v>
      </c>
      <c r="H957" s="76">
        <v>0.48168349999999999</v>
      </c>
      <c r="I957" s="77">
        <v>1457.7370000000001</v>
      </c>
      <c r="J957" s="73">
        <v>1</v>
      </c>
      <c r="K957" s="78" t="s">
        <v>2434</v>
      </c>
    </row>
    <row r="958" spans="1:11">
      <c r="A958" s="71" t="s">
        <v>3594</v>
      </c>
      <c r="B958" s="72">
        <v>1484.716796875</v>
      </c>
      <c r="C958" s="72">
        <v>-0.56767454187499999</v>
      </c>
      <c r="D958" s="73">
        <v>2</v>
      </c>
      <c r="E958" s="74" t="s">
        <v>3595</v>
      </c>
      <c r="F958" s="75">
        <v>2.2008601385790001E-8</v>
      </c>
      <c r="G958" s="76">
        <v>3.7885840000000002</v>
      </c>
      <c r="H958" s="76">
        <v>0.47393360000000001</v>
      </c>
      <c r="I958" s="77">
        <v>1490.5260000000001</v>
      </c>
    </row>
    <row r="959" spans="1:11">
      <c r="A959" s="71" t="s">
        <v>2609</v>
      </c>
      <c r="B959" s="72">
        <v>1354.805297852</v>
      </c>
      <c r="C959" s="72">
        <v>-0.91740598718749999</v>
      </c>
      <c r="D959" s="73">
        <v>2</v>
      </c>
      <c r="E959" s="74" t="s">
        <v>3596</v>
      </c>
      <c r="F959" s="75">
        <v>2.2165706825560001E-8</v>
      </c>
      <c r="G959" s="76">
        <v>3.2137180000000001</v>
      </c>
      <c r="H959" s="76">
        <v>0.51400319999999999</v>
      </c>
      <c r="I959" s="77">
        <v>1915.097</v>
      </c>
      <c r="J959" s="73">
        <v>1</v>
      </c>
      <c r="K959" s="78" t="s">
        <v>2585</v>
      </c>
    </row>
    <row r="960" spans="1:11">
      <c r="A960" s="71" t="s">
        <v>2617</v>
      </c>
      <c r="B960" s="72">
        <v>1530.8308105470001</v>
      </c>
      <c r="C960" s="72">
        <v>-1.9604968075</v>
      </c>
      <c r="D960" s="73">
        <v>2</v>
      </c>
      <c r="E960" s="74" t="s">
        <v>3597</v>
      </c>
      <c r="F960" s="75">
        <v>2.238811447342E-8</v>
      </c>
      <c r="G960" s="76">
        <v>4.2729530000000002</v>
      </c>
      <c r="H960" s="76">
        <v>0.63233139999999999</v>
      </c>
      <c r="I960" s="77">
        <v>1501.4949999999999</v>
      </c>
      <c r="J960" s="73">
        <v>1</v>
      </c>
      <c r="K960" s="78" t="s">
        <v>2230</v>
      </c>
    </row>
    <row r="961" spans="1:11">
      <c r="A961" s="71" t="s">
        <v>3598</v>
      </c>
      <c r="B961" s="72">
        <v>1658.843139648</v>
      </c>
      <c r="C961" s="72">
        <v>-0.19987669031249999</v>
      </c>
      <c r="D961" s="73">
        <v>2</v>
      </c>
      <c r="E961" s="74" t="s">
        <v>3599</v>
      </c>
      <c r="F961" s="75">
        <v>2.2484984002849999E-8</v>
      </c>
      <c r="G961" s="76">
        <v>2.7474449999999999</v>
      </c>
      <c r="H961" s="76">
        <v>0.34308880000000003</v>
      </c>
      <c r="I961" s="77">
        <v>499.4812</v>
      </c>
      <c r="J961" s="73">
        <v>2</v>
      </c>
      <c r="K961" s="78" t="s">
        <v>3600</v>
      </c>
    </row>
    <row r="962" spans="1:11">
      <c r="A962" s="71" t="s">
        <v>2897</v>
      </c>
      <c r="B962" s="72">
        <v>1309.595336914</v>
      </c>
      <c r="C962" s="72">
        <v>-1.191697979375</v>
      </c>
      <c r="D962" s="73">
        <v>2</v>
      </c>
      <c r="E962" s="74" t="s">
        <v>3601</v>
      </c>
      <c r="F962" s="75">
        <v>2.26630101352E-8</v>
      </c>
      <c r="G962" s="76">
        <v>2.8020670000000001</v>
      </c>
      <c r="H962" s="76">
        <v>0.6361755</v>
      </c>
      <c r="I962" s="77">
        <v>307.9119</v>
      </c>
      <c r="J962" s="73">
        <v>1</v>
      </c>
      <c r="K962" s="78" t="s">
        <v>2811</v>
      </c>
    </row>
    <row r="963" spans="1:11">
      <c r="A963" s="71" t="s">
        <v>2144</v>
      </c>
      <c r="B963" s="72">
        <v>1398.7586669919999</v>
      </c>
      <c r="C963" s="72">
        <v>-0.86003294031249999</v>
      </c>
      <c r="D963" s="73">
        <v>2</v>
      </c>
      <c r="E963" s="74" t="s">
        <v>3602</v>
      </c>
      <c r="F963" s="75">
        <v>2.2781834369669999E-8</v>
      </c>
      <c r="G963" s="76">
        <v>4.6387879999999999</v>
      </c>
      <c r="H963" s="76">
        <v>0.50937840000000001</v>
      </c>
      <c r="I963" s="77">
        <v>2318.6469999999999</v>
      </c>
      <c r="J963" s="73">
        <v>1</v>
      </c>
      <c r="K963" s="78" t="s">
        <v>2372</v>
      </c>
    </row>
    <row r="964" spans="1:11">
      <c r="A964" s="71" t="s">
        <v>2221</v>
      </c>
      <c r="B964" s="72">
        <v>1595.7370605470001</v>
      </c>
      <c r="C964" s="72">
        <v>0.40620241125000001</v>
      </c>
      <c r="D964" s="73">
        <v>2</v>
      </c>
      <c r="E964" s="74" t="s">
        <v>3603</v>
      </c>
      <c r="F964" s="75">
        <v>2.288565648101E-8</v>
      </c>
      <c r="G964" s="76">
        <v>3.2101760000000001</v>
      </c>
      <c r="H964" s="76">
        <v>0.58357369999999997</v>
      </c>
      <c r="I964" s="77">
        <v>1550.539</v>
      </c>
      <c r="J964" s="73">
        <v>1</v>
      </c>
      <c r="K964" s="78" t="s">
        <v>2646</v>
      </c>
    </row>
    <row r="965" spans="1:11">
      <c r="A965" s="71" t="s">
        <v>3293</v>
      </c>
      <c r="B965" s="72">
        <v>1968.0191617359999</v>
      </c>
      <c r="C965" s="72">
        <v>-0.94084679025009998</v>
      </c>
      <c r="D965" s="73">
        <v>2</v>
      </c>
      <c r="E965" s="74" t="s">
        <v>3604</v>
      </c>
      <c r="F965" s="75">
        <v>2.2919182995909999E-8</v>
      </c>
      <c r="G965" s="76">
        <v>4.1702199999999996</v>
      </c>
      <c r="H965" s="76">
        <v>0.48194009999999998</v>
      </c>
      <c r="I965" s="77">
        <v>757.92610000000002</v>
      </c>
      <c r="J965" s="73">
        <v>1</v>
      </c>
      <c r="K965" s="78" t="s">
        <v>2409</v>
      </c>
    </row>
    <row r="966" spans="1:11">
      <c r="A966" s="71" t="s">
        <v>2550</v>
      </c>
      <c r="B966" s="72">
        <v>1953.015473356</v>
      </c>
      <c r="C966" s="72">
        <v>-1.102982435875</v>
      </c>
      <c r="D966" s="73">
        <v>2</v>
      </c>
      <c r="E966" s="74" t="s">
        <v>3605</v>
      </c>
      <c r="F966" s="75">
        <v>2.297414141068E-8</v>
      </c>
      <c r="G966" s="76">
        <v>5.1488180000000003</v>
      </c>
      <c r="H966" s="76">
        <v>0.48039789999999999</v>
      </c>
      <c r="I966" s="77">
        <v>2086.2600000000002</v>
      </c>
      <c r="J966" s="73">
        <v>1</v>
      </c>
      <c r="K966" s="78" t="s">
        <v>2120</v>
      </c>
    </row>
    <row r="967" spans="1:11">
      <c r="A967" s="71" t="s">
        <v>3606</v>
      </c>
      <c r="B967" s="72">
        <v>1333.6667480470001</v>
      </c>
      <c r="C967" s="72">
        <v>-0.92973508874999999</v>
      </c>
      <c r="D967" s="73">
        <v>2</v>
      </c>
      <c r="E967" s="74" t="s">
        <v>3607</v>
      </c>
      <c r="F967" s="75">
        <v>2.3074265926720001E-8</v>
      </c>
      <c r="G967" s="76">
        <v>4.4343750000000002</v>
      </c>
      <c r="H967" s="76">
        <v>0.4674257</v>
      </c>
      <c r="I967" s="77">
        <v>1258.6849999999999</v>
      </c>
      <c r="J967" s="73">
        <v>1</v>
      </c>
      <c r="K967" s="78" t="s">
        <v>2935</v>
      </c>
    </row>
    <row r="968" spans="1:11">
      <c r="A968" s="71" t="s">
        <v>3608</v>
      </c>
      <c r="B968" s="72">
        <v>1497.765625</v>
      </c>
      <c r="C968" s="72">
        <v>-1.12407102625</v>
      </c>
      <c r="D968" s="73">
        <v>2</v>
      </c>
      <c r="E968" s="74" t="s">
        <v>3609</v>
      </c>
      <c r="F968" s="75">
        <v>2.348648031614E-8</v>
      </c>
      <c r="G968" s="76">
        <v>3.5199569999999998</v>
      </c>
      <c r="H968" s="76">
        <v>0.6502677</v>
      </c>
      <c r="I968" s="77">
        <v>1052.2940000000001</v>
      </c>
      <c r="J968" s="73">
        <v>1</v>
      </c>
      <c r="K968" s="78" t="s">
        <v>2585</v>
      </c>
    </row>
    <row r="969" spans="1:11">
      <c r="A969" s="71" t="s">
        <v>3095</v>
      </c>
      <c r="B969" s="72">
        <v>2662.3205566410002</v>
      </c>
      <c r="C969" s="72">
        <v>-1.9317358025</v>
      </c>
      <c r="D969" s="73">
        <v>3</v>
      </c>
      <c r="E969" s="74" t="s">
        <v>3610</v>
      </c>
      <c r="F969" s="75">
        <v>2.352142684288E-8</v>
      </c>
      <c r="G969" s="76">
        <v>4.1334929999999996</v>
      </c>
      <c r="H969" s="76">
        <v>0.47492180000000001</v>
      </c>
      <c r="I969" s="77">
        <v>1367.375</v>
      </c>
      <c r="J969" s="73">
        <v>1</v>
      </c>
      <c r="K969" s="78" t="s">
        <v>3611</v>
      </c>
    </row>
    <row r="970" spans="1:11">
      <c r="A970" s="71" t="s">
        <v>3129</v>
      </c>
      <c r="B970" s="72">
        <v>1360.7293701169999</v>
      </c>
      <c r="C970" s="72">
        <v>-1.153978252813</v>
      </c>
      <c r="D970" s="73">
        <v>2</v>
      </c>
      <c r="E970" s="74" t="s">
        <v>3612</v>
      </c>
      <c r="F970" s="75">
        <v>2.3652081182490001E-8</v>
      </c>
      <c r="G970" s="76">
        <v>4.2403009999999997</v>
      </c>
      <c r="H970" s="76">
        <v>0.48625790000000002</v>
      </c>
      <c r="I970" s="77">
        <v>1484.6220000000001</v>
      </c>
      <c r="J970" s="73">
        <v>1</v>
      </c>
      <c r="K970" s="78" t="s">
        <v>2372</v>
      </c>
    </row>
    <row r="971" spans="1:11">
      <c r="A971" s="71" t="s">
        <v>2236</v>
      </c>
      <c r="B971" s="72">
        <v>1587.8022460940001</v>
      </c>
      <c r="C971" s="72">
        <v>-1.89506712</v>
      </c>
      <c r="D971" s="73">
        <v>2</v>
      </c>
      <c r="E971" s="74" t="s">
        <v>3613</v>
      </c>
      <c r="F971" s="75">
        <v>2.367996554398E-8</v>
      </c>
      <c r="G971" s="76">
        <v>3.1122700000000001</v>
      </c>
      <c r="H971" s="76">
        <v>0.56024719999999995</v>
      </c>
      <c r="I971" s="77">
        <v>848.68619999999999</v>
      </c>
      <c r="J971" s="73">
        <v>1</v>
      </c>
      <c r="K971" s="78" t="s">
        <v>3344</v>
      </c>
    </row>
    <row r="972" spans="1:11">
      <c r="A972" s="71" t="s">
        <v>3614</v>
      </c>
      <c r="B972" s="72">
        <v>1466.722045898</v>
      </c>
      <c r="C972" s="72">
        <v>-0.50749387781249999</v>
      </c>
      <c r="D972" s="73">
        <v>2</v>
      </c>
      <c r="E972" s="74" t="s">
        <v>3615</v>
      </c>
      <c r="F972" s="75">
        <v>2.375160301191E-8</v>
      </c>
      <c r="G972" s="76">
        <v>3.2830339999999998</v>
      </c>
      <c r="H972" s="76">
        <v>0.63764929999999997</v>
      </c>
      <c r="I972" s="77">
        <v>1236.4179999999999</v>
      </c>
      <c r="J972" s="73">
        <v>1</v>
      </c>
      <c r="K972" s="78" t="s">
        <v>2659</v>
      </c>
    </row>
    <row r="973" spans="1:11">
      <c r="A973" s="71" t="s">
        <v>2619</v>
      </c>
      <c r="B973" s="72">
        <v>1708.857421875</v>
      </c>
      <c r="C973" s="72">
        <v>-1.12504758875</v>
      </c>
      <c r="D973" s="73">
        <v>2</v>
      </c>
      <c r="E973" s="74" t="s">
        <v>3616</v>
      </c>
      <c r="F973" s="75">
        <v>2.4562904821220001E-8</v>
      </c>
      <c r="G973" s="76">
        <v>5.9079600000000001</v>
      </c>
      <c r="H973" s="76">
        <v>0.68974210000000002</v>
      </c>
      <c r="I973" s="77">
        <v>2245.422</v>
      </c>
      <c r="J973" s="73">
        <v>1</v>
      </c>
      <c r="K973" s="78" t="s">
        <v>2190</v>
      </c>
    </row>
    <row r="974" spans="1:11">
      <c r="A974" s="71" t="s">
        <v>2072</v>
      </c>
      <c r="B974" s="72">
        <v>1406.7209472659999</v>
      </c>
      <c r="C974" s="72">
        <v>-1.135057354375</v>
      </c>
      <c r="D974" s="73">
        <v>2</v>
      </c>
      <c r="E974" s="74" t="s">
        <v>3617</v>
      </c>
      <c r="F974" s="75">
        <v>2.4707243846490001E-8</v>
      </c>
      <c r="G974" s="76">
        <v>3.2839489999999998</v>
      </c>
      <c r="H974" s="76">
        <v>0.58460590000000001</v>
      </c>
      <c r="I974" s="77">
        <v>757.84590000000003</v>
      </c>
      <c r="J974" s="73">
        <v>1</v>
      </c>
      <c r="K974" s="78" t="s">
        <v>2606</v>
      </c>
    </row>
    <row r="975" spans="1:11">
      <c r="A975" s="71" t="s">
        <v>3618</v>
      </c>
      <c r="B975" s="72">
        <v>2009.0549316409999</v>
      </c>
      <c r="C975" s="72">
        <v>-1.081834698125</v>
      </c>
      <c r="D975" s="73">
        <v>2</v>
      </c>
      <c r="E975" s="74" t="s">
        <v>3619</v>
      </c>
      <c r="F975" s="75">
        <v>2.483424849667E-8</v>
      </c>
      <c r="G975" s="76">
        <v>4.4734230000000004</v>
      </c>
      <c r="H975" s="76">
        <v>0.6407176</v>
      </c>
      <c r="I975" s="77">
        <v>1812.0340000000001</v>
      </c>
      <c r="J975" s="73">
        <v>1</v>
      </c>
      <c r="K975" s="78" t="s">
        <v>2351</v>
      </c>
    </row>
    <row r="976" spans="1:11">
      <c r="A976" s="71" t="s">
        <v>2498</v>
      </c>
      <c r="B976" s="72">
        <v>1438.743774414</v>
      </c>
      <c r="C976" s="72">
        <v>-0.64396848718749999</v>
      </c>
      <c r="D976" s="73">
        <v>2</v>
      </c>
      <c r="E976" s="74" t="s">
        <v>3620</v>
      </c>
      <c r="F976" s="75">
        <v>2.5130468483960001E-8</v>
      </c>
      <c r="G976" s="76">
        <v>3.7274219999999998</v>
      </c>
      <c r="H976" s="76">
        <v>0.58014600000000005</v>
      </c>
      <c r="I976" s="77">
        <v>988.95550000000003</v>
      </c>
      <c r="J976" s="73">
        <v>1</v>
      </c>
      <c r="K976" s="78" t="s">
        <v>2525</v>
      </c>
    </row>
    <row r="977" spans="1:11">
      <c r="A977" s="71" t="s">
        <v>3621</v>
      </c>
      <c r="B977" s="72">
        <v>1230.6623535159999</v>
      </c>
      <c r="C977" s="72">
        <v>-1.409105205938</v>
      </c>
      <c r="D977" s="73">
        <v>2</v>
      </c>
      <c r="E977" s="74" t="s">
        <v>3622</v>
      </c>
      <c r="F977" s="75">
        <v>2.5772799839379999E-8</v>
      </c>
      <c r="G977" s="76">
        <v>3.8267820000000001</v>
      </c>
      <c r="H977" s="76">
        <v>0.60009539999999995</v>
      </c>
      <c r="I977" s="77">
        <v>882.4529</v>
      </c>
      <c r="J977" s="73">
        <v>1</v>
      </c>
      <c r="K977" s="78" t="s">
        <v>3054</v>
      </c>
    </row>
    <row r="978" spans="1:11">
      <c r="A978" s="71" t="s">
        <v>2024</v>
      </c>
      <c r="B978" s="72">
        <v>1323.6253910360001</v>
      </c>
      <c r="C978" s="72">
        <v>-1.1554182715000001</v>
      </c>
      <c r="D978" s="73">
        <v>2</v>
      </c>
      <c r="E978" s="74" t="s">
        <v>3623</v>
      </c>
      <c r="F978" s="75">
        <v>2.5805425241110001E-8</v>
      </c>
      <c r="G978" s="76">
        <v>3.6466249999999998</v>
      </c>
      <c r="H978" s="76">
        <v>0.35734670000000002</v>
      </c>
      <c r="I978" s="77">
        <v>782.68579999999997</v>
      </c>
      <c r="J978" s="73">
        <v>1</v>
      </c>
      <c r="K978" s="78" t="s">
        <v>2935</v>
      </c>
    </row>
    <row r="979" spans="1:11">
      <c r="A979" s="71" t="s">
        <v>3624</v>
      </c>
      <c r="B979" s="72">
        <v>2789.1671604759999</v>
      </c>
      <c r="C979" s="72">
        <v>-1.833300912438</v>
      </c>
      <c r="D979" s="73">
        <v>3</v>
      </c>
      <c r="E979" s="74" t="s">
        <v>3625</v>
      </c>
      <c r="F979" s="75">
        <v>2.5818667882630001E-8</v>
      </c>
      <c r="G979" s="76">
        <v>4.1771070000000003</v>
      </c>
      <c r="H979" s="76">
        <v>0.61160970000000003</v>
      </c>
      <c r="I979" s="77">
        <v>1205.546</v>
      </c>
      <c r="J979" s="73">
        <v>1</v>
      </c>
      <c r="K979" s="78" t="s">
        <v>2076</v>
      </c>
    </row>
    <row r="980" spans="1:11">
      <c r="A980" s="71" t="s">
        <v>2134</v>
      </c>
      <c r="B980" s="72">
        <v>2277.0087890630002</v>
      </c>
      <c r="C980" s="72">
        <v>-1.635837365</v>
      </c>
      <c r="D980" s="73">
        <v>3</v>
      </c>
      <c r="E980" s="74" t="s">
        <v>3626</v>
      </c>
      <c r="F980" s="75">
        <v>2.5829693606210001E-8</v>
      </c>
      <c r="G980" s="76">
        <v>4.925586</v>
      </c>
      <c r="H980" s="76">
        <v>0.53108169999999999</v>
      </c>
      <c r="I980" s="77">
        <v>1486.28</v>
      </c>
      <c r="J980" s="73">
        <v>1</v>
      </c>
      <c r="K980" s="78" t="s">
        <v>3627</v>
      </c>
    </row>
    <row r="981" spans="1:11">
      <c r="A981" s="71" t="s">
        <v>2024</v>
      </c>
      <c r="B981" s="72">
        <v>1307.625976563</v>
      </c>
      <c r="C981" s="72">
        <v>-1.156907940313</v>
      </c>
      <c r="D981" s="73">
        <v>2</v>
      </c>
      <c r="E981" s="74" t="s">
        <v>3628</v>
      </c>
      <c r="F981" s="75">
        <v>2.5849185263349999E-8</v>
      </c>
      <c r="G981" s="76">
        <v>3.3956710000000001</v>
      </c>
      <c r="H981" s="76">
        <v>0.4603467</v>
      </c>
      <c r="I981" s="77">
        <v>823.97820000000002</v>
      </c>
      <c r="J981" s="73">
        <v>1</v>
      </c>
      <c r="K981" s="78" t="s">
        <v>3014</v>
      </c>
    </row>
    <row r="982" spans="1:11">
      <c r="A982" s="71" t="s">
        <v>3629</v>
      </c>
      <c r="B982" s="72">
        <v>1390.706054688</v>
      </c>
      <c r="C982" s="72">
        <v>-0.95244016687499999</v>
      </c>
      <c r="D982" s="73">
        <v>2</v>
      </c>
      <c r="E982" s="74" t="s">
        <v>3630</v>
      </c>
      <c r="F982" s="75">
        <v>2.58748408255E-8</v>
      </c>
      <c r="G982" s="76">
        <v>4.0534410000000003</v>
      </c>
      <c r="H982" s="76">
        <v>0.63891989999999999</v>
      </c>
      <c r="I982" s="77">
        <v>1876.412</v>
      </c>
      <c r="J982" s="73">
        <v>1</v>
      </c>
      <c r="K982" s="78" t="s">
        <v>2478</v>
      </c>
    </row>
    <row r="983" spans="1:11">
      <c r="A983" s="71" t="s">
        <v>2535</v>
      </c>
      <c r="B983" s="72">
        <v>1263.694335938</v>
      </c>
      <c r="C983" s="72">
        <v>-1.381395245</v>
      </c>
      <c r="D983" s="73">
        <v>2</v>
      </c>
      <c r="E983" s="74" t="s">
        <v>3631</v>
      </c>
      <c r="F983" s="75">
        <v>2.6082061732600002E-8</v>
      </c>
      <c r="G983" s="76">
        <v>3.2911130000000002</v>
      </c>
      <c r="H983" s="76">
        <v>0.4517813</v>
      </c>
      <c r="I983" s="77">
        <v>1496.0809999999999</v>
      </c>
      <c r="J983" s="73">
        <v>1</v>
      </c>
      <c r="K983" s="78" t="s">
        <v>2943</v>
      </c>
    </row>
    <row r="984" spans="1:11">
      <c r="A984" s="71" t="s">
        <v>3632</v>
      </c>
      <c r="B984" s="72">
        <v>1564.7852783200001</v>
      </c>
      <c r="C984" s="72">
        <v>-1.070726299688</v>
      </c>
      <c r="D984" s="73">
        <v>2</v>
      </c>
      <c r="E984" s="74" t="s">
        <v>3633</v>
      </c>
      <c r="F984" s="75">
        <v>2.6336249671849998E-8</v>
      </c>
      <c r="G984" s="76">
        <v>4.665254</v>
      </c>
      <c r="H984" s="76">
        <v>0.54981469999999999</v>
      </c>
      <c r="I984" s="77">
        <v>1575.3109999999999</v>
      </c>
      <c r="J984" s="73">
        <v>1</v>
      </c>
      <c r="K984" s="78" t="s">
        <v>2659</v>
      </c>
    </row>
    <row r="985" spans="1:11">
      <c r="A985" s="71" t="s">
        <v>2144</v>
      </c>
      <c r="B985" s="72">
        <v>2969.4084472660002</v>
      </c>
      <c r="C985" s="72">
        <v>-1.775852013438</v>
      </c>
      <c r="D985" s="73">
        <v>3</v>
      </c>
      <c r="E985" s="74" t="s">
        <v>3634</v>
      </c>
      <c r="F985" s="75">
        <v>2.6418730593850001E-8</v>
      </c>
      <c r="G985" s="76">
        <v>4.6692099999999996</v>
      </c>
      <c r="H985" s="76">
        <v>0.37548530000000002</v>
      </c>
      <c r="I985" s="77">
        <v>619.67439999999999</v>
      </c>
      <c r="J985" s="73">
        <v>1</v>
      </c>
      <c r="K985" s="78" t="s">
        <v>2062</v>
      </c>
    </row>
    <row r="986" spans="1:11">
      <c r="A986" s="71" t="s">
        <v>3510</v>
      </c>
      <c r="B986" s="72">
        <v>1554.8671875</v>
      </c>
      <c r="C986" s="72">
        <v>-1.217576885625</v>
      </c>
      <c r="D986" s="73">
        <v>2</v>
      </c>
      <c r="E986" s="74" t="s">
        <v>3635</v>
      </c>
      <c r="F986" s="75">
        <v>2.672560443106E-8</v>
      </c>
      <c r="G986" s="76">
        <v>4.294028</v>
      </c>
      <c r="H986" s="76">
        <v>0.52723410000000004</v>
      </c>
      <c r="I986" s="77">
        <v>1702.8320000000001</v>
      </c>
      <c r="J986" s="73">
        <v>1</v>
      </c>
      <c r="K986" s="78" t="s">
        <v>2386</v>
      </c>
    </row>
    <row r="987" spans="1:11">
      <c r="A987" s="71" t="s">
        <v>3574</v>
      </c>
      <c r="B987" s="72">
        <v>1405.7296142580001</v>
      </c>
      <c r="C987" s="72">
        <v>-1.227464580938</v>
      </c>
      <c r="D987" s="73">
        <v>2</v>
      </c>
      <c r="E987" s="74" t="s">
        <v>3636</v>
      </c>
      <c r="F987" s="75">
        <v>2.6764118102809999E-8</v>
      </c>
      <c r="G987" s="76">
        <v>3.47519</v>
      </c>
      <c r="H987" s="76">
        <v>0.58001760000000002</v>
      </c>
      <c r="I987" s="77">
        <v>703.91769999999997</v>
      </c>
    </row>
    <row r="988" spans="1:11">
      <c r="A988" s="71" t="s">
        <v>3158</v>
      </c>
      <c r="B988" s="72">
        <v>1734.833374023</v>
      </c>
      <c r="C988" s="72">
        <v>-1.197923565313</v>
      </c>
      <c r="D988" s="73">
        <v>2</v>
      </c>
      <c r="E988" s="74" t="s">
        <v>3637</v>
      </c>
      <c r="F988" s="75">
        <v>2.6830308752499999E-8</v>
      </c>
      <c r="G988" s="76">
        <v>4.5543019999999999</v>
      </c>
      <c r="H988" s="76">
        <v>0.53785490000000002</v>
      </c>
      <c r="I988" s="77">
        <v>673.15530000000001</v>
      </c>
      <c r="J988" s="73">
        <v>1</v>
      </c>
      <c r="K988" s="78" t="s">
        <v>2538</v>
      </c>
    </row>
    <row r="989" spans="1:11">
      <c r="A989" s="71" t="s">
        <v>2182</v>
      </c>
      <c r="B989" s="72">
        <v>1486.749633789</v>
      </c>
      <c r="C989" s="72">
        <v>-0.90153684656249999</v>
      </c>
      <c r="D989" s="73">
        <v>2</v>
      </c>
      <c r="E989" s="74" t="s">
        <v>3638</v>
      </c>
      <c r="F989" s="75">
        <v>2.7569532270130001E-8</v>
      </c>
      <c r="G989" s="76">
        <v>4.1350259999999999</v>
      </c>
      <c r="H989" s="76">
        <v>0.51084960000000001</v>
      </c>
      <c r="I989" s="77">
        <v>787.56179999999995</v>
      </c>
      <c r="J989" s="73">
        <v>1</v>
      </c>
      <c r="K989" s="78" t="s">
        <v>2285</v>
      </c>
    </row>
    <row r="990" spans="1:11">
      <c r="A990" s="71" t="s">
        <v>2553</v>
      </c>
      <c r="B990" s="72">
        <v>1408.7504882809999</v>
      </c>
      <c r="C990" s="72">
        <v>-1.284959698125</v>
      </c>
      <c r="D990" s="73">
        <v>2</v>
      </c>
      <c r="E990" s="74" t="s">
        <v>3639</v>
      </c>
      <c r="F990" s="75">
        <v>2.819583422298E-8</v>
      </c>
      <c r="G990" s="76">
        <v>4.1826350000000003</v>
      </c>
      <c r="H990" s="76">
        <v>0.44711889999999999</v>
      </c>
      <c r="I990" s="77">
        <v>2502.0340000000001</v>
      </c>
      <c r="J990" s="73">
        <v>1</v>
      </c>
      <c r="K990" s="78" t="s">
        <v>2943</v>
      </c>
    </row>
    <row r="991" spans="1:11">
      <c r="A991" s="71" t="s">
        <v>2711</v>
      </c>
      <c r="B991" s="72">
        <v>1146.5749511720001</v>
      </c>
      <c r="C991" s="72">
        <v>-1.01274290125</v>
      </c>
      <c r="D991" s="73">
        <v>2</v>
      </c>
      <c r="E991" s="74" t="s">
        <v>3640</v>
      </c>
      <c r="F991" s="75">
        <v>2.8361063164620002E-8</v>
      </c>
      <c r="G991" s="76">
        <v>4.0250589999999997</v>
      </c>
      <c r="H991" s="76">
        <v>0.6004313</v>
      </c>
      <c r="I991" s="77">
        <v>1980.248</v>
      </c>
      <c r="J991" s="73">
        <v>1</v>
      </c>
      <c r="K991" s="78" t="s">
        <v>3409</v>
      </c>
    </row>
    <row r="992" spans="1:11">
      <c r="A992" s="71" t="s">
        <v>2467</v>
      </c>
      <c r="B992" s="72">
        <v>1473.827148438</v>
      </c>
      <c r="C992" s="72">
        <v>-1.19584837</v>
      </c>
      <c r="D992" s="73">
        <v>2</v>
      </c>
      <c r="E992" s="74" t="s">
        <v>3641</v>
      </c>
      <c r="F992" s="75">
        <v>2.8422840295660001E-8</v>
      </c>
      <c r="G992" s="76">
        <v>4.8177580000000004</v>
      </c>
      <c r="H992" s="76">
        <v>0.54713959999999995</v>
      </c>
      <c r="I992" s="77">
        <v>2167.7710000000002</v>
      </c>
      <c r="J992" s="73">
        <v>1</v>
      </c>
      <c r="K992" s="78" t="s">
        <v>2434</v>
      </c>
    </row>
    <row r="993" spans="1:11">
      <c r="A993" s="71" t="s">
        <v>2998</v>
      </c>
      <c r="B993" s="72">
        <v>1521.7622188360001</v>
      </c>
      <c r="C993" s="72">
        <v>-0.23172523712490001</v>
      </c>
      <c r="D993" s="73">
        <v>2</v>
      </c>
      <c r="E993" s="74" t="s">
        <v>3642</v>
      </c>
      <c r="F993" s="75">
        <v>2.8622744208370001E-8</v>
      </c>
      <c r="G993" s="76">
        <v>3.786429</v>
      </c>
      <c r="H993" s="76">
        <v>0.54726220000000003</v>
      </c>
      <c r="I993" s="77">
        <v>998.33849999999995</v>
      </c>
      <c r="J993" s="73">
        <v>1</v>
      </c>
      <c r="K993" s="78" t="s">
        <v>2659</v>
      </c>
    </row>
    <row r="994" spans="1:11">
      <c r="A994" s="71" t="s">
        <v>3512</v>
      </c>
      <c r="B994" s="72">
        <v>1515.8933105470001</v>
      </c>
      <c r="C994" s="72">
        <v>-0.25737180749999999</v>
      </c>
      <c r="D994" s="73">
        <v>2</v>
      </c>
      <c r="E994" s="74" t="s">
        <v>3643</v>
      </c>
      <c r="F994" s="75">
        <v>2.900833651065E-8</v>
      </c>
      <c r="G994" s="76">
        <v>2.5368909999999998</v>
      </c>
      <c r="H994" s="76">
        <v>0.52279779999999998</v>
      </c>
      <c r="I994" s="77">
        <v>490.74470000000002</v>
      </c>
      <c r="J994" s="73">
        <v>1</v>
      </c>
      <c r="K994" s="78" t="s">
        <v>3644</v>
      </c>
    </row>
    <row r="995" spans="1:11">
      <c r="A995" s="71" t="s">
        <v>3645</v>
      </c>
      <c r="B995" s="72">
        <v>1286.669921875</v>
      </c>
      <c r="C995" s="72">
        <v>-1.35991087</v>
      </c>
      <c r="D995" s="73">
        <v>2</v>
      </c>
      <c r="E995" s="74" t="s">
        <v>3646</v>
      </c>
      <c r="F995" s="75">
        <v>2.9039347716729999E-8</v>
      </c>
      <c r="G995" s="76">
        <v>3.9126020000000001</v>
      </c>
      <c r="H995" s="76">
        <v>0.65027919999999995</v>
      </c>
      <c r="I995" s="77">
        <v>1425.164</v>
      </c>
      <c r="J995" s="73">
        <v>1</v>
      </c>
      <c r="K995" s="78" t="s">
        <v>2478</v>
      </c>
    </row>
    <row r="996" spans="1:11">
      <c r="A996" s="71" t="s">
        <v>2821</v>
      </c>
      <c r="B996" s="72">
        <v>1460.7856445309999</v>
      </c>
      <c r="C996" s="72">
        <v>-0.36674680749999999</v>
      </c>
      <c r="D996" s="73">
        <v>2</v>
      </c>
      <c r="E996" s="74" t="s">
        <v>3647</v>
      </c>
      <c r="F996" s="75">
        <v>2.932823617297E-8</v>
      </c>
      <c r="G996" s="76">
        <v>3.2841529999999999</v>
      </c>
      <c r="H996" s="76">
        <v>0.48821740000000002</v>
      </c>
      <c r="I996" s="77">
        <v>956.34400000000005</v>
      </c>
      <c r="J996" s="73">
        <v>1</v>
      </c>
      <c r="K996" s="78" t="s">
        <v>2585</v>
      </c>
    </row>
    <row r="997" spans="1:11">
      <c r="A997" s="71" t="s">
        <v>3341</v>
      </c>
      <c r="B997" s="72">
        <v>1712.739868164</v>
      </c>
      <c r="C997" s="72">
        <v>-1.099901104375</v>
      </c>
      <c r="D997" s="73">
        <v>2</v>
      </c>
      <c r="E997" s="74" t="s">
        <v>3648</v>
      </c>
      <c r="F997" s="75">
        <v>2.9663981014720001E-8</v>
      </c>
      <c r="G997" s="76">
        <v>4.7924899999999999</v>
      </c>
      <c r="H997" s="76">
        <v>0.62191960000000002</v>
      </c>
      <c r="I997" s="77">
        <v>1208.4010000000001</v>
      </c>
      <c r="J997" s="73">
        <v>1</v>
      </c>
      <c r="K997" s="78" t="s">
        <v>2186</v>
      </c>
    </row>
    <row r="998" spans="1:11">
      <c r="A998" s="71" t="s">
        <v>3649</v>
      </c>
      <c r="B998" s="72">
        <v>1424.6903076169999</v>
      </c>
      <c r="C998" s="72">
        <v>-1.032884502813</v>
      </c>
      <c r="D998" s="73">
        <v>2</v>
      </c>
      <c r="E998" s="74" t="s">
        <v>3650</v>
      </c>
      <c r="F998" s="75">
        <v>2.9816161139349998E-8</v>
      </c>
      <c r="G998" s="76">
        <v>3.881475</v>
      </c>
      <c r="H998" s="76">
        <v>0.56338960000000005</v>
      </c>
      <c r="I998" s="77">
        <v>1590.4949999999999</v>
      </c>
      <c r="J998" s="73">
        <v>1</v>
      </c>
      <c r="K998" s="78" t="s">
        <v>2525</v>
      </c>
    </row>
    <row r="999" spans="1:11">
      <c r="A999" s="71" t="s">
        <v>2141</v>
      </c>
      <c r="B999" s="72">
        <v>1316.6593017580001</v>
      </c>
      <c r="C999" s="72">
        <v>-0.95402708093749999</v>
      </c>
      <c r="D999" s="73">
        <v>2</v>
      </c>
      <c r="E999" s="74" t="s">
        <v>3651</v>
      </c>
      <c r="F999" s="75">
        <v>2.986875702327E-8</v>
      </c>
      <c r="G999" s="76">
        <v>3.0136210000000001</v>
      </c>
      <c r="H999" s="76">
        <v>0.54185850000000002</v>
      </c>
      <c r="I999" s="77">
        <v>816.4126</v>
      </c>
      <c r="J999" s="73">
        <v>1</v>
      </c>
      <c r="K999" s="78" t="s">
        <v>2935</v>
      </c>
    </row>
    <row r="1000" spans="1:11">
      <c r="A1000" s="71" t="s">
        <v>3025</v>
      </c>
      <c r="B1000" s="72">
        <v>1448.668579102</v>
      </c>
      <c r="C1000" s="72">
        <v>-0.96208372156249999</v>
      </c>
      <c r="D1000" s="73">
        <v>2</v>
      </c>
      <c r="E1000" s="74" t="s">
        <v>3652</v>
      </c>
      <c r="F1000" s="75">
        <v>2.995513126436E-8</v>
      </c>
      <c r="G1000" s="76">
        <v>4.2627680000000003</v>
      </c>
      <c r="H1000" s="76">
        <v>0.56019850000000004</v>
      </c>
      <c r="I1000" s="77">
        <v>2183.7510000000002</v>
      </c>
      <c r="J1000" s="73">
        <v>1</v>
      </c>
      <c r="K1000" s="78" t="s">
        <v>2478</v>
      </c>
    </row>
    <row r="1001" spans="1:11">
      <c r="A1001" s="71" t="s">
        <v>3142</v>
      </c>
      <c r="B1001" s="72">
        <v>1088.592163086</v>
      </c>
      <c r="C1001" s="72">
        <v>-0.77055540124999999</v>
      </c>
      <c r="D1001" s="73">
        <v>2</v>
      </c>
      <c r="E1001" s="74" t="s">
        <v>3653</v>
      </c>
      <c r="F1001" s="75">
        <v>3.0013898699720002E-8</v>
      </c>
      <c r="G1001" s="76">
        <v>3.0007570000000001</v>
      </c>
      <c r="H1001" s="76">
        <v>0.45629350000000002</v>
      </c>
      <c r="I1001" s="77">
        <v>1007.577</v>
      </c>
      <c r="J1001" s="73">
        <v>1</v>
      </c>
      <c r="K1001" s="78" t="s">
        <v>3375</v>
      </c>
    </row>
    <row r="1002" spans="1:11">
      <c r="A1002" s="71" t="s">
        <v>3654</v>
      </c>
      <c r="B1002" s="72">
        <v>1518.889038086</v>
      </c>
      <c r="C1002" s="72">
        <v>-0.32328977624999999</v>
      </c>
      <c r="D1002" s="73">
        <v>2</v>
      </c>
      <c r="E1002" s="74" t="s">
        <v>3655</v>
      </c>
      <c r="F1002" s="75">
        <v>3.0066434934960002E-8</v>
      </c>
      <c r="G1002" s="76">
        <v>3.277685</v>
      </c>
      <c r="H1002" s="76">
        <v>0.34875410000000001</v>
      </c>
      <c r="I1002" s="77">
        <v>1385.3330000000001</v>
      </c>
      <c r="J1002" s="73">
        <v>1</v>
      </c>
      <c r="K1002" s="78" t="s">
        <v>2671</v>
      </c>
    </row>
    <row r="1003" spans="1:11">
      <c r="A1003" s="71" t="s">
        <v>2172</v>
      </c>
      <c r="B1003" s="72">
        <v>1333.5993652340001</v>
      </c>
      <c r="C1003" s="72">
        <v>-1.547655010625</v>
      </c>
      <c r="D1003" s="73">
        <v>2</v>
      </c>
      <c r="E1003" s="74" t="s">
        <v>3656</v>
      </c>
      <c r="F1003" s="75">
        <v>3.0468266724969998E-8</v>
      </c>
      <c r="G1003" s="76">
        <v>3.3292310000000001</v>
      </c>
      <c r="H1003" s="76">
        <v>0.59471390000000002</v>
      </c>
      <c r="I1003" s="77">
        <v>1294.451</v>
      </c>
      <c r="J1003" s="73">
        <v>1</v>
      </c>
      <c r="K1003" s="78" t="s">
        <v>3171</v>
      </c>
    </row>
    <row r="1004" spans="1:11">
      <c r="A1004" s="71" t="s">
        <v>3657</v>
      </c>
      <c r="B1004" s="72">
        <v>1457.6866455080001</v>
      </c>
      <c r="C1004" s="72">
        <v>-1.026780987188</v>
      </c>
      <c r="D1004" s="73">
        <v>2</v>
      </c>
      <c r="E1004" s="74" t="s">
        <v>3658</v>
      </c>
      <c r="F1004" s="75">
        <v>3.0524779558929999E-8</v>
      </c>
      <c r="G1004" s="76">
        <v>4.789269</v>
      </c>
      <c r="H1004" s="76">
        <v>0.72399630000000004</v>
      </c>
      <c r="I1004" s="77">
        <v>1566.645</v>
      </c>
      <c r="J1004" s="73">
        <v>1</v>
      </c>
      <c r="K1004" s="78" t="s">
        <v>2478</v>
      </c>
    </row>
    <row r="1005" spans="1:11">
      <c r="A1005" s="71" t="s">
        <v>2193</v>
      </c>
      <c r="B1005" s="72">
        <v>1766.862915039</v>
      </c>
      <c r="C1005" s="72">
        <v>-1.632127666875</v>
      </c>
      <c r="D1005" s="73">
        <v>2</v>
      </c>
      <c r="E1005" s="74" t="s">
        <v>3659</v>
      </c>
      <c r="F1005" s="75">
        <v>3.088679156882E-8</v>
      </c>
      <c r="G1005" s="76">
        <v>4.0878230000000002</v>
      </c>
      <c r="H1005" s="76">
        <v>0.56473329999999999</v>
      </c>
      <c r="I1005" s="77">
        <v>1068.742</v>
      </c>
      <c r="J1005" s="73">
        <v>1</v>
      </c>
      <c r="K1005" s="78" t="s">
        <v>2870</v>
      </c>
    </row>
    <row r="1006" spans="1:11">
      <c r="A1006" s="71" t="s">
        <v>3660</v>
      </c>
      <c r="B1006" s="72">
        <v>1454.828735352</v>
      </c>
      <c r="C1006" s="72">
        <v>-0.54387083093749999</v>
      </c>
      <c r="D1006" s="73">
        <v>2</v>
      </c>
      <c r="E1006" s="74" t="s">
        <v>3661</v>
      </c>
      <c r="F1006" s="75">
        <v>3.088868919752E-8</v>
      </c>
      <c r="G1006" s="76">
        <v>3.6608109999999998</v>
      </c>
      <c r="H1006" s="76">
        <v>0.60090109999999997</v>
      </c>
      <c r="I1006" s="77">
        <v>1328.404</v>
      </c>
      <c r="J1006" s="73">
        <v>1</v>
      </c>
      <c r="K1006" s="78" t="s">
        <v>2434</v>
      </c>
    </row>
    <row r="1007" spans="1:11">
      <c r="A1007" s="71" t="s">
        <v>2286</v>
      </c>
      <c r="B1007" s="72">
        <v>1624.7415429560001</v>
      </c>
      <c r="C1007" s="72">
        <v>-1.2461755311880001</v>
      </c>
      <c r="D1007" s="73">
        <v>2</v>
      </c>
      <c r="E1007" s="74" t="s">
        <v>3662</v>
      </c>
      <c r="F1007" s="75">
        <v>3.1142293866139998E-8</v>
      </c>
      <c r="G1007" s="76">
        <v>4.5460289999999999</v>
      </c>
      <c r="H1007" s="76">
        <v>0.50440569999999996</v>
      </c>
      <c r="I1007" s="77">
        <v>1839.2929999999999</v>
      </c>
      <c r="J1007" s="73">
        <v>1</v>
      </c>
      <c r="K1007" s="78" t="s">
        <v>2186</v>
      </c>
    </row>
    <row r="1008" spans="1:11">
      <c r="A1008" s="71" t="s">
        <v>3663</v>
      </c>
      <c r="B1008" s="72">
        <v>2204.9313964839998</v>
      </c>
      <c r="C1008" s="72">
        <v>-1.79692258875</v>
      </c>
      <c r="D1008" s="73">
        <v>2</v>
      </c>
      <c r="E1008" s="74" t="s">
        <v>3664</v>
      </c>
      <c r="F1008" s="75">
        <v>3.1378378340109999E-8</v>
      </c>
      <c r="G1008" s="76">
        <v>4.3843709999999998</v>
      </c>
      <c r="H1008" s="76">
        <v>0.41740569999999999</v>
      </c>
      <c r="I1008" s="77">
        <v>827.37450000000001</v>
      </c>
      <c r="J1008" s="73">
        <v>1</v>
      </c>
      <c r="K1008" s="78" t="s">
        <v>2839</v>
      </c>
    </row>
    <row r="1009" spans="1:11">
      <c r="A1009" s="71" t="s">
        <v>3665</v>
      </c>
      <c r="B1009" s="72">
        <v>1473.664428711</v>
      </c>
      <c r="C1009" s="72">
        <v>-1.037279034063</v>
      </c>
      <c r="D1009" s="73">
        <v>2</v>
      </c>
      <c r="E1009" s="74" t="s">
        <v>3666</v>
      </c>
      <c r="F1009" s="75">
        <v>3.1632670370140001E-8</v>
      </c>
      <c r="G1009" s="76">
        <v>3.7275429999999998</v>
      </c>
      <c r="H1009" s="76">
        <v>0.61071520000000001</v>
      </c>
      <c r="I1009" s="77">
        <v>1383.146</v>
      </c>
      <c r="J1009" s="73">
        <v>1</v>
      </c>
      <c r="K1009" s="78" t="s">
        <v>2935</v>
      </c>
    </row>
    <row r="1010" spans="1:11">
      <c r="A1010" s="71" t="s">
        <v>3029</v>
      </c>
      <c r="B1010" s="72">
        <v>1460.7856445309999</v>
      </c>
      <c r="C1010" s="72">
        <v>-1.2358874325</v>
      </c>
      <c r="D1010" s="73">
        <v>2</v>
      </c>
      <c r="E1010" s="74" t="s">
        <v>3667</v>
      </c>
      <c r="F1010" s="75">
        <v>3.1678095551609999E-8</v>
      </c>
      <c r="G1010" s="76">
        <v>4.0422609999999999</v>
      </c>
      <c r="H1010" s="76">
        <v>0.69648189999999999</v>
      </c>
      <c r="I1010" s="77">
        <v>965.26779999999997</v>
      </c>
      <c r="J1010" s="73">
        <v>1</v>
      </c>
      <c r="K1010" s="78" t="s">
        <v>2186</v>
      </c>
    </row>
    <row r="1011" spans="1:11">
      <c r="A1011" s="71" t="s">
        <v>2941</v>
      </c>
      <c r="B1011" s="72">
        <v>1406.8477783200001</v>
      </c>
      <c r="C1011" s="72">
        <v>-1.171068096563</v>
      </c>
      <c r="D1011" s="73">
        <v>2</v>
      </c>
      <c r="E1011" s="74" t="s">
        <v>3668</v>
      </c>
      <c r="F1011" s="75">
        <v>3.1897988250760003E-8</v>
      </c>
      <c r="G1011" s="76">
        <v>2.9815330000000002</v>
      </c>
      <c r="H1011" s="76">
        <v>0.24385989999999999</v>
      </c>
      <c r="I1011" s="77">
        <v>647.39089999999999</v>
      </c>
      <c r="J1011" s="73">
        <v>1</v>
      </c>
      <c r="K1011" s="78" t="s">
        <v>3195</v>
      </c>
    </row>
    <row r="1012" spans="1:11">
      <c r="A1012" s="71" t="s">
        <v>2982</v>
      </c>
      <c r="B1012" s="72">
        <v>2007.0505371090001</v>
      </c>
      <c r="C1012" s="72">
        <v>-0.96122922937499999</v>
      </c>
      <c r="D1012" s="73">
        <v>2</v>
      </c>
      <c r="E1012" s="74" t="s">
        <v>3669</v>
      </c>
      <c r="F1012" s="75">
        <v>3.1909564425780003E-8</v>
      </c>
      <c r="G1012" s="76">
        <v>4.7603090000000003</v>
      </c>
      <c r="H1012" s="76">
        <v>0.62482780000000004</v>
      </c>
      <c r="I1012" s="77">
        <v>1407.038</v>
      </c>
      <c r="J1012" s="73">
        <v>1</v>
      </c>
      <c r="K1012" s="78" t="s">
        <v>2409</v>
      </c>
    </row>
    <row r="1013" spans="1:11">
      <c r="A1013" s="71" t="s">
        <v>2736</v>
      </c>
      <c r="B1013" s="72">
        <v>1724.8992919919999</v>
      </c>
      <c r="C1013" s="72">
        <v>-1.486497784063</v>
      </c>
      <c r="D1013" s="73">
        <v>2</v>
      </c>
      <c r="E1013" s="74" t="s">
        <v>3670</v>
      </c>
      <c r="F1013" s="75">
        <v>3.2274328320979999E-8</v>
      </c>
      <c r="G1013" s="76">
        <v>4.6657400000000004</v>
      </c>
      <c r="H1013" s="76">
        <v>0.50135819999999998</v>
      </c>
      <c r="I1013" s="77">
        <v>1546.8050000000001</v>
      </c>
      <c r="J1013" s="73">
        <v>1</v>
      </c>
      <c r="K1013" s="78" t="s">
        <v>2659</v>
      </c>
    </row>
    <row r="1014" spans="1:11">
      <c r="A1014" s="71" t="s">
        <v>3671</v>
      </c>
      <c r="B1014" s="72">
        <v>1501.837280273</v>
      </c>
      <c r="C1014" s="72">
        <v>-1.649339580938</v>
      </c>
      <c r="D1014" s="73">
        <v>2</v>
      </c>
      <c r="E1014" s="74" t="s">
        <v>3672</v>
      </c>
      <c r="F1014" s="75">
        <v>3.2422595275249999E-8</v>
      </c>
      <c r="G1014" s="76">
        <v>3.2940550000000002</v>
      </c>
      <c r="H1014" s="76">
        <v>0.52423629999999999</v>
      </c>
      <c r="I1014" s="77">
        <v>2024.605</v>
      </c>
      <c r="J1014" s="73">
        <v>1</v>
      </c>
      <c r="K1014" s="78" t="s">
        <v>2659</v>
      </c>
    </row>
    <row r="1015" spans="1:11">
      <c r="A1015" s="71" t="s">
        <v>3673</v>
      </c>
      <c r="B1015" s="72">
        <v>1448.7380371090001</v>
      </c>
      <c r="C1015" s="72">
        <v>-1.512010479375</v>
      </c>
      <c r="D1015" s="73">
        <v>2</v>
      </c>
      <c r="E1015" s="74" t="s">
        <v>3674</v>
      </c>
      <c r="F1015" s="75">
        <v>3.3081484884790002E-8</v>
      </c>
      <c r="G1015" s="76">
        <v>3.0918410000000001</v>
      </c>
      <c r="H1015" s="76">
        <v>0.32232470000000002</v>
      </c>
      <c r="I1015" s="77">
        <v>618.30100000000004</v>
      </c>
      <c r="J1015" s="73">
        <v>1</v>
      </c>
      <c r="K1015" s="78" t="s">
        <v>3195</v>
      </c>
    </row>
    <row r="1016" spans="1:11">
      <c r="A1016" s="71" t="s">
        <v>3675</v>
      </c>
      <c r="B1016" s="72">
        <v>1688.9217529299999</v>
      </c>
      <c r="C1016" s="72">
        <v>-1.1206530575</v>
      </c>
      <c r="D1016" s="73">
        <v>2</v>
      </c>
      <c r="E1016" s="74" t="s">
        <v>3676</v>
      </c>
      <c r="F1016" s="75">
        <v>3.3279727418290002E-8</v>
      </c>
      <c r="G1016" s="76">
        <v>3.6697690000000001</v>
      </c>
      <c r="H1016" s="76">
        <v>0.58102819999999999</v>
      </c>
      <c r="I1016" s="77">
        <v>698.15470000000005</v>
      </c>
      <c r="J1016" s="73">
        <v>1</v>
      </c>
      <c r="K1016" s="78" t="s">
        <v>2230</v>
      </c>
    </row>
    <row r="1017" spans="1:11">
      <c r="A1017" s="71" t="s">
        <v>3677</v>
      </c>
      <c r="B1017" s="72">
        <v>2442.2397460940001</v>
      </c>
      <c r="C1017" s="72">
        <v>-0.95536985437499999</v>
      </c>
      <c r="D1017" s="73">
        <v>2</v>
      </c>
      <c r="E1017" s="74" t="s">
        <v>3678</v>
      </c>
      <c r="F1017" s="75">
        <v>3.3699053103790001E-8</v>
      </c>
      <c r="G1017" s="76">
        <v>3.0784009999999999</v>
      </c>
      <c r="H1017" s="76">
        <v>0.46990789999999999</v>
      </c>
      <c r="I1017" s="77">
        <v>276.65100000000001</v>
      </c>
      <c r="J1017" s="73">
        <v>1</v>
      </c>
      <c r="K1017" s="78" t="s">
        <v>3679</v>
      </c>
    </row>
    <row r="1018" spans="1:11">
      <c r="A1018" s="71" t="s">
        <v>3107</v>
      </c>
      <c r="B1018" s="72">
        <v>1306.7253417970001</v>
      </c>
      <c r="C1018" s="72">
        <v>-1.275072002813</v>
      </c>
      <c r="D1018" s="73">
        <v>2</v>
      </c>
      <c r="E1018" s="74" t="s">
        <v>3680</v>
      </c>
      <c r="F1018" s="75">
        <v>3.408220539125E-8</v>
      </c>
      <c r="G1018" s="76">
        <v>4.2515429999999999</v>
      </c>
      <c r="H1018" s="76">
        <v>0.66827729999999996</v>
      </c>
      <c r="I1018" s="77">
        <v>2511.0859999999998</v>
      </c>
      <c r="J1018" s="73">
        <v>1</v>
      </c>
      <c r="K1018" s="78" t="s">
        <v>2943</v>
      </c>
    </row>
    <row r="1019" spans="1:11">
      <c r="A1019" s="71" t="s">
        <v>2380</v>
      </c>
      <c r="B1019" s="72">
        <v>1823.0061035159999</v>
      </c>
      <c r="C1019" s="72">
        <v>-0.82060422937499999</v>
      </c>
      <c r="D1019" s="73">
        <v>2</v>
      </c>
      <c r="E1019" s="74" t="s">
        <v>3681</v>
      </c>
      <c r="F1019" s="75">
        <v>3.408922089054E-8</v>
      </c>
      <c r="G1019" s="76">
        <v>3.8106900000000001</v>
      </c>
      <c r="H1019" s="76">
        <v>0.59103099999999997</v>
      </c>
      <c r="I1019" s="77">
        <v>1378.873</v>
      </c>
      <c r="J1019" s="73">
        <v>1</v>
      </c>
      <c r="K1019" s="78" t="s">
        <v>2463</v>
      </c>
    </row>
    <row r="1020" spans="1:11">
      <c r="A1020" s="71" t="s">
        <v>3578</v>
      </c>
      <c r="B1020" s="72">
        <v>1584.8591308590001</v>
      </c>
      <c r="C1020" s="72">
        <v>-1.031175518438</v>
      </c>
      <c r="D1020" s="73">
        <v>2</v>
      </c>
      <c r="E1020" s="74" t="s">
        <v>3682</v>
      </c>
      <c r="F1020" s="75">
        <v>3.415864919951E-8</v>
      </c>
      <c r="G1020" s="76">
        <v>4.817151</v>
      </c>
      <c r="H1020" s="76">
        <v>0.5439235</v>
      </c>
      <c r="I1020" s="77">
        <v>2551.384</v>
      </c>
      <c r="J1020" s="73">
        <v>1</v>
      </c>
      <c r="K1020" s="78" t="s">
        <v>2368</v>
      </c>
    </row>
    <row r="1021" spans="1:11">
      <c r="A1021" s="71" t="s">
        <v>2074</v>
      </c>
      <c r="B1021" s="72">
        <v>1649.788433576</v>
      </c>
      <c r="C1021" s="72">
        <v>-1.1144460439999999</v>
      </c>
      <c r="D1021" s="73">
        <v>2</v>
      </c>
      <c r="E1021" s="74" t="s">
        <v>3683</v>
      </c>
      <c r="F1021" s="75">
        <v>3.4161706697179998E-8</v>
      </c>
      <c r="G1021" s="76">
        <v>4.7157970000000002</v>
      </c>
      <c r="H1021" s="76">
        <v>0.62929139999999995</v>
      </c>
      <c r="I1021" s="77">
        <v>1603.9570000000001</v>
      </c>
      <c r="J1021" s="73">
        <v>1</v>
      </c>
      <c r="K1021" s="78" t="s">
        <v>2616</v>
      </c>
    </row>
    <row r="1022" spans="1:11">
      <c r="A1022" s="71" t="s">
        <v>2604</v>
      </c>
      <c r="B1022" s="72">
        <v>1404.719116211</v>
      </c>
      <c r="C1022" s="72">
        <v>-0.83464231531249999</v>
      </c>
      <c r="D1022" s="73">
        <v>2</v>
      </c>
      <c r="E1022" s="74" t="s">
        <v>3684</v>
      </c>
      <c r="F1022" s="75">
        <v>3.4238593462150003E-8</v>
      </c>
      <c r="G1022" s="76">
        <v>3.7891240000000002</v>
      </c>
      <c r="H1022" s="76">
        <v>0.59705940000000002</v>
      </c>
      <c r="I1022" s="77">
        <v>1164.203</v>
      </c>
      <c r="J1022" s="73">
        <v>1</v>
      </c>
      <c r="K1022" s="78" t="s">
        <v>2671</v>
      </c>
    </row>
    <row r="1023" spans="1:11">
      <c r="A1023" s="71" t="s">
        <v>2617</v>
      </c>
      <c r="B1023" s="72">
        <v>1233.6374511720001</v>
      </c>
      <c r="C1023" s="72">
        <v>-0.83220090906249999</v>
      </c>
      <c r="D1023" s="73">
        <v>2</v>
      </c>
      <c r="E1023" s="74" t="s">
        <v>3685</v>
      </c>
      <c r="F1023" s="75">
        <v>3.425446579424E-8</v>
      </c>
      <c r="G1023" s="76">
        <v>3.1065740000000002</v>
      </c>
      <c r="H1023" s="76">
        <v>0.51802950000000003</v>
      </c>
      <c r="I1023" s="77">
        <v>794.3</v>
      </c>
      <c r="J1023" s="73">
        <v>1</v>
      </c>
      <c r="K1023" s="78" t="s">
        <v>3171</v>
      </c>
    </row>
    <row r="1024" spans="1:11">
      <c r="A1024" s="71" t="s">
        <v>3267</v>
      </c>
      <c r="B1024" s="72">
        <v>1308.5854492190001</v>
      </c>
      <c r="C1024" s="72">
        <v>-0.57451047937499999</v>
      </c>
      <c r="D1024" s="73">
        <v>2</v>
      </c>
      <c r="E1024" s="74" t="s">
        <v>3686</v>
      </c>
      <c r="F1024" s="75">
        <v>3.4274611965209997E-8</v>
      </c>
      <c r="G1024" s="76">
        <v>3.4338899999999999</v>
      </c>
      <c r="H1024" s="76">
        <v>0.47903980000000002</v>
      </c>
      <c r="I1024" s="77">
        <v>1214.55</v>
      </c>
    </row>
    <row r="1025" spans="1:11">
      <c r="A1025" s="71" t="s">
        <v>2467</v>
      </c>
      <c r="B1025" s="72">
        <v>1345.7321777340001</v>
      </c>
      <c r="C1025" s="72">
        <v>-1.0854968075</v>
      </c>
      <c r="D1025" s="73">
        <v>2</v>
      </c>
      <c r="E1025" s="74" t="s">
        <v>3687</v>
      </c>
      <c r="F1025" s="75">
        <v>3.4582471553509997E-8</v>
      </c>
      <c r="G1025" s="76">
        <v>4.0720559999999999</v>
      </c>
      <c r="H1025" s="76">
        <v>0.55400660000000002</v>
      </c>
      <c r="I1025" s="77">
        <v>1683.588</v>
      </c>
      <c r="J1025" s="73">
        <v>1</v>
      </c>
      <c r="K1025" s="78" t="s">
        <v>2478</v>
      </c>
    </row>
    <row r="1026" spans="1:11">
      <c r="A1026" s="71" t="s">
        <v>2156</v>
      </c>
      <c r="B1026" s="72">
        <v>1418.724042416</v>
      </c>
      <c r="C1026" s="72">
        <v>-0.31384696962500003</v>
      </c>
      <c r="D1026" s="73">
        <v>2</v>
      </c>
      <c r="E1026" s="74" t="s">
        <v>3688</v>
      </c>
      <c r="F1026" s="75">
        <v>3.4671125816909997E-8</v>
      </c>
      <c r="G1026" s="76">
        <v>3.9186510000000001</v>
      </c>
      <c r="H1026" s="76">
        <v>0.65299680000000004</v>
      </c>
      <c r="I1026" s="77">
        <v>1555.884</v>
      </c>
      <c r="J1026" s="73">
        <v>1</v>
      </c>
      <c r="K1026" s="78" t="s">
        <v>2659</v>
      </c>
    </row>
    <row r="1027" spans="1:11">
      <c r="A1027" s="71" t="s">
        <v>2449</v>
      </c>
      <c r="B1027" s="72">
        <v>1654.7530517580001</v>
      </c>
      <c r="C1027" s="72">
        <v>-0.56340208093749999</v>
      </c>
      <c r="D1027" s="73">
        <v>2</v>
      </c>
      <c r="E1027" s="74" t="s">
        <v>3689</v>
      </c>
      <c r="F1027" s="75">
        <v>3.4809706783709999E-8</v>
      </c>
      <c r="G1027" s="76">
        <v>3.976426</v>
      </c>
      <c r="H1027" s="76">
        <v>0.46672780000000003</v>
      </c>
      <c r="I1027" s="77">
        <v>1173.0319999999999</v>
      </c>
      <c r="J1027" s="73">
        <v>1</v>
      </c>
      <c r="K1027" s="78" t="s">
        <v>2646</v>
      </c>
    </row>
    <row r="1028" spans="1:11">
      <c r="A1028" s="71" t="s">
        <v>2675</v>
      </c>
      <c r="B1028" s="72">
        <v>1456.877319336</v>
      </c>
      <c r="C1028" s="72">
        <v>-1.182298565313</v>
      </c>
      <c r="D1028" s="73">
        <v>2</v>
      </c>
      <c r="E1028" s="74" t="s">
        <v>3690</v>
      </c>
      <c r="F1028" s="75">
        <v>3.5320555761360001E-8</v>
      </c>
      <c r="G1028" s="76">
        <v>3.2293910000000001</v>
      </c>
      <c r="H1028" s="76">
        <v>0.54344289999999995</v>
      </c>
      <c r="I1028" s="77">
        <v>560.7269</v>
      </c>
      <c r="J1028" s="73">
        <v>1</v>
      </c>
      <c r="K1028" s="78" t="s">
        <v>3167</v>
      </c>
    </row>
    <row r="1029" spans="1:11">
      <c r="A1029" s="71" t="s">
        <v>3691</v>
      </c>
      <c r="B1029" s="72">
        <v>1489.720336914</v>
      </c>
      <c r="C1029" s="72">
        <v>-1.114671612188</v>
      </c>
      <c r="D1029" s="73">
        <v>2</v>
      </c>
      <c r="E1029" s="74" t="s">
        <v>3692</v>
      </c>
      <c r="F1029" s="75">
        <v>3.553334429924E-8</v>
      </c>
      <c r="G1029" s="76">
        <v>4.8315669999999997</v>
      </c>
      <c r="H1029" s="76">
        <v>0.46883170000000002</v>
      </c>
      <c r="I1029" s="77">
        <v>2191.6260000000002</v>
      </c>
      <c r="J1029" s="73">
        <v>1</v>
      </c>
      <c r="K1029" s="78" t="s">
        <v>2372</v>
      </c>
    </row>
    <row r="1030" spans="1:11">
      <c r="A1030" s="71" t="s">
        <v>2024</v>
      </c>
      <c r="B1030" s="72">
        <v>3159.4938964839998</v>
      </c>
      <c r="C1030" s="72">
        <v>-1.97909908375</v>
      </c>
      <c r="D1030" s="73">
        <v>3</v>
      </c>
      <c r="E1030" s="74" t="s">
        <v>3693</v>
      </c>
      <c r="F1030" s="75">
        <v>3.5533662350649998E-8</v>
      </c>
      <c r="G1030" s="76">
        <v>4.7336419999999997</v>
      </c>
      <c r="H1030" s="76">
        <v>0.65887419999999997</v>
      </c>
      <c r="I1030" s="77">
        <v>1604.0250000000001</v>
      </c>
      <c r="J1030" s="73">
        <v>1</v>
      </c>
      <c r="K1030" s="78" t="s">
        <v>2543</v>
      </c>
    </row>
    <row r="1031" spans="1:11">
      <c r="A1031" s="71" t="s">
        <v>3472</v>
      </c>
      <c r="B1031" s="72">
        <v>2024.0546875</v>
      </c>
      <c r="C1031" s="72">
        <v>-0.69731321374999999</v>
      </c>
      <c r="D1031" s="73">
        <v>2</v>
      </c>
      <c r="E1031" s="74" t="s">
        <v>3694</v>
      </c>
      <c r="F1031" s="75">
        <v>3.565792605631E-8</v>
      </c>
      <c r="G1031" s="76">
        <v>4.3638680000000001</v>
      </c>
      <c r="H1031" s="76">
        <v>0.63019040000000004</v>
      </c>
      <c r="I1031" s="77">
        <v>672.34410000000003</v>
      </c>
      <c r="J1031" s="73">
        <v>1</v>
      </c>
      <c r="K1031" s="78" t="s">
        <v>3695</v>
      </c>
    </row>
    <row r="1032" spans="1:11">
      <c r="A1032" s="71" t="s">
        <v>2044</v>
      </c>
      <c r="B1032" s="72">
        <v>1416.7628173830001</v>
      </c>
      <c r="C1032" s="72">
        <v>-1.046312237188</v>
      </c>
      <c r="D1032" s="73">
        <v>2</v>
      </c>
      <c r="E1032" s="74" t="s">
        <v>3696</v>
      </c>
      <c r="F1032" s="75">
        <v>3.6037743345039998E-8</v>
      </c>
      <c r="G1032" s="76">
        <v>4.3843709999999998</v>
      </c>
      <c r="H1032" s="76">
        <v>0.44208920000000002</v>
      </c>
      <c r="I1032" s="77">
        <v>1681.2840000000001</v>
      </c>
      <c r="J1032" s="73">
        <v>1</v>
      </c>
      <c r="K1032" s="78" t="s">
        <v>2935</v>
      </c>
    </row>
    <row r="1033" spans="1:11">
      <c r="A1033" s="71" t="s">
        <v>3009</v>
      </c>
      <c r="B1033" s="72">
        <v>1201.678710938</v>
      </c>
      <c r="C1033" s="72">
        <v>-1.160325909063</v>
      </c>
      <c r="D1033" s="73">
        <v>2</v>
      </c>
      <c r="E1033" s="74" t="s">
        <v>3697</v>
      </c>
      <c r="F1033" s="75">
        <v>3.625532587023E-8</v>
      </c>
      <c r="G1033" s="76">
        <v>3.5872199999999999</v>
      </c>
      <c r="H1033" s="76">
        <v>0.62994779999999995</v>
      </c>
      <c r="I1033" s="77">
        <v>1203.0029999999999</v>
      </c>
      <c r="J1033" s="73">
        <v>1</v>
      </c>
      <c r="K1033" s="78" t="s">
        <v>2585</v>
      </c>
    </row>
    <row r="1034" spans="1:11">
      <c r="A1034" s="71" t="s">
        <v>2044</v>
      </c>
      <c r="B1034" s="72">
        <v>1182.6364746090001</v>
      </c>
      <c r="C1034" s="72">
        <v>-0.68632688562499999</v>
      </c>
      <c r="D1034" s="73">
        <v>2</v>
      </c>
      <c r="E1034" s="74" t="s">
        <v>3698</v>
      </c>
      <c r="F1034" s="75">
        <v>3.6813900261559998E-8</v>
      </c>
      <c r="G1034" s="76">
        <v>3.4768500000000002</v>
      </c>
      <c r="H1034" s="76">
        <v>0.45623649999999999</v>
      </c>
      <c r="I1034" s="77">
        <v>784.52599999999995</v>
      </c>
      <c r="J1034" s="73">
        <v>1</v>
      </c>
      <c r="K1034" s="78" t="s">
        <v>3099</v>
      </c>
    </row>
    <row r="1035" spans="1:11">
      <c r="A1035" s="71" t="s">
        <v>3699</v>
      </c>
      <c r="B1035" s="72">
        <v>1223.620117188</v>
      </c>
      <c r="C1035" s="72">
        <v>-1.318651104375</v>
      </c>
      <c r="D1035" s="73">
        <v>2</v>
      </c>
      <c r="E1035" s="74" t="s">
        <v>3700</v>
      </c>
      <c r="F1035" s="75">
        <v>3.6901251824929998E-8</v>
      </c>
      <c r="G1035" s="76">
        <v>3.9711609999999999</v>
      </c>
      <c r="H1035" s="76">
        <v>0.55432440000000005</v>
      </c>
      <c r="I1035" s="77">
        <v>1467.7729999999999</v>
      </c>
      <c r="J1035" s="73">
        <v>1</v>
      </c>
      <c r="K1035" s="78" t="s">
        <v>3701</v>
      </c>
    </row>
    <row r="1036" spans="1:11">
      <c r="A1036" s="71" t="s">
        <v>3574</v>
      </c>
      <c r="B1036" s="72">
        <v>1073.5837402340001</v>
      </c>
      <c r="C1036" s="72">
        <v>-1.1772936825</v>
      </c>
      <c r="D1036" s="73">
        <v>2</v>
      </c>
      <c r="E1036" s="74" t="s">
        <v>3702</v>
      </c>
      <c r="F1036" s="75">
        <v>3.792645327227E-8</v>
      </c>
      <c r="G1036" s="76">
        <v>2.6191390000000001</v>
      </c>
      <c r="H1036" s="76">
        <v>0.46991719999999998</v>
      </c>
      <c r="I1036" s="77">
        <v>426.63350000000003</v>
      </c>
      <c r="J1036" s="73">
        <v>1</v>
      </c>
      <c r="K1036" s="78" t="s">
        <v>3326</v>
      </c>
    </row>
    <row r="1037" spans="1:11">
      <c r="A1037" s="71" t="s">
        <v>3703</v>
      </c>
      <c r="B1037" s="72">
        <v>1163.6166992190001</v>
      </c>
      <c r="C1037" s="72">
        <v>-1.379197979375</v>
      </c>
      <c r="D1037" s="73">
        <v>2</v>
      </c>
      <c r="E1037" s="74" t="s">
        <v>3704</v>
      </c>
      <c r="F1037" s="75">
        <v>3.8601794427610003E-8</v>
      </c>
      <c r="G1037" s="76">
        <v>2.5924749999999999</v>
      </c>
      <c r="H1037" s="76">
        <v>0.44066349999999999</v>
      </c>
      <c r="I1037" s="77">
        <v>674.37429999999995</v>
      </c>
      <c r="J1037" s="73">
        <v>1</v>
      </c>
      <c r="K1037" s="78" t="s">
        <v>3099</v>
      </c>
    </row>
    <row r="1038" spans="1:11">
      <c r="A1038" s="71" t="s">
        <v>3037</v>
      </c>
      <c r="B1038" s="72">
        <v>1573.873657227</v>
      </c>
      <c r="C1038" s="72">
        <v>-0.84892454187499999</v>
      </c>
      <c r="D1038" s="73">
        <v>2</v>
      </c>
      <c r="E1038" s="74" t="s">
        <v>3705</v>
      </c>
      <c r="F1038" s="75">
        <v>3.8698173998600003E-8</v>
      </c>
      <c r="G1038" s="76">
        <v>3.160174</v>
      </c>
      <c r="H1038" s="76">
        <v>0.62434330000000005</v>
      </c>
      <c r="I1038" s="77">
        <v>560.45230000000004</v>
      </c>
      <c r="J1038" s="73">
        <v>1</v>
      </c>
      <c r="K1038" s="78" t="s">
        <v>2699</v>
      </c>
    </row>
    <row r="1039" spans="1:11">
      <c r="A1039" s="71" t="s">
        <v>2255</v>
      </c>
      <c r="B1039" s="72">
        <v>1445.7461748559999</v>
      </c>
      <c r="C1039" s="72">
        <v>-1.0967682405629999</v>
      </c>
      <c r="D1039" s="73">
        <v>2</v>
      </c>
      <c r="E1039" s="74" t="s">
        <v>3706</v>
      </c>
      <c r="F1039" s="75">
        <v>3.8909196642400002E-8</v>
      </c>
      <c r="G1039" s="76">
        <v>3.811642</v>
      </c>
      <c r="H1039" s="76">
        <v>0.5536835</v>
      </c>
      <c r="I1039" s="77">
        <v>2180.6610000000001</v>
      </c>
      <c r="J1039" s="73">
        <v>1</v>
      </c>
      <c r="K1039" s="78" t="s">
        <v>2585</v>
      </c>
    </row>
    <row r="1040" spans="1:11">
      <c r="A1040" s="71" t="s">
        <v>2458</v>
      </c>
      <c r="B1040" s="72">
        <v>1609.7315673830001</v>
      </c>
      <c r="C1040" s="72">
        <v>-0.97624387781249999</v>
      </c>
      <c r="D1040" s="73">
        <v>2</v>
      </c>
      <c r="E1040" s="74" t="s">
        <v>3707</v>
      </c>
      <c r="F1040" s="75">
        <v>3.9394852548140003E-8</v>
      </c>
      <c r="G1040" s="76">
        <v>3.988953</v>
      </c>
      <c r="H1040" s="76">
        <v>0.66305380000000003</v>
      </c>
      <c r="I1040" s="77">
        <v>1282.7339999999999</v>
      </c>
    </row>
    <row r="1041" spans="1:11">
      <c r="A1041" s="71" t="s">
        <v>2066</v>
      </c>
      <c r="B1041" s="72">
        <v>1541.6788330080001</v>
      </c>
      <c r="C1041" s="72">
        <v>-1.238695049688</v>
      </c>
      <c r="D1041" s="73">
        <v>2</v>
      </c>
      <c r="E1041" s="74" t="s">
        <v>3708</v>
      </c>
      <c r="F1041" s="75">
        <v>3.9421796271810003E-8</v>
      </c>
      <c r="G1041" s="76">
        <v>3.2804350000000002</v>
      </c>
      <c r="H1041" s="76">
        <v>0.49879030000000002</v>
      </c>
      <c r="I1041" s="77">
        <v>945.69600000000003</v>
      </c>
      <c r="J1041" s="73">
        <v>1</v>
      </c>
      <c r="K1041" s="78" t="s">
        <v>2285</v>
      </c>
    </row>
    <row r="1042" spans="1:11">
      <c r="A1042" s="71" t="s">
        <v>3709</v>
      </c>
      <c r="B1042" s="72">
        <v>1306.6208496090001</v>
      </c>
      <c r="C1042" s="72">
        <v>-0.45305051843749999</v>
      </c>
      <c r="D1042" s="73">
        <v>2</v>
      </c>
      <c r="E1042" s="74" t="s">
        <v>3710</v>
      </c>
      <c r="F1042" s="75">
        <v>3.9824143895450001E-8</v>
      </c>
      <c r="G1042" s="76">
        <v>3.0519250000000002</v>
      </c>
      <c r="H1042" s="76">
        <v>0.58320709999999998</v>
      </c>
      <c r="I1042" s="77">
        <v>919.447</v>
      </c>
    </row>
    <row r="1043" spans="1:11">
      <c r="A1043" s="71" t="s">
        <v>3711</v>
      </c>
      <c r="B1043" s="72">
        <v>1080.553100586</v>
      </c>
      <c r="C1043" s="72">
        <v>-1.06743040125</v>
      </c>
      <c r="D1043" s="73">
        <v>2</v>
      </c>
      <c r="E1043" s="74" t="s">
        <v>3712</v>
      </c>
      <c r="F1043" s="75">
        <v>4.0070447706679999E-8</v>
      </c>
      <c r="G1043" s="76">
        <v>3.5512269999999999</v>
      </c>
      <c r="H1043" s="76">
        <v>0.50177229999999995</v>
      </c>
      <c r="I1043" s="77">
        <v>1611.3130000000001</v>
      </c>
      <c r="J1043" s="73">
        <v>1</v>
      </c>
      <c r="K1043" s="78" t="s">
        <v>2943</v>
      </c>
    </row>
    <row r="1044" spans="1:11">
      <c r="A1044" s="71" t="s">
        <v>2617</v>
      </c>
      <c r="B1044" s="72">
        <v>1395.6135253909999</v>
      </c>
      <c r="C1044" s="72">
        <v>-0.66118040124999999</v>
      </c>
      <c r="D1044" s="73">
        <v>2</v>
      </c>
      <c r="E1044" s="74" t="s">
        <v>3713</v>
      </c>
      <c r="F1044" s="75">
        <v>4.0302224018030001E-8</v>
      </c>
      <c r="G1044" s="76">
        <v>3.7630140000000001</v>
      </c>
      <c r="H1044" s="76">
        <v>0.57005030000000001</v>
      </c>
      <c r="I1044" s="77">
        <v>1136.6389999999999</v>
      </c>
      <c r="J1044" s="73">
        <v>1</v>
      </c>
      <c r="K1044" s="78" t="s">
        <v>3014</v>
      </c>
    </row>
    <row r="1045" spans="1:11">
      <c r="A1045" s="71" t="s">
        <v>3654</v>
      </c>
      <c r="B1045" s="72">
        <v>1602.805053711</v>
      </c>
      <c r="C1045" s="72">
        <v>-1.7202624325</v>
      </c>
      <c r="D1045" s="73">
        <v>2</v>
      </c>
      <c r="E1045" s="74" t="s">
        <v>3714</v>
      </c>
      <c r="F1045" s="75">
        <v>4.0492534103539998E-8</v>
      </c>
      <c r="G1045" s="76">
        <v>4.4214599999999997</v>
      </c>
      <c r="H1045" s="76">
        <v>0.53725219999999996</v>
      </c>
      <c r="I1045" s="77">
        <v>1766.8140000000001</v>
      </c>
      <c r="J1045" s="73">
        <v>1</v>
      </c>
      <c r="K1045" s="78" t="s">
        <v>2671</v>
      </c>
    </row>
    <row r="1046" spans="1:11">
      <c r="A1046" s="71" t="s">
        <v>2690</v>
      </c>
      <c r="B1046" s="72">
        <v>1486.7648925779999</v>
      </c>
      <c r="C1046" s="72">
        <v>-1.002366924688</v>
      </c>
      <c r="D1046" s="73">
        <v>2</v>
      </c>
      <c r="E1046" s="74" t="s">
        <v>3715</v>
      </c>
      <c r="F1046" s="75">
        <v>4.0782132613650002E-8</v>
      </c>
      <c r="G1046" s="76">
        <v>4.9571440000000004</v>
      </c>
      <c r="H1046" s="76">
        <v>0.51546360000000002</v>
      </c>
      <c r="I1046" s="77">
        <v>2448.3209999999999</v>
      </c>
    </row>
    <row r="1047" spans="1:11">
      <c r="A1047" s="71" t="s">
        <v>2918</v>
      </c>
      <c r="B1047" s="72">
        <v>1542.762084961</v>
      </c>
      <c r="C1047" s="72">
        <v>-1.132615948125</v>
      </c>
      <c r="D1047" s="73">
        <v>2</v>
      </c>
      <c r="E1047" s="74" t="s">
        <v>3716</v>
      </c>
      <c r="F1047" s="75">
        <v>4.0959981144580002E-8</v>
      </c>
      <c r="G1047" s="76">
        <v>4.5937049999999999</v>
      </c>
      <c r="H1047" s="76">
        <v>0.59672289999999995</v>
      </c>
      <c r="I1047" s="77">
        <v>2150.1660000000002</v>
      </c>
      <c r="J1047" s="73">
        <v>1</v>
      </c>
      <c r="K1047" s="78" t="s">
        <v>2372</v>
      </c>
    </row>
    <row r="1048" spans="1:11">
      <c r="A1048" s="71" t="s">
        <v>2966</v>
      </c>
      <c r="B1048" s="72">
        <v>1874.931640625</v>
      </c>
      <c r="C1048" s="72">
        <v>-1.08207883875</v>
      </c>
      <c r="D1048" s="73">
        <v>2</v>
      </c>
      <c r="E1048" s="74" t="s">
        <v>3717</v>
      </c>
      <c r="F1048" s="75">
        <v>4.1244842936180001E-8</v>
      </c>
      <c r="G1048" s="76">
        <v>4.7942939999999998</v>
      </c>
      <c r="H1048" s="76">
        <v>0.62082059999999994</v>
      </c>
      <c r="I1048" s="77">
        <v>1389.857</v>
      </c>
      <c r="J1048" s="73">
        <v>1</v>
      </c>
      <c r="K1048" s="78" t="s">
        <v>2386</v>
      </c>
    </row>
    <row r="1049" spans="1:11">
      <c r="A1049" s="71" t="s">
        <v>2492</v>
      </c>
      <c r="B1049" s="72">
        <v>1319.6160888669999</v>
      </c>
      <c r="C1049" s="72">
        <v>-0.67888059656249999</v>
      </c>
      <c r="D1049" s="73">
        <v>2</v>
      </c>
      <c r="E1049" s="74" t="s">
        <v>3718</v>
      </c>
      <c r="F1049" s="75">
        <v>4.1557081305609999E-8</v>
      </c>
      <c r="G1049" s="76">
        <v>3.7059980000000001</v>
      </c>
      <c r="H1049" s="76">
        <v>0.56501570000000001</v>
      </c>
      <c r="I1049" s="77">
        <v>1683.4059999999999</v>
      </c>
      <c r="J1049" s="73">
        <v>1</v>
      </c>
      <c r="K1049" s="78" t="s">
        <v>3171</v>
      </c>
    </row>
    <row r="1050" spans="1:11">
      <c r="A1050" s="71" t="s">
        <v>2273</v>
      </c>
      <c r="B1050" s="72">
        <v>1432.815795898</v>
      </c>
      <c r="C1050" s="72">
        <v>-1.155198955938</v>
      </c>
      <c r="D1050" s="73">
        <v>2</v>
      </c>
      <c r="E1050" s="74" t="s">
        <v>3719</v>
      </c>
      <c r="F1050" s="75">
        <v>4.1562938979389998E-8</v>
      </c>
      <c r="G1050" s="76">
        <v>3.3366790000000002</v>
      </c>
      <c r="H1050" s="76">
        <v>0.57129660000000004</v>
      </c>
      <c r="I1050" s="77">
        <v>1479.2370000000001</v>
      </c>
      <c r="J1050" s="73">
        <v>1</v>
      </c>
      <c r="K1050" s="78" t="s">
        <v>2943</v>
      </c>
    </row>
    <row r="1051" spans="1:11">
      <c r="A1051" s="71" t="s">
        <v>2219</v>
      </c>
      <c r="B1051" s="72">
        <v>1370.750531956</v>
      </c>
      <c r="C1051" s="72">
        <v>-0.3457070390002</v>
      </c>
      <c r="D1051" s="73">
        <v>2</v>
      </c>
      <c r="E1051" s="74" t="s">
        <v>3720</v>
      </c>
      <c r="F1051" s="75">
        <v>4.1870021021860002E-8</v>
      </c>
      <c r="G1051" s="76">
        <v>2.624063</v>
      </c>
      <c r="H1051" s="76">
        <v>0.45863399999999999</v>
      </c>
      <c r="I1051" s="77">
        <v>479.15199999999999</v>
      </c>
      <c r="J1051" s="73">
        <v>1</v>
      </c>
      <c r="K1051" s="78" t="s">
        <v>2285</v>
      </c>
    </row>
    <row r="1052" spans="1:11">
      <c r="A1052" s="71" t="s">
        <v>2074</v>
      </c>
      <c r="B1052" s="72">
        <v>1550.850305536</v>
      </c>
      <c r="C1052" s="72">
        <v>-0.70149986524980001</v>
      </c>
      <c r="D1052" s="73">
        <v>2</v>
      </c>
      <c r="E1052" s="74" t="s">
        <v>3721</v>
      </c>
      <c r="F1052" s="75">
        <v>4.2255382859399998E-8</v>
      </c>
      <c r="G1052" s="76">
        <v>3.0454050000000001</v>
      </c>
      <c r="H1052" s="76">
        <v>0.54974959999999995</v>
      </c>
      <c r="I1052" s="77">
        <v>1386.567</v>
      </c>
      <c r="J1052" s="73">
        <v>1</v>
      </c>
      <c r="K1052" s="78" t="s">
        <v>2230</v>
      </c>
    </row>
    <row r="1053" spans="1:11">
      <c r="A1053" s="71" t="s">
        <v>3339</v>
      </c>
      <c r="B1053" s="72">
        <v>1444.7114257809999</v>
      </c>
      <c r="C1053" s="72">
        <v>-1.542423058359</v>
      </c>
      <c r="D1053" s="73">
        <v>3</v>
      </c>
      <c r="E1053" s="74" t="s">
        <v>3722</v>
      </c>
      <c r="F1053" s="75">
        <v>4.2513924097519997E-8</v>
      </c>
      <c r="G1053" s="76">
        <v>3.9548049999999999</v>
      </c>
      <c r="H1053" s="76">
        <v>0.47298639999999997</v>
      </c>
      <c r="I1053" s="77">
        <v>967.73689999999999</v>
      </c>
      <c r="J1053" s="73">
        <v>1</v>
      </c>
      <c r="K1053" s="78" t="s">
        <v>2441</v>
      </c>
    </row>
    <row r="1054" spans="1:11">
      <c r="A1054" s="71" t="s">
        <v>2276</v>
      </c>
      <c r="B1054" s="72">
        <v>1509.7478027340001</v>
      </c>
      <c r="C1054" s="72">
        <v>-1.2007311825</v>
      </c>
      <c r="D1054" s="73">
        <v>2</v>
      </c>
      <c r="E1054" s="74" t="s">
        <v>3723</v>
      </c>
      <c r="F1054" s="75">
        <v>4.2620414930049998E-8</v>
      </c>
      <c r="G1054" s="76">
        <v>3.3229060000000001</v>
      </c>
      <c r="H1054" s="76">
        <v>0.55783689999999997</v>
      </c>
      <c r="I1054" s="77">
        <v>560.4982</v>
      </c>
      <c r="J1054" s="73">
        <v>1</v>
      </c>
      <c r="K1054" s="78" t="s">
        <v>2525</v>
      </c>
    </row>
    <row r="1055" spans="1:11">
      <c r="A1055" s="71" t="s">
        <v>2113</v>
      </c>
      <c r="B1055" s="72">
        <v>2592.1809082029999</v>
      </c>
      <c r="C1055" s="72">
        <v>-0.48515501062499999</v>
      </c>
      <c r="D1055" s="73">
        <v>2</v>
      </c>
      <c r="E1055" s="74" t="s">
        <v>3724</v>
      </c>
      <c r="F1055" s="75">
        <v>4.2682925305290002E-8</v>
      </c>
      <c r="G1055" s="76">
        <v>5.1697470000000001</v>
      </c>
      <c r="H1055" s="76">
        <v>0.69390580000000002</v>
      </c>
      <c r="I1055" s="77">
        <v>985.35550000000001</v>
      </c>
      <c r="J1055" s="73">
        <v>1</v>
      </c>
      <c r="K1055" s="78" t="s">
        <v>2557</v>
      </c>
    </row>
    <row r="1056" spans="1:11">
      <c r="A1056" s="71" t="s">
        <v>3725</v>
      </c>
      <c r="B1056" s="72">
        <v>1373.7019042970001</v>
      </c>
      <c r="C1056" s="72">
        <v>-0.84404172937499999</v>
      </c>
      <c r="D1056" s="73">
        <v>2</v>
      </c>
      <c r="E1056" s="74" t="s">
        <v>3726</v>
      </c>
      <c r="F1056" s="75">
        <v>4.2843682268589999E-8</v>
      </c>
      <c r="G1056" s="76">
        <v>3.8367309999999999</v>
      </c>
      <c r="H1056" s="76">
        <v>0.57500620000000002</v>
      </c>
      <c r="I1056" s="77">
        <v>2264.5360000000001</v>
      </c>
      <c r="J1056" s="73">
        <v>1</v>
      </c>
      <c r="K1056" s="78" t="s">
        <v>2478</v>
      </c>
    </row>
    <row r="1057" spans="1:11">
      <c r="A1057" s="71" t="s">
        <v>2756</v>
      </c>
      <c r="B1057" s="72">
        <v>1525.8471679690001</v>
      </c>
      <c r="C1057" s="72">
        <v>-1.10942258875</v>
      </c>
      <c r="D1057" s="73">
        <v>2</v>
      </c>
      <c r="E1057" s="74" t="s">
        <v>3727</v>
      </c>
      <c r="F1057" s="75">
        <v>4.2928508858789998E-8</v>
      </c>
      <c r="G1057" s="76">
        <v>3.7797640000000001</v>
      </c>
      <c r="H1057" s="76">
        <v>0.42654609999999998</v>
      </c>
      <c r="I1057" s="77">
        <v>905.89760000000001</v>
      </c>
      <c r="J1057" s="73">
        <v>1</v>
      </c>
      <c r="K1057" s="78" t="s">
        <v>2525</v>
      </c>
    </row>
    <row r="1058" spans="1:11">
      <c r="A1058" s="71" t="s">
        <v>2024</v>
      </c>
      <c r="B1058" s="72">
        <v>1806.0483398440001</v>
      </c>
      <c r="C1058" s="72">
        <v>-1.0815905575</v>
      </c>
      <c r="D1058" s="73">
        <v>2</v>
      </c>
      <c r="E1058" s="74" t="s">
        <v>3728</v>
      </c>
      <c r="F1058" s="75">
        <v>4.3178353337230003E-8</v>
      </c>
      <c r="G1058" s="76">
        <v>3.635078</v>
      </c>
      <c r="H1058" s="76">
        <v>0.54258099999999998</v>
      </c>
      <c r="I1058" s="77">
        <v>502.02879999999999</v>
      </c>
      <c r="J1058" s="73">
        <v>1</v>
      </c>
      <c r="K1058" s="78" t="s">
        <v>2393</v>
      </c>
    </row>
    <row r="1059" spans="1:11">
      <c r="A1059" s="71" t="s">
        <v>2553</v>
      </c>
      <c r="B1059" s="72">
        <v>1502.7346191409999</v>
      </c>
      <c r="C1059" s="72">
        <v>-1.0542468075</v>
      </c>
      <c r="D1059" s="73">
        <v>2</v>
      </c>
      <c r="E1059" s="74" t="s">
        <v>3729</v>
      </c>
      <c r="F1059" s="75">
        <v>4.3343249211959999E-8</v>
      </c>
      <c r="G1059" s="76">
        <v>4.3134119999999996</v>
      </c>
      <c r="H1059" s="76">
        <v>0.3893006</v>
      </c>
      <c r="I1059" s="77">
        <v>1411.0530000000001</v>
      </c>
      <c r="J1059" s="73">
        <v>1</v>
      </c>
      <c r="K1059" s="78" t="s">
        <v>2646</v>
      </c>
    </row>
    <row r="1060" spans="1:11">
      <c r="A1060" s="71" t="s">
        <v>3100</v>
      </c>
      <c r="B1060" s="72">
        <v>1344.6866455080001</v>
      </c>
      <c r="C1060" s="72">
        <v>-0.42473020593749999</v>
      </c>
      <c r="D1060" s="73">
        <v>2</v>
      </c>
      <c r="E1060" s="74" t="s">
        <v>3730</v>
      </c>
      <c r="F1060" s="75">
        <v>4.407268208983E-8</v>
      </c>
      <c r="G1060" s="76">
        <v>3.850012</v>
      </c>
      <c r="H1060" s="76">
        <v>0.51864940000000004</v>
      </c>
      <c r="I1060" s="77">
        <v>1937.049</v>
      </c>
      <c r="J1060" s="73">
        <v>1</v>
      </c>
      <c r="K1060" s="78" t="s">
        <v>2585</v>
      </c>
    </row>
    <row r="1061" spans="1:11">
      <c r="A1061" s="71" t="s">
        <v>2868</v>
      </c>
      <c r="B1061" s="72">
        <v>1193.6524658200001</v>
      </c>
      <c r="C1061" s="72">
        <v>-1.439256573125</v>
      </c>
      <c r="D1061" s="73">
        <v>2</v>
      </c>
      <c r="E1061" s="74" t="s">
        <v>3731</v>
      </c>
      <c r="F1061" s="75">
        <v>4.4143221522570003E-8</v>
      </c>
      <c r="G1061" s="76">
        <v>3.3268360000000001</v>
      </c>
      <c r="H1061" s="76">
        <v>0.4504744</v>
      </c>
      <c r="I1061" s="77">
        <v>872.49760000000003</v>
      </c>
      <c r="J1061" s="73">
        <v>1</v>
      </c>
      <c r="K1061" s="78" t="s">
        <v>3099</v>
      </c>
    </row>
    <row r="1062" spans="1:11">
      <c r="A1062" s="71" t="s">
        <v>3732</v>
      </c>
      <c r="B1062" s="72">
        <v>1180.6069335940001</v>
      </c>
      <c r="C1062" s="72">
        <v>-1.16899290125</v>
      </c>
      <c r="D1062" s="73">
        <v>2</v>
      </c>
      <c r="E1062" s="74" t="s">
        <v>3733</v>
      </c>
      <c r="F1062" s="75">
        <v>4.4146633237929997E-8</v>
      </c>
      <c r="G1062" s="76">
        <v>2.920553</v>
      </c>
      <c r="H1062" s="76">
        <v>0.43804199999999999</v>
      </c>
      <c r="I1062" s="77">
        <v>606.28899999999999</v>
      </c>
      <c r="J1062" s="73">
        <v>1</v>
      </c>
      <c r="K1062" s="78" t="s">
        <v>3734</v>
      </c>
    </row>
    <row r="1063" spans="1:11">
      <c r="A1063" s="71" t="s">
        <v>3735</v>
      </c>
      <c r="B1063" s="72">
        <v>1413.7233886720001</v>
      </c>
      <c r="C1063" s="72">
        <v>-1.147752666875</v>
      </c>
      <c r="D1063" s="73">
        <v>2</v>
      </c>
      <c r="E1063" s="74" t="s">
        <v>3736</v>
      </c>
      <c r="F1063" s="75">
        <v>4.426651067924E-8</v>
      </c>
      <c r="G1063" s="76">
        <v>3.5246339999999998</v>
      </c>
      <c r="H1063" s="76">
        <v>0.65226289999999998</v>
      </c>
      <c r="I1063" s="77">
        <v>741.13710000000003</v>
      </c>
      <c r="J1063" s="73">
        <v>1</v>
      </c>
      <c r="K1063" s="78" t="s">
        <v>2893</v>
      </c>
    </row>
    <row r="1064" spans="1:11">
      <c r="A1064" s="71" t="s">
        <v>2066</v>
      </c>
      <c r="B1064" s="72">
        <v>2963.4162597660002</v>
      </c>
      <c r="C1064" s="72">
        <v>-1.493015099375</v>
      </c>
      <c r="D1064" s="73">
        <v>3</v>
      </c>
      <c r="E1064" s="74" t="s">
        <v>3737</v>
      </c>
      <c r="F1064" s="75">
        <v>4.4573434836390002E-8</v>
      </c>
      <c r="G1064" s="76">
        <v>4.4391600000000002</v>
      </c>
      <c r="H1064" s="76">
        <v>0.53619930000000005</v>
      </c>
      <c r="I1064" s="77">
        <v>1037.655</v>
      </c>
      <c r="J1064" s="73">
        <v>1</v>
      </c>
      <c r="K1064" s="78" t="s">
        <v>3738</v>
      </c>
    </row>
    <row r="1065" spans="1:11">
      <c r="A1065" s="71" t="s">
        <v>2555</v>
      </c>
      <c r="B1065" s="72">
        <v>1367.6511230470001</v>
      </c>
      <c r="C1065" s="72">
        <v>-1.260301495</v>
      </c>
      <c r="D1065" s="73">
        <v>2</v>
      </c>
      <c r="E1065" s="74" t="s">
        <v>3739</v>
      </c>
      <c r="F1065" s="75">
        <v>4.4934911569430002E-8</v>
      </c>
      <c r="G1065" s="76">
        <v>3.6894179999999999</v>
      </c>
      <c r="H1065" s="76">
        <v>0.54985019999999996</v>
      </c>
      <c r="I1065" s="77">
        <v>2157.8270000000002</v>
      </c>
      <c r="J1065" s="73">
        <v>1</v>
      </c>
      <c r="K1065" s="78" t="s">
        <v>2585</v>
      </c>
    </row>
    <row r="1066" spans="1:11">
      <c r="A1066" s="71" t="s">
        <v>3161</v>
      </c>
      <c r="B1066" s="72">
        <v>1635.885375977</v>
      </c>
      <c r="C1066" s="72">
        <v>-1.114183330938</v>
      </c>
      <c r="D1066" s="73">
        <v>2</v>
      </c>
      <c r="E1066" s="74" t="s">
        <v>3740</v>
      </c>
      <c r="F1066" s="75">
        <v>4.4966791623580002E-8</v>
      </c>
      <c r="G1066" s="76">
        <v>3.8634200000000001</v>
      </c>
      <c r="H1066" s="76">
        <v>0.4345157</v>
      </c>
      <c r="I1066" s="77">
        <v>934.36519999999996</v>
      </c>
      <c r="J1066" s="73">
        <v>1</v>
      </c>
      <c r="K1066" s="78" t="s">
        <v>2870</v>
      </c>
    </row>
    <row r="1067" spans="1:11">
      <c r="A1067" s="71" t="s">
        <v>2911</v>
      </c>
      <c r="B1067" s="72">
        <v>1932.966186523</v>
      </c>
      <c r="C1067" s="72">
        <v>-0.94059934656249999</v>
      </c>
      <c r="D1067" s="73">
        <v>2</v>
      </c>
      <c r="E1067" s="74" t="s">
        <v>3741</v>
      </c>
      <c r="F1067" s="75">
        <v>4.5251161937390003E-8</v>
      </c>
      <c r="G1067" s="76">
        <v>5.9830139999999998</v>
      </c>
      <c r="H1067" s="76">
        <v>0.67171270000000005</v>
      </c>
      <c r="I1067" s="77">
        <v>1805.2729999999999</v>
      </c>
      <c r="J1067" s="73">
        <v>1</v>
      </c>
      <c r="K1067" s="78" t="s">
        <v>2198</v>
      </c>
    </row>
    <row r="1068" spans="1:11">
      <c r="A1068" s="71" t="s">
        <v>3339</v>
      </c>
      <c r="B1068" s="72">
        <v>1301.7463378909999</v>
      </c>
      <c r="C1068" s="72">
        <v>-1.784959698125</v>
      </c>
      <c r="D1068" s="73">
        <v>2</v>
      </c>
      <c r="E1068" s="74" t="s">
        <v>3742</v>
      </c>
      <c r="F1068" s="75">
        <v>4.561918864887E-8</v>
      </c>
      <c r="G1068" s="76">
        <v>3.878501</v>
      </c>
      <c r="H1068" s="76">
        <v>0.45979130000000001</v>
      </c>
      <c r="I1068" s="77">
        <v>1489.4469999999999</v>
      </c>
      <c r="J1068" s="73">
        <v>1</v>
      </c>
      <c r="K1068" s="78" t="s">
        <v>3186</v>
      </c>
    </row>
    <row r="1069" spans="1:11">
      <c r="A1069" s="71" t="s">
        <v>3743</v>
      </c>
      <c r="B1069" s="72">
        <v>2112.0607910160002</v>
      </c>
      <c r="C1069" s="72">
        <v>-1.576463604375</v>
      </c>
      <c r="D1069" s="73">
        <v>2</v>
      </c>
      <c r="E1069" s="74" t="s">
        <v>3744</v>
      </c>
      <c r="F1069" s="75">
        <v>4.5736989748529998E-8</v>
      </c>
      <c r="G1069" s="76">
        <v>5.3315200000000003</v>
      </c>
      <c r="H1069" s="76">
        <v>0.46028180000000002</v>
      </c>
      <c r="I1069" s="77">
        <v>1552.154</v>
      </c>
      <c r="J1069" s="73">
        <v>1</v>
      </c>
      <c r="K1069" s="78" t="s">
        <v>2174</v>
      </c>
    </row>
    <row r="1070" spans="1:11">
      <c r="A1070" s="71" t="s">
        <v>2528</v>
      </c>
      <c r="B1070" s="72">
        <v>1071.5979003909999</v>
      </c>
      <c r="C1070" s="72">
        <v>-1.107103252813</v>
      </c>
      <c r="D1070" s="73">
        <v>2</v>
      </c>
      <c r="E1070" s="74" t="s">
        <v>3745</v>
      </c>
      <c r="F1070" s="75">
        <v>4.5836781824069998E-8</v>
      </c>
      <c r="G1070" s="76">
        <v>3.7390889999999999</v>
      </c>
      <c r="H1070" s="76">
        <v>0.57167330000000005</v>
      </c>
      <c r="I1070" s="77">
        <v>1336.2460000000001</v>
      </c>
      <c r="J1070" s="73">
        <v>1</v>
      </c>
      <c r="K1070" s="78" t="s">
        <v>3409</v>
      </c>
    </row>
    <row r="1071" spans="1:11">
      <c r="A1071" s="71" t="s">
        <v>3746</v>
      </c>
      <c r="B1071" s="72">
        <v>1566.9002685549999</v>
      </c>
      <c r="C1071" s="72">
        <v>-1.781053448125</v>
      </c>
      <c r="D1071" s="73">
        <v>2</v>
      </c>
      <c r="E1071" s="74" t="s">
        <v>3747</v>
      </c>
      <c r="F1071" s="75">
        <v>4.5857037696290001E-8</v>
      </c>
      <c r="G1071" s="76">
        <v>4.1261469999999996</v>
      </c>
      <c r="H1071" s="76">
        <v>0.50137750000000003</v>
      </c>
      <c r="I1071" s="77">
        <v>1479.482</v>
      </c>
      <c r="J1071" s="73">
        <v>1</v>
      </c>
      <c r="K1071" s="78" t="s">
        <v>2671</v>
      </c>
    </row>
    <row r="1072" spans="1:11">
      <c r="A1072" s="71" t="s">
        <v>3748</v>
      </c>
      <c r="B1072" s="72">
        <v>1155.7248535159999</v>
      </c>
      <c r="C1072" s="72">
        <v>-1.290819073125</v>
      </c>
      <c r="D1072" s="73">
        <v>2</v>
      </c>
      <c r="E1072" s="74" t="s">
        <v>3749</v>
      </c>
      <c r="F1072" s="75">
        <v>4.6054189462019998E-8</v>
      </c>
      <c r="G1072" s="76">
        <v>4.1826169999999996</v>
      </c>
      <c r="H1072" s="76">
        <v>0.57574139999999996</v>
      </c>
      <c r="I1072" s="77">
        <v>1052.1559999999999</v>
      </c>
      <c r="J1072" s="73">
        <v>1</v>
      </c>
      <c r="K1072" s="78" t="s">
        <v>3171</v>
      </c>
    </row>
    <row r="1073" spans="1:11">
      <c r="A1073" s="71" t="s">
        <v>3750</v>
      </c>
      <c r="B1073" s="72">
        <v>1270.76171875</v>
      </c>
      <c r="C1073" s="72">
        <v>-1.269822979375</v>
      </c>
      <c r="D1073" s="73">
        <v>2</v>
      </c>
      <c r="E1073" s="74" t="s">
        <v>3751</v>
      </c>
      <c r="F1073" s="75">
        <v>4.6719188628860001E-8</v>
      </c>
      <c r="G1073" s="76">
        <v>4.1205629999999998</v>
      </c>
      <c r="H1073" s="76">
        <v>0.5344006</v>
      </c>
      <c r="I1073" s="77">
        <v>1625.386</v>
      </c>
      <c r="J1073" s="73">
        <v>1</v>
      </c>
      <c r="K1073" s="78" t="s">
        <v>2943</v>
      </c>
    </row>
    <row r="1074" spans="1:11">
      <c r="A1074" s="71" t="s">
        <v>2421</v>
      </c>
      <c r="B1074" s="72">
        <v>1374.6647949220001</v>
      </c>
      <c r="C1074" s="72">
        <v>-1.09477415125</v>
      </c>
      <c r="D1074" s="73">
        <v>2</v>
      </c>
      <c r="E1074" s="74" t="s">
        <v>3752</v>
      </c>
      <c r="F1074" s="75">
        <v>4.6867968506169998E-8</v>
      </c>
      <c r="G1074" s="76">
        <v>3.5893609999999998</v>
      </c>
      <c r="H1074" s="76">
        <v>0.58534019999999998</v>
      </c>
      <c r="I1074" s="77">
        <v>1285.3309999999999</v>
      </c>
      <c r="J1074" s="73">
        <v>1</v>
      </c>
      <c r="K1074" s="78" t="s">
        <v>3171</v>
      </c>
    </row>
    <row r="1075" spans="1:11">
      <c r="A1075" s="71" t="s">
        <v>2219</v>
      </c>
      <c r="B1075" s="72">
        <v>1084.610961914</v>
      </c>
      <c r="C1075" s="72">
        <v>-0.64714231531249999</v>
      </c>
      <c r="D1075" s="73">
        <v>2</v>
      </c>
      <c r="E1075" s="74" t="s">
        <v>3753</v>
      </c>
      <c r="F1075" s="75">
        <v>4.7396050528730002E-8</v>
      </c>
      <c r="G1075" s="76">
        <v>3.1238320000000002</v>
      </c>
      <c r="H1075" s="76">
        <v>0.49252380000000001</v>
      </c>
      <c r="I1075" s="77">
        <v>718.62890000000004</v>
      </c>
      <c r="J1075" s="73">
        <v>1</v>
      </c>
      <c r="K1075" s="78" t="s">
        <v>3099</v>
      </c>
    </row>
    <row r="1076" spans="1:11">
      <c r="A1076" s="71" t="s">
        <v>3754</v>
      </c>
      <c r="B1076" s="72">
        <v>1407.6971435549999</v>
      </c>
      <c r="C1076" s="72">
        <v>-1.358812237188</v>
      </c>
      <c r="D1076" s="73">
        <v>2</v>
      </c>
      <c r="E1076" s="74" t="s">
        <v>3755</v>
      </c>
      <c r="F1076" s="75">
        <v>4.740694070637E-8</v>
      </c>
      <c r="G1076" s="76">
        <v>3.1194320000000002</v>
      </c>
      <c r="H1076" s="76">
        <v>0.61007719999999999</v>
      </c>
      <c r="I1076" s="77">
        <v>1365.019</v>
      </c>
      <c r="J1076" s="73">
        <v>1</v>
      </c>
      <c r="K1076" s="78" t="s">
        <v>3186</v>
      </c>
    </row>
    <row r="1077" spans="1:11">
      <c r="A1077" s="71" t="s">
        <v>2295</v>
      </c>
      <c r="B1077" s="72">
        <v>1332.675415039</v>
      </c>
      <c r="C1077" s="72">
        <v>-1.273363018438</v>
      </c>
      <c r="D1077" s="73">
        <v>2</v>
      </c>
      <c r="E1077" s="74" t="s">
        <v>3756</v>
      </c>
      <c r="F1077" s="75">
        <v>4.7457573537630003E-8</v>
      </c>
      <c r="G1077" s="76">
        <v>3.93832</v>
      </c>
      <c r="H1077" s="76">
        <v>0.64063910000000002</v>
      </c>
      <c r="I1077" s="77">
        <v>1706.056</v>
      </c>
      <c r="J1077" s="73">
        <v>1</v>
      </c>
      <c r="K1077" s="78" t="s">
        <v>2525</v>
      </c>
    </row>
    <row r="1078" spans="1:11">
      <c r="A1078" s="71" t="s">
        <v>2352</v>
      </c>
      <c r="B1078" s="72">
        <v>1321.699829102</v>
      </c>
      <c r="C1078" s="72">
        <v>-1.032518291875</v>
      </c>
      <c r="D1078" s="73">
        <v>2</v>
      </c>
      <c r="E1078" s="74" t="s">
        <v>3757</v>
      </c>
      <c r="F1078" s="75">
        <v>4.7531504399069997E-8</v>
      </c>
      <c r="G1078" s="76">
        <v>3.833987</v>
      </c>
      <c r="H1078" s="76">
        <v>0.44647019999999998</v>
      </c>
      <c r="I1078" s="77">
        <v>1160.8109999999999</v>
      </c>
      <c r="J1078" s="73">
        <v>1</v>
      </c>
      <c r="K1078" s="78" t="s">
        <v>2943</v>
      </c>
    </row>
    <row r="1079" spans="1:11">
      <c r="A1079" s="71" t="s">
        <v>2221</v>
      </c>
      <c r="B1079" s="72">
        <v>1174.621459961</v>
      </c>
      <c r="C1079" s="72">
        <v>-0.49675169031249999</v>
      </c>
      <c r="D1079" s="73">
        <v>2</v>
      </c>
      <c r="E1079" s="74" t="s">
        <v>3758</v>
      </c>
      <c r="F1079" s="75">
        <v>4.7883382925380003E-8</v>
      </c>
      <c r="G1079" s="76">
        <v>3.1338539999999999</v>
      </c>
      <c r="H1079" s="76">
        <v>0.56763699999999995</v>
      </c>
      <c r="I1079" s="77">
        <v>892.82799999999997</v>
      </c>
      <c r="J1079" s="73">
        <v>1</v>
      </c>
      <c r="K1079" s="78" t="s">
        <v>3186</v>
      </c>
    </row>
    <row r="1080" spans="1:11">
      <c r="A1080" s="71" t="s">
        <v>2717</v>
      </c>
      <c r="B1080" s="72">
        <v>1288.6320800779999</v>
      </c>
      <c r="C1080" s="72">
        <v>-0.59355344812499999</v>
      </c>
      <c r="D1080" s="73">
        <v>2</v>
      </c>
      <c r="E1080" s="74" t="s">
        <v>3759</v>
      </c>
      <c r="F1080" s="75">
        <v>4.8187981676880001E-8</v>
      </c>
      <c r="G1080" s="76">
        <v>2.8324470000000002</v>
      </c>
      <c r="H1080" s="76">
        <v>0.48347820000000002</v>
      </c>
      <c r="I1080" s="77">
        <v>790.1318</v>
      </c>
    </row>
    <row r="1081" spans="1:11">
      <c r="A1081" s="71" t="s">
        <v>3760</v>
      </c>
      <c r="B1081" s="72">
        <v>1670.897924436</v>
      </c>
      <c r="C1081" s="72">
        <v>-0.84357823087499995</v>
      </c>
      <c r="D1081" s="73">
        <v>2</v>
      </c>
      <c r="E1081" s="74" t="s">
        <v>3761</v>
      </c>
      <c r="F1081" s="75">
        <v>4.879889603515E-8</v>
      </c>
      <c r="G1081" s="76">
        <v>4.449408</v>
      </c>
      <c r="H1081" s="76">
        <v>0.55984860000000003</v>
      </c>
      <c r="I1081" s="77">
        <v>1241.7360000000001</v>
      </c>
      <c r="J1081" s="73">
        <v>1</v>
      </c>
      <c r="K1081" s="78" t="s">
        <v>2538</v>
      </c>
    </row>
    <row r="1082" spans="1:11">
      <c r="A1082" s="71" t="s">
        <v>3762</v>
      </c>
      <c r="B1082" s="72">
        <v>1118.5622558590001</v>
      </c>
      <c r="C1082" s="72">
        <v>-0.12407102624999999</v>
      </c>
      <c r="D1082" s="73">
        <v>2</v>
      </c>
      <c r="E1082" s="74" t="s">
        <v>3763</v>
      </c>
      <c r="F1082" s="75">
        <v>4.9229620380230002E-8</v>
      </c>
      <c r="G1082" s="76">
        <v>2.8332570000000001</v>
      </c>
      <c r="H1082" s="76">
        <v>0.36937179999999997</v>
      </c>
      <c r="I1082" s="77">
        <v>482.1703</v>
      </c>
      <c r="J1082" s="73">
        <v>1</v>
      </c>
      <c r="K1082" s="78" t="s">
        <v>3764</v>
      </c>
    </row>
    <row r="1083" spans="1:11">
      <c r="A1083" s="71" t="s">
        <v>2429</v>
      </c>
      <c r="B1083" s="72">
        <v>1725.8666992190001</v>
      </c>
      <c r="C1083" s="72">
        <v>-1.962619591563</v>
      </c>
      <c r="D1083" s="73">
        <v>3</v>
      </c>
      <c r="E1083" s="74" t="s">
        <v>3765</v>
      </c>
      <c r="F1083" s="75">
        <v>4.9352109796460001E-8</v>
      </c>
      <c r="G1083" s="76">
        <v>2.992944</v>
      </c>
      <c r="H1083" s="76">
        <v>0.5909643</v>
      </c>
      <c r="I1083" s="77">
        <v>420.72629999999998</v>
      </c>
      <c r="J1083" s="73">
        <v>1</v>
      </c>
      <c r="K1083" s="78" t="s">
        <v>3766</v>
      </c>
    </row>
    <row r="1084" spans="1:11">
      <c r="A1084" s="71" t="s">
        <v>3247</v>
      </c>
      <c r="B1084" s="72">
        <v>1640.801391602</v>
      </c>
      <c r="C1084" s="72">
        <v>-1.004808330938</v>
      </c>
      <c r="D1084" s="73">
        <v>2</v>
      </c>
      <c r="E1084" s="74" t="s">
        <v>3767</v>
      </c>
      <c r="F1084" s="75">
        <v>4.9482237099059999E-8</v>
      </c>
      <c r="G1084" s="76">
        <v>3.508699</v>
      </c>
      <c r="H1084" s="76">
        <v>0.62605270000000002</v>
      </c>
      <c r="I1084" s="77">
        <v>1172.9839999999999</v>
      </c>
      <c r="J1084" s="73">
        <v>1</v>
      </c>
      <c r="K1084" s="78" t="s">
        <v>2538</v>
      </c>
    </row>
    <row r="1085" spans="1:11">
      <c r="A1085" s="71" t="s">
        <v>2480</v>
      </c>
      <c r="B1085" s="72">
        <v>1905.8589107160001</v>
      </c>
      <c r="C1085" s="72">
        <v>6.0279142874830001E-2</v>
      </c>
      <c r="D1085" s="73">
        <v>2</v>
      </c>
      <c r="E1085" s="74" t="s">
        <v>3768</v>
      </c>
      <c r="F1085" s="75">
        <v>4.9981563332580003E-8</v>
      </c>
      <c r="G1085" s="76">
        <v>3.6172249999999999</v>
      </c>
      <c r="H1085" s="76">
        <v>0.49647770000000002</v>
      </c>
      <c r="I1085" s="77">
        <v>793.0326</v>
      </c>
      <c r="J1085" s="73">
        <v>1</v>
      </c>
      <c r="K1085" s="78" t="s">
        <v>2393</v>
      </c>
    </row>
    <row r="1086" spans="1:11">
      <c r="A1086" s="71" t="s">
        <v>2172</v>
      </c>
      <c r="B1086" s="72">
        <v>1723.9047851559999</v>
      </c>
      <c r="C1086" s="72">
        <v>-0.97905149499999999</v>
      </c>
      <c r="D1086" s="73">
        <v>2</v>
      </c>
      <c r="E1086" s="74" t="s">
        <v>3769</v>
      </c>
      <c r="F1086" s="75">
        <v>5.0141332779060001E-8</v>
      </c>
      <c r="G1086" s="76">
        <v>4.6010059999999999</v>
      </c>
      <c r="H1086" s="76">
        <v>0.53931510000000005</v>
      </c>
      <c r="I1086" s="77">
        <v>1777.875</v>
      </c>
      <c r="J1086" s="73">
        <v>1</v>
      </c>
      <c r="K1086" s="78" t="s">
        <v>2190</v>
      </c>
    </row>
    <row r="1087" spans="1:11">
      <c r="A1087" s="71" t="s">
        <v>3770</v>
      </c>
      <c r="B1087" s="72">
        <v>1134.604125977</v>
      </c>
      <c r="C1087" s="72">
        <v>-0.192626953125</v>
      </c>
      <c r="D1087" s="73">
        <v>1</v>
      </c>
      <c r="E1087" s="74" t="s">
        <v>3771</v>
      </c>
      <c r="F1087" s="75">
        <v>5.0391139039260003E-8</v>
      </c>
      <c r="G1087" s="76">
        <v>2.6569959999999999</v>
      </c>
      <c r="H1087" s="76">
        <v>0.41195559999999998</v>
      </c>
      <c r="I1087" s="77">
        <v>235.66200000000001</v>
      </c>
      <c r="J1087" s="73">
        <v>1</v>
      </c>
      <c r="K1087" s="78" t="s">
        <v>3772</v>
      </c>
    </row>
    <row r="1088" spans="1:11">
      <c r="A1088" s="71" t="s">
        <v>2578</v>
      </c>
      <c r="B1088" s="72">
        <v>1603.7789315360001</v>
      </c>
      <c r="C1088" s="72">
        <v>-1.029465662125</v>
      </c>
      <c r="D1088" s="73">
        <v>2</v>
      </c>
      <c r="E1088" s="74" t="s">
        <v>3773</v>
      </c>
      <c r="F1088" s="75">
        <v>5.0510806648419999E-8</v>
      </c>
      <c r="G1088" s="76">
        <v>4.0307519999999997</v>
      </c>
      <c r="H1088" s="76">
        <v>0.53052969999999999</v>
      </c>
      <c r="I1088" s="77">
        <v>1101.643</v>
      </c>
      <c r="J1088" s="73">
        <v>1</v>
      </c>
      <c r="K1088" s="78" t="s">
        <v>2176</v>
      </c>
    </row>
    <row r="1089" spans="1:11">
      <c r="A1089" s="71" t="s">
        <v>3774</v>
      </c>
      <c r="B1089" s="72">
        <v>1173.658569336</v>
      </c>
      <c r="C1089" s="72">
        <v>-0.54252805749999999</v>
      </c>
      <c r="D1089" s="73">
        <v>2</v>
      </c>
      <c r="E1089" s="74" t="s">
        <v>3775</v>
      </c>
      <c r="F1089" s="75">
        <v>5.0679091655440003E-8</v>
      </c>
      <c r="G1089" s="76">
        <v>3.7170079999999999</v>
      </c>
      <c r="H1089" s="76">
        <v>0.55767750000000005</v>
      </c>
      <c r="I1089" s="77">
        <v>821.27059999999994</v>
      </c>
      <c r="J1089" s="73">
        <v>1</v>
      </c>
      <c r="K1089" s="78" t="s">
        <v>3186</v>
      </c>
    </row>
    <row r="1090" spans="1:11">
      <c r="A1090" s="71" t="s">
        <v>2528</v>
      </c>
      <c r="B1090" s="72">
        <v>1248.669555664</v>
      </c>
      <c r="C1090" s="72">
        <v>-1.23832883875</v>
      </c>
      <c r="D1090" s="73">
        <v>2</v>
      </c>
      <c r="E1090" s="74" t="s">
        <v>3776</v>
      </c>
      <c r="F1090" s="75">
        <v>5.0810587959299999E-8</v>
      </c>
      <c r="G1090" s="76">
        <v>2.6260940000000002</v>
      </c>
      <c r="H1090" s="76">
        <v>0.51470550000000004</v>
      </c>
      <c r="I1090" s="77">
        <v>909.51009999999997</v>
      </c>
      <c r="J1090" s="73">
        <v>1</v>
      </c>
      <c r="K1090" s="78" t="s">
        <v>3054</v>
      </c>
    </row>
    <row r="1091" spans="1:11">
      <c r="A1091" s="71" t="s">
        <v>3055</v>
      </c>
      <c r="B1091" s="72">
        <v>1405.7434082029999</v>
      </c>
      <c r="C1091" s="72">
        <v>-0.71391477624999999</v>
      </c>
      <c r="D1091" s="73">
        <v>2</v>
      </c>
      <c r="E1091" s="74" t="s">
        <v>3777</v>
      </c>
      <c r="F1091" s="75">
        <v>5.1346202734060001E-8</v>
      </c>
      <c r="G1091" s="76">
        <v>4.2773909999999997</v>
      </c>
      <c r="H1091" s="76">
        <v>0.27697660000000002</v>
      </c>
      <c r="I1091" s="77">
        <v>1938.8140000000001</v>
      </c>
      <c r="J1091" s="73">
        <v>1</v>
      </c>
      <c r="K1091" s="78" t="s">
        <v>2478</v>
      </c>
    </row>
    <row r="1092" spans="1:11">
      <c r="A1092" s="71" t="s">
        <v>2845</v>
      </c>
      <c r="B1092" s="72">
        <v>1467.7512207029999</v>
      </c>
      <c r="C1092" s="72">
        <v>-1.0288561825</v>
      </c>
      <c r="D1092" s="73">
        <v>2</v>
      </c>
      <c r="E1092" s="74" t="s">
        <v>3778</v>
      </c>
      <c r="F1092" s="75">
        <v>5.1354295149690001E-8</v>
      </c>
      <c r="G1092" s="76">
        <v>4.7889020000000002</v>
      </c>
      <c r="H1092" s="76">
        <v>0.58811270000000004</v>
      </c>
      <c r="I1092" s="77">
        <v>2357.9670000000001</v>
      </c>
      <c r="J1092" s="73">
        <v>1</v>
      </c>
      <c r="K1092" s="78" t="s">
        <v>2368</v>
      </c>
    </row>
    <row r="1093" spans="1:11">
      <c r="A1093" s="71" t="s">
        <v>3779</v>
      </c>
      <c r="B1093" s="72">
        <v>2048.0043945309999</v>
      </c>
      <c r="C1093" s="72">
        <v>-1.953403282969</v>
      </c>
      <c r="D1093" s="73">
        <v>3</v>
      </c>
      <c r="E1093" s="74" t="s">
        <v>3780</v>
      </c>
      <c r="F1093" s="75">
        <v>5.168915271909E-8</v>
      </c>
      <c r="G1093" s="76">
        <v>3.3756249999999999</v>
      </c>
      <c r="H1093" s="76">
        <v>0.47057070000000001</v>
      </c>
      <c r="I1093" s="77">
        <v>487.67430000000002</v>
      </c>
      <c r="J1093" s="73">
        <v>1</v>
      </c>
      <c r="K1093" s="78" t="s">
        <v>3781</v>
      </c>
    </row>
    <row r="1094" spans="1:11">
      <c r="A1094" s="71" t="s">
        <v>2024</v>
      </c>
      <c r="B1094" s="72">
        <v>1967.0080566409999</v>
      </c>
      <c r="C1094" s="72">
        <v>-1.2593249325</v>
      </c>
      <c r="D1094" s="73">
        <v>2</v>
      </c>
      <c r="E1094" s="74" t="s">
        <v>3782</v>
      </c>
      <c r="F1094" s="75">
        <v>5.2258312694540002E-8</v>
      </c>
      <c r="G1094" s="76">
        <v>4.9150239999999998</v>
      </c>
      <c r="H1094" s="76">
        <v>0.69148080000000001</v>
      </c>
      <c r="I1094" s="77">
        <v>2016.7280000000001</v>
      </c>
      <c r="J1094" s="73">
        <v>1</v>
      </c>
      <c r="K1094" s="78" t="s">
        <v>2460</v>
      </c>
    </row>
    <row r="1095" spans="1:11">
      <c r="A1095" s="71" t="s">
        <v>3783</v>
      </c>
      <c r="B1095" s="72">
        <v>1364.7360839840001</v>
      </c>
      <c r="C1095" s="72">
        <v>-1.764207745</v>
      </c>
      <c r="D1095" s="73">
        <v>2</v>
      </c>
      <c r="E1095" s="74" t="s">
        <v>3784</v>
      </c>
      <c r="F1095" s="75">
        <v>5.2971660280399997E-8</v>
      </c>
      <c r="G1095" s="76">
        <v>2.6903250000000001</v>
      </c>
      <c r="H1095" s="76">
        <v>0.58125879999999996</v>
      </c>
      <c r="I1095" s="77">
        <v>662.48410000000001</v>
      </c>
    </row>
    <row r="1096" spans="1:11">
      <c r="A1096" s="71" t="s">
        <v>3293</v>
      </c>
      <c r="B1096" s="72">
        <v>1801.871459961</v>
      </c>
      <c r="C1096" s="72">
        <v>-1.191820049688</v>
      </c>
      <c r="D1096" s="73">
        <v>2</v>
      </c>
      <c r="E1096" s="74" t="s">
        <v>3785</v>
      </c>
      <c r="F1096" s="75">
        <v>5.3038092695519999E-8</v>
      </c>
      <c r="G1096" s="76">
        <v>3.8051810000000001</v>
      </c>
      <c r="H1096" s="76">
        <v>0.41651899999999997</v>
      </c>
      <c r="I1096" s="77">
        <v>996.55510000000004</v>
      </c>
      <c r="J1096" s="73">
        <v>1</v>
      </c>
      <c r="K1096" s="78" t="s">
        <v>2808</v>
      </c>
    </row>
    <row r="1097" spans="1:11">
      <c r="A1097" s="71" t="s">
        <v>2403</v>
      </c>
      <c r="B1097" s="72">
        <v>1102.5850830080001</v>
      </c>
      <c r="C1097" s="72">
        <v>-1.038255596563</v>
      </c>
      <c r="D1097" s="73">
        <v>2</v>
      </c>
      <c r="E1097" s="74" t="s">
        <v>3786</v>
      </c>
      <c r="F1097" s="75">
        <v>5.356981280791E-8</v>
      </c>
      <c r="G1097" s="76">
        <v>3.6479499999999998</v>
      </c>
      <c r="H1097" s="76">
        <v>0.66603489999999999</v>
      </c>
      <c r="I1097" s="77">
        <v>2015.2329999999999</v>
      </c>
      <c r="J1097" s="73">
        <v>1</v>
      </c>
      <c r="K1097" s="78" t="s">
        <v>2943</v>
      </c>
    </row>
    <row r="1098" spans="1:11">
      <c r="A1098" s="71" t="s">
        <v>3291</v>
      </c>
      <c r="B1098" s="72">
        <v>1932.9991545759999</v>
      </c>
      <c r="C1098" s="72">
        <v>-0.93570746587510001</v>
      </c>
      <c r="D1098" s="73">
        <v>2</v>
      </c>
      <c r="E1098" s="74" t="s">
        <v>3787</v>
      </c>
      <c r="F1098" s="75">
        <v>5.371970917851E-8</v>
      </c>
      <c r="G1098" s="76">
        <v>5.3693860000000004</v>
      </c>
      <c r="H1098" s="76">
        <v>0.6302373</v>
      </c>
      <c r="I1098" s="77">
        <v>1668.46</v>
      </c>
      <c r="J1098" s="73">
        <v>1</v>
      </c>
      <c r="K1098" s="78" t="s">
        <v>2198</v>
      </c>
    </row>
    <row r="1099" spans="1:11">
      <c r="A1099" s="71" t="s">
        <v>2498</v>
      </c>
      <c r="B1099" s="72">
        <v>2534.2958984380002</v>
      </c>
      <c r="C1099" s="72">
        <v>-1.075046349375</v>
      </c>
      <c r="D1099" s="73">
        <v>3</v>
      </c>
      <c r="E1099" s="74" t="s">
        <v>3788</v>
      </c>
      <c r="F1099" s="75">
        <v>5.423845991353E-8</v>
      </c>
      <c r="G1099" s="76">
        <v>3.6171259999999998</v>
      </c>
      <c r="H1099" s="76">
        <v>0.596136</v>
      </c>
      <c r="I1099" s="77">
        <v>805.36220000000003</v>
      </c>
      <c r="J1099" s="73">
        <v>1</v>
      </c>
      <c r="K1099" s="78" t="s">
        <v>3789</v>
      </c>
    </row>
    <row r="1100" spans="1:11">
      <c r="A1100" s="71" t="s">
        <v>3790</v>
      </c>
      <c r="B1100" s="72">
        <v>1286.6739501950001</v>
      </c>
      <c r="C1100" s="72">
        <v>-0.46794309656249999</v>
      </c>
      <c r="D1100" s="73">
        <v>2</v>
      </c>
      <c r="E1100" s="74" t="s">
        <v>3791</v>
      </c>
      <c r="F1100" s="75">
        <v>5.4790552090900003E-8</v>
      </c>
      <c r="G1100" s="76">
        <v>3.0353240000000001</v>
      </c>
      <c r="H1100" s="76">
        <v>0.51779090000000005</v>
      </c>
      <c r="I1100" s="77">
        <v>1380.4110000000001</v>
      </c>
    </row>
    <row r="1101" spans="1:11">
      <c r="A1101" s="71" t="s">
        <v>2405</v>
      </c>
      <c r="B1101" s="72">
        <v>1454.7637939450001</v>
      </c>
      <c r="C1101" s="72">
        <v>-0.80473508874999999</v>
      </c>
      <c r="D1101" s="73">
        <v>2</v>
      </c>
      <c r="E1101" s="74" t="s">
        <v>3792</v>
      </c>
      <c r="F1101" s="75">
        <v>5.5354367534119999E-8</v>
      </c>
      <c r="G1101" s="76">
        <v>4.246982</v>
      </c>
      <c r="H1101" s="76">
        <v>0.54430279999999998</v>
      </c>
      <c r="I1101" s="77">
        <v>1501.299</v>
      </c>
      <c r="J1101" s="73">
        <v>1</v>
      </c>
      <c r="K1101" s="78" t="s">
        <v>2943</v>
      </c>
    </row>
    <row r="1102" spans="1:11">
      <c r="A1102" s="71" t="s">
        <v>3793</v>
      </c>
      <c r="B1102" s="72">
        <v>2074.1079101559999</v>
      </c>
      <c r="C1102" s="72">
        <v>-1.806186486094</v>
      </c>
      <c r="D1102" s="73">
        <v>3</v>
      </c>
      <c r="E1102" s="74" t="s">
        <v>3794</v>
      </c>
      <c r="F1102" s="75">
        <v>5.5593830317060003E-8</v>
      </c>
      <c r="G1102" s="76">
        <v>3.7671709999999998</v>
      </c>
      <c r="H1102" s="76">
        <v>0.3147008</v>
      </c>
      <c r="I1102" s="77">
        <v>1006.029</v>
      </c>
      <c r="J1102" s="73">
        <v>1</v>
      </c>
      <c r="K1102" s="78" t="s">
        <v>3795</v>
      </c>
    </row>
    <row r="1103" spans="1:11">
      <c r="A1103" s="71" t="s">
        <v>3546</v>
      </c>
      <c r="B1103" s="72">
        <v>2113.9873046880002</v>
      </c>
      <c r="C1103" s="72">
        <v>-1.427219200938</v>
      </c>
      <c r="D1103" s="73">
        <v>3</v>
      </c>
      <c r="E1103" s="74" t="s">
        <v>3796</v>
      </c>
      <c r="F1103" s="75">
        <v>5.5753182635130002E-8</v>
      </c>
      <c r="G1103" s="76">
        <v>3.4795229999999999</v>
      </c>
      <c r="H1103" s="76">
        <v>0.36654409999999998</v>
      </c>
      <c r="I1103" s="77">
        <v>829.82460000000003</v>
      </c>
      <c r="J1103" s="73">
        <v>1</v>
      </c>
      <c r="K1103" s="78" t="s">
        <v>3797</v>
      </c>
    </row>
    <row r="1104" spans="1:11">
      <c r="A1104" s="71" t="s">
        <v>2024</v>
      </c>
      <c r="B1104" s="72">
        <v>1745.7282714840001</v>
      </c>
      <c r="C1104" s="72">
        <v>-0.98466672937499999</v>
      </c>
      <c r="D1104" s="73">
        <v>2</v>
      </c>
      <c r="E1104" s="74" t="s">
        <v>3798</v>
      </c>
      <c r="F1104" s="75">
        <v>5.6391917468979997E-8</v>
      </c>
      <c r="G1104" s="76">
        <v>4.7491099999999999</v>
      </c>
      <c r="H1104" s="76">
        <v>0.53632970000000002</v>
      </c>
      <c r="I1104" s="77">
        <v>1624.8340000000001</v>
      </c>
      <c r="J1104" s="73">
        <v>1</v>
      </c>
      <c r="K1104" s="78" t="s">
        <v>2434</v>
      </c>
    </row>
    <row r="1105" spans="1:11">
      <c r="A1105" s="71" t="s">
        <v>3799</v>
      </c>
      <c r="B1105" s="72">
        <v>1472.777709961</v>
      </c>
      <c r="C1105" s="72">
        <v>-1.370286846563</v>
      </c>
      <c r="D1105" s="73">
        <v>2</v>
      </c>
      <c r="E1105" s="74" t="s">
        <v>3800</v>
      </c>
      <c r="F1105" s="75">
        <v>5.7000600572899999E-8</v>
      </c>
      <c r="G1105" s="76">
        <v>3.2406809999999999</v>
      </c>
      <c r="H1105" s="76">
        <v>0.59338900000000006</v>
      </c>
      <c r="I1105" s="77">
        <v>529.94489999999996</v>
      </c>
      <c r="J1105" s="73">
        <v>1</v>
      </c>
      <c r="K1105" s="78" t="s">
        <v>2285</v>
      </c>
    </row>
    <row r="1106" spans="1:11">
      <c r="A1106" s="71" t="s">
        <v>2845</v>
      </c>
      <c r="B1106" s="72">
        <v>1675.901367188</v>
      </c>
      <c r="C1106" s="72">
        <v>-1.335740948125</v>
      </c>
      <c r="D1106" s="73">
        <v>2</v>
      </c>
      <c r="E1106" s="74" t="s">
        <v>3801</v>
      </c>
      <c r="F1106" s="75">
        <v>5.719151008332E-8</v>
      </c>
      <c r="G1106" s="76">
        <v>4.4039999999999999</v>
      </c>
      <c r="H1106" s="76">
        <v>0.45650429999999997</v>
      </c>
      <c r="I1106" s="77">
        <v>1607.4949999999999</v>
      </c>
      <c r="J1106" s="73">
        <v>1</v>
      </c>
      <c r="K1106" s="78" t="s">
        <v>2176</v>
      </c>
    </row>
    <row r="1107" spans="1:11">
      <c r="A1107" s="71" t="s">
        <v>3802</v>
      </c>
      <c r="B1107" s="72">
        <v>1607.857421875</v>
      </c>
      <c r="C1107" s="72">
        <v>-1.2436999325</v>
      </c>
      <c r="D1107" s="73">
        <v>2</v>
      </c>
      <c r="E1107" s="74" t="s">
        <v>3803</v>
      </c>
      <c r="F1107" s="75">
        <v>5.7558102395380002E-8</v>
      </c>
      <c r="G1107" s="76">
        <v>3.7481849999999999</v>
      </c>
      <c r="H1107" s="76">
        <v>0.45714870000000002</v>
      </c>
      <c r="I1107" s="77">
        <v>562.14490000000001</v>
      </c>
      <c r="J1107" s="73">
        <v>1</v>
      </c>
      <c r="K1107" s="78" t="s">
        <v>3344</v>
      </c>
    </row>
    <row r="1108" spans="1:11">
      <c r="A1108" s="71" t="s">
        <v>3804</v>
      </c>
      <c r="B1108" s="72">
        <v>1284.654296875</v>
      </c>
      <c r="C1108" s="72">
        <v>-0.78398313562499999</v>
      </c>
      <c r="D1108" s="73">
        <v>2</v>
      </c>
      <c r="E1108" s="74" t="s">
        <v>3805</v>
      </c>
      <c r="F1108" s="75">
        <v>5.7597005953600003E-8</v>
      </c>
      <c r="G1108" s="76">
        <v>4.1592580000000003</v>
      </c>
      <c r="H1108" s="76">
        <v>0.64204459999999997</v>
      </c>
      <c r="I1108" s="77">
        <v>1972.482</v>
      </c>
      <c r="J1108" s="73">
        <v>1</v>
      </c>
      <c r="K1108" s="78" t="s">
        <v>2478</v>
      </c>
    </row>
    <row r="1109" spans="1:11">
      <c r="A1109" s="71" t="s">
        <v>3806</v>
      </c>
      <c r="B1109" s="72">
        <v>1196.572875977</v>
      </c>
      <c r="C1109" s="72">
        <v>-0.96086301843749999</v>
      </c>
      <c r="D1109" s="73">
        <v>2</v>
      </c>
      <c r="E1109" s="74" t="s">
        <v>3807</v>
      </c>
      <c r="F1109" s="75">
        <v>5.8265379854210001E-8</v>
      </c>
      <c r="G1109" s="76">
        <v>2.5989369999999998</v>
      </c>
      <c r="H1109" s="76">
        <v>0.44209979999999999</v>
      </c>
      <c r="I1109" s="77">
        <v>559.80849999999998</v>
      </c>
      <c r="J1109" s="73">
        <v>1</v>
      </c>
      <c r="K1109" s="78" t="s">
        <v>3186</v>
      </c>
    </row>
    <row r="1110" spans="1:11">
      <c r="A1110" s="71" t="s">
        <v>2118</v>
      </c>
      <c r="B1110" s="72">
        <v>1554.7434082029999</v>
      </c>
      <c r="C1110" s="72">
        <v>-1.210374737188</v>
      </c>
      <c r="D1110" s="73">
        <v>2</v>
      </c>
      <c r="E1110" s="74" t="s">
        <v>3808</v>
      </c>
      <c r="F1110" s="75">
        <v>5.8280361634560002E-8</v>
      </c>
      <c r="G1110" s="76">
        <v>3.67239</v>
      </c>
      <c r="H1110" s="76">
        <v>0.58480410000000005</v>
      </c>
      <c r="I1110" s="77">
        <v>484.64690000000002</v>
      </c>
      <c r="J1110" s="73">
        <v>1</v>
      </c>
      <c r="K1110" s="78" t="s">
        <v>2699</v>
      </c>
    </row>
    <row r="1111" spans="1:11">
      <c r="A1111" s="71" t="s">
        <v>3809</v>
      </c>
      <c r="B1111" s="72">
        <v>1321.6680908200001</v>
      </c>
      <c r="C1111" s="72">
        <v>-1.475755596563</v>
      </c>
      <c r="D1111" s="73">
        <v>2</v>
      </c>
      <c r="E1111" s="74" t="s">
        <v>3810</v>
      </c>
      <c r="F1111" s="75">
        <v>5.8382957466020002E-8</v>
      </c>
      <c r="G1111" s="76">
        <v>3.391553</v>
      </c>
      <c r="H1111" s="76">
        <v>0.46106950000000002</v>
      </c>
      <c r="I1111" s="77">
        <v>1918.8</v>
      </c>
      <c r="J1111" s="73">
        <v>1</v>
      </c>
      <c r="K1111" s="78" t="s">
        <v>3171</v>
      </c>
    </row>
    <row r="1112" spans="1:11">
      <c r="A1112" s="71" t="s">
        <v>2821</v>
      </c>
      <c r="B1112" s="72">
        <v>1018.593139648</v>
      </c>
      <c r="C1112" s="72">
        <v>-1.036973858281</v>
      </c>
      <c r="D1112" s="73">
        <v>2</v>
      </c>
      <c r="E1112" s="74" t="s">
        <v>3811</v>
      </c>
      <c r="F1112" s="75">
        <v>5.84280075433E-8</v>
      </c>
      <c r="G1112" s="76">
        <v>3.1753749999999998</v>
      </c>
      <c r="H1112" s="76">
        <v>0.5326919</v>
      </c>
      <c r="I1112" s="77">
        <v>637.19230000000005</v>
      </c>
      <c r="J1112" s="73">
        <v>1</v>
      </c>
      <c r="K1112" s="78" t="s">
        <v>3812</v>
      </c>
    </row>
    <row r="1113" spans="1:11">
      <c r="A1113" s="71" t="s">
        <v>3813</v>
      </c>
      <c r="B1113" s="72">
        <v>1722.9497070309999</v>
      </c>
      <c r="C1113" s="72">
        <v>-0.97783079187499999</v>
      </c>
      <c r="D1113" s="73">
        <v>2</v>
      </c>
      <c r="E1113" s="74" t="s">
        <v>3814</v>
      </c>
      <c r="F1113" s="75">
        <v>5.8556797517429999E-8</v>
      </c>
      <c r="G1113" s="76">
        <v>3.5439539999999998</v>
      </c>
      <c r="H1113" s="76">
        <v>0.50478299999999998</v>
      </c>
      <c r="I1113" s="77">
        <v>550.83849999999995</v>
      </c>
      <c r="J1113" s="73">
        <v>1</v>
      </c>
      <c r="K1113" s="78" t="s">
        <v>3028</v>
      </c>
    </row>
    <row r="1114" spans="1:11">
      <c r="A1114" s="71" t="s">
        <v>3413</v>
      </c>
      <c r="B1114" s="72">
        <v>1282.7253417970001</v>
      </c>
      <c r="C1114" s="72">
        <v>-1.83207883875</v>
      </c>
      <c r="D1114" s="73">
        <v>2</v>
      </c>
      <c r="E1114" s="74" t="s">
        <v>3815</v>
      </c>
      <c r="F1114" s="75">
        <v>5.9618728398549998E-8</v>
      </c>
      <c r="G1114" s="76">
        <v>2.9490949999999998</v>
      </c>
      <c r="H1114" s="76">
        <v>0.33313910000000002</v>
      </c>
      <c r="I1114" s="77">
        <v>860.25509999999997</v>
      </c>
      <c r="J1114" s="73">
        <v>1</v>
      </c>
      <c r="K1114" s="78" t="s">
        <v>3054</v>
      </c>
    </row>
    <row r="1115" spans="1:11">
      <c r="A1115" s="71" t="s">
        <v>3516</v>
      </c>
      <c r="B1115" s="72">
        <v>1514.7274169919999</v>
      </c>
      <c r="C1115" s="72">
        <v>-1.140794659063</v>
      </c>
      <c r="D1115" s="73">
        <v>2</v>
      </c>
      <c r="E1115" s="74" t="s">
        <v>3816</v>
      </c>
      <c r="F1115" s="75">
        <v>5.9770680598720001E-8</v>
      </c>
      <c r="G1115" s="76">
        <v>3.2900969999999998</v>
      </c>
      <c r="H1115" s="76">
        <v>0.47716779999999998</v>
      </c>
      <c r="I1115" s="77">
        <v>514.93179999999995</v>
      </c>
    </row>
    <row r="1116" spans="1:11">
      <c r="A1116" s="71" t="s">
        <v>2134</v>
      </c>
      <c r="B1116" s="72">
        <v>1291.671508789</v>
      </c>
      <c r="C1116" s="72">
        <v>-1.310960674688</v>
      </c>
      <c r="D1116" s="73">
        <v>2</v>
      </c>
      <c r="E1116" s="74" t="s">
        <v>3817</v>
      </c>
      <c r="F1116" s="75">
        <v>6.0296814763380001E-8</v>
      </c>
      <c r="G1116" s="76">
        <v>2.8241779999999999</v>
      </c>
      <c r="H1116" s="76">
        <v>0.42981710000000001</v>
      </c>
      <c r="I1116" s="77">
        <v>1126.2550000000001</v>
      </c>
      <c r="J1116" s="73">
        <v>1</v>
      </c>
      <c r="K1116" s="78" t="s">
        <v>3014</v>
      </c>
    </row>
    <row r="1117" spans="1:11">
      <c r="A1117" s="71" t="s">
        <v>2286</v>
      </c>
      <c r="B1117" s="72">
        <v>1608.7421875</v>
      </c>
      <c r="C1117" s="72">
        <v>-1.193284893438</v>
      </c>
      <c r="D1117" s="73">
        <v>2</v>
      </c>
      <c r="E1117" s="74" t="s">
        <v>3818</v>
      </c>
      <c r="F1117" s="75">
        <v>6.0347349680940003E-8</v>
      </c>
      <c r="G1117" s="76">
        <v>5.071339</v>
      </c>
      <c r="H1117" s="76">
        <v>0.66659970000000002</v>
      </c>
      <c r="I1117" s="77">
        <v>1835.0440000000001</v>
      </c>
      <c r="J1117" s="73">
        <v>1</v>
      </c>
      <c r="K1117" s="78" t="s">
        <v>2368</v>
      </c>
    </row>
    <row r="1118" spans="1:11">
      <c r="A1118" s="71" t="s">
        <v>3819</v>
      </c>
      <c r="B1118" s="72">
        <v>1473.7180175779999</v>
      </c>
      <c r="C1118" s="72">
        <v>-1.602830791875</v>
      </c>
      <c r="D1118" s="73">
        <v>2</v>
      </c>
      <c r="E1118" s="74" t="s">
        <v>3820</v>
      </c>
      <c r="F1118" s="75">
        <v>6.0956168446149995E-8</v>
      </c>
      <c r="G1118" s="76">
        <v>3.0546600000000002</v>
      </c>
      <c r="H1118" s="76">
        <v>0.48039349999999997</v>
      </c>
      <c r="I1118" s="77">
        <v>374.041</v>
      </c>
      <c r="J1118" s="73">
        <v>1</v>
      </c>
      <c r="K1118" s="78" t="s">
        <v>2893</v>
      </c>
    </row>
    <row r="1119" spans="1:11">
      <c r="A1119" s="71" t="s">
        <v>2172</v>
      </c>
      <c r="B1119" s="72">
        <v>1095.5793457029999</v>
      </c>
      <c r="C1119" s="72">
        <v>-1.020677471563</v>
      </c>
      <c r="D1119" s="73">
        <v>2</v>
      </c>
      <c r="E1119" s="74" t="s">
        <v>3821</v>
      </c>
      <c r="F1119" s="75">
        <v>6.1060080880360006E-8</v>
      </c>
      <c r="G1119" s="76">
        <v>2.780659</v>
      </c>
      <c r="H1119" s="76">
        <v>0.56211960000000005</v>
      </c>
      <c r="I1119" s="77">
        <v>688.1508</v>
      </c>
      <c r="J1119" s="73">
        <v>1</v>
      </c>
      <c r="K1119" s="78" t="s">
        <v>3734</v>
      </c>
    </row>
    <row r="1120" spans="1:11">
      <c r="A1120" s="71" t="s">
        <v>3822</v>
      </c>
      <c r="B1120" s="72">
        <v>1342.7729492190001</v>
      </c>
      <c r="C1120" s="72">
        <v>-1.459520245</v>
      </c>
      <c r="D1120" s="73">
        <v>2</v>
      </c>
      <c r="E1120" s="74" t="s">
        <v>3823</v>
      </c>
      <c r="F1120" s="75">
        <v>6.1389474059759994E-8</v>
      </c>
      <c r="G1120" s="76">
        <v>3.537839</v>
      </c>
      <c r="H1120" s="76">
        <v>0.59994479999999994</v>
      </c>
      <c r="I1120" s="77">
        <v>1042.808</v>
      </c>
      <c r="J1120" s="73">
        <v>1</v>
      </c>
      <c r="K1120" s="78" t="s">
        <v>2585</v>
      </c>
    </row>
    <row r="1121" spans="1:11">
      <c r="A1121" s="71" t="s">
        <v>3824</v>
      </c>
      <c r="B1121" s="72">
        <v>1104.5795898440001</v>
      </c>
      <c r="C1121" s="72">
        <v>-0.61882200281249999</v>
      </c>
      <c r="D1121" s="73">
        <v>2</v>
      </c>
      <c r="E1121" s="74" t="s">
        <v>3825</v>
      </c>
      <c r="F1121" s="75">
        <v>6.154859455432E-8</v>
      </c>
      <c r="G1121" s="76">
        <v>2.875</v>
      </c>
      <c r="H1121" s="76">
        <v>0.31131730000000002</v>
      </c>
      <c r="I1121" s="77">
        <v>887.11270000000002</v>
      </c>
      <c r="J1121" s="73">
        <v>1</v>
      </c>
      <c r="K1121" s="78" t="s">
        <v>3734</v>
      </c>
    </row>
    <row r="1122" spans="1:11">
      <c r="A1122" s="71" t="s">
        <v>3826</v>
      </c>
      <c r="B1122" s="72">
        <v>2646.3005371089998</v>
      </c>
      <c r="C1122" s="72">
        <v>-1.104587365</v>
      </c>
      <c r="D1122" s="73">
        <v>3</v>
      </c>
      <c r="E1122" s="74" t="s">
        <v>3827</v>
      </c>
      <c r="F1122" s="75">
        <v>6.2119028143570004E-8</v>
      </c>
      <c r="G1122" s="76">
        <v>3.747655</v>
      </c>
      <c r="H1122" s="76">
        <v>0.39101459999999999</v>
      </c>
      <c r="I1122" s="77">
        <v>972.3646</v>
      </c>
      <c r="J1122" s="73">
        <v>1</v>
      </c>
      <c r="K1122" s="78" t="s">
        <v>3828</v>
      </c>
    </row>
    <row r="1123" spans="1:11">
      <c r="A1123" s="71" t="s">
        <v>3829</v>
      </c>
      <c r="B1123" s="72">
        <v>1346.6885986330001</v>
      </c>
      <c r="C1123" s="72">
        <v>-0.49284544031249999</v>
      </c>
      <c r="D1123" s="73">
        <v>2</v>
      </c>
      <c r="E1123" s="74" t="s">
        <v>3830</v>
      </c>
      <c r="F1123" s="75">
        <v>6.2446376292159997E-8</v>
      </c>
      <c r="G1123" s="76">
        <v>3.0404300000000002</v>
      </c>
      <c r="H1123" s="76">
        <v>0.56464080000000005</v>
      </c>
      <c r="I1123" s="77">
        <v>697.53409999999997</v>
      </c>
      <c r="J1123" s="73">
        <v>1</v>
      </c>
      <c r="K1123" s="78" t="s">
        <v>2285</v>
      </c>
    </row>
    <row r="1124" spans="1:11">
      <c r="A1124" s="71" t="s">
        <v>3831</v>
      </c>
      <c r="B1124" s="72">
        <v>1584.7751464840001</v>
      </c>
      <c r="C1124" s="72">
        <v>-1.66215696375</v>
      </c>
      <c r="D1124" s="73">
        <v>2</v>
      </c>
      <c r="E1124" s="74" t="s">
        <v>3832</v>
      </c>
      <c r="F1124" s="75">
        <v>6.2984053972310004E-8</v>
      </c>
      <c r="G1124" s="76">
        <v>4.2967740000000001</v>
      </c>
      <c r="H1124" s="76">
        <v>0.59037189999999995</v>
      </c>
      <c r="I1124" s="77">
        <v>2343.3969999999999</v>
      </c>
      <c r="J1124" s="73">
        <v>1</v>
      </c>
      <c r="K1124" s="78" t="s">
        <v>2372</v>
      </c>
    </row>
    <row r="1125" spans="1:11">
      <c r="A1125" s="71" t="s">
        <v>3833</v>
      </c>
      <c r="B1125" s="72">
        <v>1261.6821289059999</v>
      </c>
      <c r="C1125" s="72">
        <v>-1.698167705938</v>
      </c>
      <c r="D1125" s="73">
        <v>2</v>
      </c>
      <c r="E1125" s="74" t="s">
        <v>3834</v>
      </c>
      <c r="F1125" s="75">
        <v>6.3404150652410006E-8</v>
      </c>
      <c r="G1125" s="76">
        <v>3.24397</v>
      </c>
      <c r="H1125" s="76">
        <v>0.5017935</v>
      </c>
      <c r="I1125" s="77">
        <v>1420.6079999999999</v>
      </c>
      <c r="J1125" s="73">
        <v>1</v>
      </c>
      <c r="K1125" s="78" t="s">
        <v>3186</v>
      </c>
    </row>
    <row r="1126" spans="1:11">
      <c r="A1126" s="71" t="s">
        <v>3242</v>
      </c>
      <c r="B1126" s="72">
        <v>1393.762695313</v>
      </c>
      <c r="C1126" s="72">
        <v>-0.88688840906249999</v>
      </c>
      <c r="D1126" s="73">
        <v>2</v>
      </c>
      <c r="E1126" s="74" t="s">
        <v>3835</v>
      </c>
      <c r="F1126" s="75">
        <v>6.3576248043870006E-8</v>
      </c>
      <c r="G1126" s="76">
        <v>2.498008</v>
      </c>
      <c r="H1126" s="76">
        <v>0.56651399999999996</v>
      </c>
      <c r="I1126" s="77">
        <v>297.90230000000003</v>
      </c>
      <c r="J1126" s="73">
        <v>1</v>
      </c>
      <c r="K1126" s="78" t="s">
        <v>3836</v>
      </c>
    </row>
    <row r="1127" spans="1:11">
      <c r="A1127" s="71" t="s">
        <v>2751</v>
      </c>
      <c r="B1127" s="72">
        <v>1682.722045898</v>
      </c>
      <c r="C1127" s="72">
        <v>-1.038499737188</v>
      </c>
      <c r="D1127" s="73">
        <v>2</v>
      </c>
      <c r="E1127" s="74" t="s">
        <v>3837</v>
      </c>
      <c r="F1127" s="75">
        <v>6.3668658201040004E-8</v>
      </c>
      <c r="G1127" s="76">
        <v>4.1349229999999997</v>
      </c>
      <c r="H1127" s="76">
        <v>0.38540530000000001</v>
      </c>
      <c r="I1127" s="77">
        <v>1166.498</v>
      </c>
    </row>
    <row r="1128" spans="1:11">
      <c r="A1128" s="71" t="s">
        <v>3838</v>
      </c>
      <c r="B1128" s="72">
        <v>1618.7918701169999</v>
      </c>
      <c r="C1128" s="72">
        <v>-0.33708372156249999</v>
      </c>
      <c r="D1128" s="73">
        <v>2</v>
      </c>
      <c r="E1128" s="74" t="s">
        <v>3839</v>
      </c>
      <c r="F1128" s="75">
        <v>6.4146052001249996E-8</v>
      </c>
      <c r="G1128" s="76">
        <v>3.4886650000000001</v>
      </c>
      <c r="H1128" s="76">
        <v>0.53995749999999998</v>
      </c>
      <c r="I1128" s="77">
        <v>840.24540000000002</v>
      </c>
      <c r="J1128" s="73">
        <v>1</v>
      </c>
      <c r="K1128" s="78" t="s">
        <v>2434</v>
      </c>
    </row>
    <row r="1129" spans="1:11">
      <c r="A1129" s="71" t="s">
        <v>2722</v>
      </c>
      <c r="B1129" s="72">
        <v>1630.836303711</v>
      </c>
      <c r="C1129" s="72">
        <v>-0.65568723718749999</v>
      </c>
      <c r="D1129" s="73">
        <v>2</v>
      </c>
      <c r="E1129" s="74" t="s">
        <v>3840</v>
      </c>
      <c r="F1129" s="75">
        <v>6.5417770931829995E-8</v>
      </c>
      <c r="G1129" s="76">
        <v>3.1520920000000001</v>
      </c>
      <c r="H1129" s="76">
        <v>0.2517858</v>
      </c>
      <c r="I1129" s="77">
        <v>534.86379999999997</v>
      </c>
      <c r="J1129" s="73">
        <v>1</v>
      </c>
      <c r="K1129" s="78" t="s">
        <v>2699</v>
      </c>
    </row>
    <row r="1130" spans="1:11">
      <c r="A1130" s="71" t="s">
        <v>2498</v>
      </c>
      <c r="B1130" s="72">
        <v>1255.621826026</v>
      </c>
      <c r="C1130" s="72">
        <v>-0.76201062525020002</v>
      </c>
      <c r="D1130" s="73">
        <v>2</v>
      </c>
      <c r="E1130" s="74" t="s">
        <v>3841</v>
      </c>
      <c r="F1130" s="75">
        <v>6.5956093031619996E-8</v>
      </c>
      <c r="G1130" s="76">
        <v>3.2538269999999998</v>
      </c>
      <c r="H1130" s="76">
        <v>0.60417069999999995</v>
      </c>
      <c r="I1130" s="77">
        <v>1242.347</v>
      </c>
      <c r="J1130" s="73">
        <v>1</v>
      </c>
      <c r="K1130" s="78" t="s">
        <v>3099</v>
      </c>
    </row>
    <row r="1131" spans="1:11">
      <c r="A1131" s="71" t="s">
        <v>2387</v>
      </c>
      <c r="B1131" s="72">
        <v>1713.8806152340001</v>
      </c>
      <c r="C1131" s="72">
        <v>-1.1987780575</v>
      </c>
      <c r="D1131" s="73">
        <v>2</v>
      </c>
      <c r="E1131" s="74" t="s">
        <v>3842</v>
      </c>
      <c r="F1131" s="75">
        <v>6.6072819650329997E-8</v>
      </c>
      <c r="G1131" s="76">
        <v>4.7547119999999996</v>
      </c>
      <c r="H1131" s="76">
        <v>0.54453660000000004</v>
      </c>
      <c r="I1131" s="77">
        <v>1293.1400000000001</v>
      </c>
      <c r="J1131" s="73">
        <v>1</v>
      </c>
      <c r="K1131" s="78" t="s">
        <v>2538</v>
      </c>
    </row>
    <row r="1132" spans="1:11">
      <c r="A1132" s="71" t="s">
        <v>2498</v>
      </c>
      <c r="B1132" s="72">
        <v>1187.6643066409999</v>
      </c>
      <c r="C1132" s="72">
        <v>-1.1851061825</v>
      </c>
      <c r="D1132" s="73">
        <v>2</v>
      </c>
      <c r="E1132" s="74" t="s">
        <v>3843</v>
      </c>
      <c r="F1132" s="75">
        <v>6.6112567864710004E-8</v>
      </c>
      <c r="G1132" s="76">
        <v>2.6859039999999998</v>
      </c>
      <c r="H1132" s="76">
        <v>0.356512</v>
      </c>
      <c r="I1132" s="77">
        <v>595.29070000000002</v>
      </c>
      <c r="J1132" s="73">
        <v>1</v>
      </c>
      <c r="K1132" s="78" t="s">
        <v>3764</v>
      </c>
    </row>
    <row r="1133" spans="1:11">
      <c r="A1133" s="71" t="s">
        <v>3844</v>
      </c>
      <c r="B1133" s="72">
        <v>1458.7686767580001</v>
      </c>
      <c r="C1133" s="72">
        <v>-1.116868877813</v>
      </c>
      <c r="D1133" s="73">
        <v>2</v>
      </c>
      <c r="E1133" s="74" t="s">
        <v>3845</v>
      </c>
      <c r="F1133" s="75">
        <v>6.6670807506500004E-8</v>
      </c>
      <c r="G1133" s="76">
        <v>3.9961829999999998</v>
      </c>
      <c r="H1133" s="76">
        <v>0.49757509999999999</v>
      </c>
      <c r="I1133" s="77">
        <v>2146.5970000000002</v>
      </c>
      <c r="J1133" s="73">
        <v>1</v>
      </c>
      <c r="K1133" s="78" t="s">
        <v>2585</v>
      </c>
    </row>
    <row r="1134" spans="1:11">
      <c r="A1134" s="71" t="s">
        <v>2103</v>
      </c>
      <c r="B1134" s="72">
        <v>1361.7138120960001</v>
      </c>
      <c r="C1134" s="72">
        <v>-0.57188002400019999</v>
      </c>
      <c r="D1134" s="73">
        <v>2</v>
      </c>
      <c r="E1134" s="74" t="s">
        <v>3846</v>
      </c>
      <c r="F1134" s="75">
        <v>6.6982560372320006E-8</v>
      </c>
      <c r="G1134" s="76">
        <v>3.8917899999999999</v>
      </c>
      <c r="H1134" s="76">
        <v>0.61454830000000005</v>
      </c>
      <c r="I1134" s="77">
        <v>1799.356</v>
      </c>
      <c r="J1134" s="73">
        <v>1</v>
      </c>
      <c r="K1134" s="78" t="s">
        <v>2478</v>
      </c>
    </row>
    <row r="1135" spans="1:11">
      <c r="A1135" s="71" t="s">
        <v>3847</v>
      </c>
      <c r="B1135" s="72">
        <v>1383.7954101559999</v>
      </c>
      <c r="C1135" s="72">
        <v>-0.23661985437499999</v>
      </c>
      <c r="D1135" s="73">
        <v>2</v>
      </c>
      <c r="E1135" s="74" t="s">
        <v>3848</v>
      </c>
      <c r="F1135" s="75">
        <v>6.7657644037229998E-8</v>
      </c>
      <c r="G1135" s="76">
        <v>3.0737670000000001</v>
      </c>
      <c r="H1135" s="76">
        <v>0.52666460000000004</v>
      </c>
      <c r="I1135" s="77">
        <v>849.83330000000001</v>
      </c>
      <c r="J1135" s="73">
        <v>1</v>
      </c>
      <c r="K1135" s="78" t="s">
        <v>2585</v>
      </c>
    </row>
    <row r="1136" spans="1:11">
      <c r="A1136" s="71" t="s">
        <v>3490</v>
      </c>
      <c r="B1136" s="72">
        <v>1829.9180908200001</v>
      </c>
      <c r="C1136" s="72">
        <v>-0.99675169031249999</v>
      </c>
      <c r="D1136" s="73">
        <v>2</v>
      </c>
      <c r="E1136" s="74" t="s">
        <v>3849</v>
      </c>
      <c r="F1136" s="75">
        <v>6.8152666954370002E-8</v>
      </c>
      <c r="G1136" s="76">
        <v>4.2188470000000002</v>
      </c>
      <c r="H1136" s="76">
        <v>0.52496469999999995</v>
      </c>
      <c r="I1136" s="77">
        <v>823.37760000000003</v>
      </c>
      <c r="J1136" s="73">
        <v>1</v>
      </c>
      <c r="K1136" s="78" t="s">
        <v>2310</v>
      </c>
    </row>
    <row r="1137" spans="1:11">
      <c r="A1137" s="71" t="s">
        <v>2387</v>
      </c>
      <c r="B1137" s="72">
        <v>1435.7731933590001</v>
      </c>
      <c r="C1137" s="72">
        <v>-1.296068096563</v>
      </c>
      <c r="D1137" s="73">
        <v>2</v>
      </c>
      <c r="E1137" s="74" t="s">
        <v>3850</v>
      </c>
      <c r="F1137" s="75">
        <v>6.8256922447499995E-8</v>
      </c>
      <c r="G1137" s="76">
        <v>3.4354659999999999</v>
      </c>
      <c r="H1137" s="76">
        <v>0.48924430000000002</v>
      </c>
      <c r="I1137" s="77">
        <v>959.78380000000004</v>
      </c>
      <c r="J1137" s="73">
        <v>1</v>
      </c>
      <c r="K1137" s="78" t="s">
        <v>3099</v>
      </c>
    </row>
    <row r="1138" spans="1:11">
      <c r="A1138" s="71" t="s">
        <v>2617</v>
      </c>
      <c r="B1138" s="72">
        <v>1785.901733398</v>
      </c>
      <c r="C1138" s="72">
        <v>-0.81730833093749999</v>
      </c>
      <c r="D1138" s="73">
        <v>2</v>
      </c>
      <c r="E1138" s="74" t="s">
        <v>3851</v>
      </c>
      <c r="F1138" s="75">
        <v>6.8517402973530005E-8</v>
      </c>
      <c r="G1138" s="76">
        <v>4.2452220000000001</v>
      </c>
      <c r="H1138" s="76">
        <v>0.62341340000000001</v>
      </c>
      <c r="I1138" s="77">
        <v>1078.154</v>
      </c>
      <c r="J1138" s="73">
        <v>1</v>
      </c>
      <c r="K1138" s="78" t="s">
        <v>2230</v>
      </c>
    </row>
    <row r="1139" spans="1:11">
      <c r="A1139" s="71" t="s">
        <v>3350</v>
      </c>
      <c r="B1139" s="72">
        <v>1239.603881836</v>
      </c>
      <c r="C1139" s="72">
        <v>-1.0659655575</v>
      </c>
      <c r="D1139" s="73">
        <v>2</v>
      </c>
      <c r="E1139" s="74" t="s">
        <v>3852</v>
      </c>
      <c r="F1139" s="75">
        <v>6.8914103285190005E-8</v>
      </c>
      <c r="G1139" s="76">
        <v>3.5896699999999999</v>
      </c>
      <c r="H1139" s="76">
        <v>0.52583369999999996</v>
      </c>
      <c r="I1139" s="77">
        <v>864.11410000000001</v>
      </c>
      <c r="J1139" s="73">
        <v>1</v>
      </c>
      <c r="K1139" s="78" t="s">
        <v>3099</v>
      </c>
    </row>
    <row r="1140" spans="1:11">
      <c r="A1140" s="71" t="s">
        <v>2609</v>
      </c>
      <c r="B1140" s="72">
        <v>1454.691040039</v>
      </c>
      <c r="C1140" s="72">
        <v>-1.205613995</v>
      </c>
      <c r="D1140" s="73">
        <v>2</v>
      </c>
      <c r="E1140" s="74" t="s">
        <v>3853</v>
      </c>
      <c r="F1140" s="75">
        <v>6.8956217513789995E-8</v>
      </c>
      <c r="G1140" s="76">
        <v>4.3534459999999999</v>
      </c>
      <c r="H1140" s="76">
        <v>0.62385900000000005</v>
      </c>
      <c r="I1140" s="77">
        <v>1589.7829999999999</v>
      </c>
      <c r="J1140" s="73">
        <v>1</v>
      </c>
      <c r="K1140" s="78" t="s">
        <v>2176</v>
      </c>
    </row>
    <row r="1141" spans="1:11">
      <c r="A1141" s="71" t="s">
        <v>3490</v>
      </c>
      <c r="B1141" s="72">
        <v>1229.594360352</v>
      </c>
      <c r="C1141" s="72">
        <v>-0.50920286218749999</v>
      </c>
      <c r="D1141" s="73">
        <v>2</v>
      </c>
      <c r="E1141" s="74" t="s">
        <v>3854</v>
      </c>
      <c r="F1141" s="75">
        <v>6.9081505955799999E-8</v>
      </c>
      <c r="G1141" s="76">
        <v>3.1689759999999998</v>
      </c>
      <c r="H1141" s="76">
        <v>0.68452009999999996</v>
      </c>
      <c r="I1141" s="77">
        <v>1429.4960000000001</v>
      </c>
      <c r="J1141" s="73">
        <v>1</v>
      </c>
      <c r="K1141" s="78" t="s">
        <v>2935</v>
      </c>
    </row>
    <row r="1142" spans="1:11">
      <c r="A1142" s="71" t="s">
        <v>3855</v>
      </c>
      <c r="B1142" s="72">
        <v>1275.7307128909999</v>
      </c>
      <c r="C1142" s="72">
        <v>-1.315111065313</v>
      </c>
      <c r="D1142" s="73">
        <v>2</v>
      </c>
      <c r="E1142" s="74" t="s">
        <v>3856</v>
      </c>
      <c r="F1142" s="75">
        <v>6.9083475717770002E-8</v>
      </c>
      <c r="G1142" s="76">
        <v>4.0044810000000002</v>
      </c>
      <c r="H1142" s="76">
        <v>0.58197390000000004</v>
      </c>
      <c r="I1142" s="77">
        <v>1905.2940000000001</v>
      </c>
      <c r="J1142" s="73">
        <v>1</v>
      </c>
      <c r="K1142" s="78" t="s">
        <v>2935</v>
      </c>
    </row>
    <row r="1143" spans="1:11">
      <c r="A1143" s="71" t="s">
        <v>2364</v>
      </c>
      <c r="B1143" s="72">
        <v>1936.006225586</v>
      </c>
      <c r="C1143" s="72">
        <v>-1.003587627813</v>
      </c>
      <c r="D1143" s="73">
        <v>2</v>
      </c>
      <c r="E1143" s="74" t="s">
        <v>3857</v>
      </c>
      <c r="F1143" s="75">
        <v>6.9103129995970004E-8</v>
      </c>
      <c r="G1143" s="76">
        <v>4.6584680000000001</v>
      </c>
      <c r="H1143" s="76">
        <v>0.55358490000000005</v>
      </c>
      <c r="I1143" s="77">
        <v>889.3546</v>
      </c>
      <c r="J1143" s="73">
        <v>1</v>
      </c>
      <c r="K1143" s="78" t="s">
        <v>2695</v>
      </c>
    </row>
    <row r="1144" spans="1:11">
      <c r="A1144" s="71" t="s">
        <v>2841</v>
      </c>
      <c r="B1144" s="72">
        <v>1220.605834961</v>
      </c>
      <c r="C1144" s="72">
        <v>-0.85466184656249999</v>
      </c>
      <c r="D1144" s="73">
        <v>2</v>
      </c>
      <c r="E1144" s="74" t="s">
        <v>3858</v>
      </c>
      <c r="F1144" s="75">
        <v>6.9156887610439998E-8</v>
      </c>
      <c r="G1144" s="76">
        <v>2.7020209999999998</v>
      </c>
      <c r="H1144" s="76">
        <v>0.5640541</v>
      </c>
      <c r="I1144" s="77">
        <v>1007.473</v>
      </c>
      <c r="J1144" s="73">
        <v>1</v>
      </c>
      <c r="K1144" s="78" t="s">
        <v>3734</v>
      </c>
    </row>
    <row r="1145" spans="1:11">
      <c r="A1145" s="71" t="s">
        <v>2548</v>
      </c>
      <c r="B1145" s="72">
        <v>1741.7711583759999</v>
      </c>
      <c r="C1145" s="72">
        <v>-0.59754155649990004</v>
      </c>
      <c r="D1145" s="73">
        <v>2</v>
      </c>
      <c r="E1145" s="74" t="s">
        <v>3859</v>
      </c>
      <c r="F1145" s="75">
        <v>6.9205611932809998E-8</v>
      </c>
      <c r="G1145" s="76">
        <v>4.6708280000000002</v>
      </c>
      <c r="H1145" s="76">
        <v>0.65484719999999996</v>
      </c>
      <c r="I1145" s="77">
        <v>1323.63</v>
      </c>
      <c r="J1145" s="73">
        <v>1</v>
      </c>
      <c r="K1145" s="78" t="s">
        <v>2190</v>
      </c>
    </row>
    <row r="1146" spans="1:11">
      <c r="A1146" s="71" t="s">
        <v>2458</v>
      </c>
      <c r="B1146" s="72">
        <v>1288.657226563</v>
      </c>
      <c r="C1146" s="72">
        <v>-1.323900127813</v>
      </c>
      <c r="D1146" s="73">
        <v>2</v>
      </c>
      <c r="E1146" s="74" t="s">
        <v>3860</v>
      </c>
      <c r="F1146" s="75">
        <v>6.9584511167879995E-8</v>
      </c>
      <c r="G1146" s="76">
        <v>3.4565220000000001</v>
      </c>
      <c r="H1146" s="76">
        <v>0.65461309999999995</v>
      </c>
      <c r="I1146" s="77">
        <v>864.24450000000002</v>
      </c>
    </row>
    <row r="1147" spans="1:11">
      <c r="A1147" s="71" t="s">
        <v>2578</v>
      </c>
      <c r="B1147" s="72">
        <v>1587.7795410159999</v>
      </c>
      <c r="C1147" s="72">
        <v>-1.1147936825</v>
      </c>
      <c r="D1147" s="73">
        <v>2</v>
      </c>
      <c r="E1147" s="74" t="s">
        <v>3861</v>
      </c>
      <c r="F1147" s="75">
        <v>6.9913473899059995E-8</v>
      </c>
      <c r="G1147" s="76">
        <v>4.7539959999999999</v>
      </c>
      <c r="H1147" s="76">
        <v>0.57483039999999996</v>
      </c>
      <c r="I1147" s="77">
        <v>1967.2149999999999</v>
      </c>
      <c r="J1147" s="73">
        <v>1</v>
      </c>
      <c r="K1147" s="78" t="s">
        <v>2186</v>
      </c>
    </row>
    <row r="1148" spans="1:11">
      <c r="A1148" s="71" t="s">
        <v>3178</v>
      </c>
      <c r="B1148" s="72">
        <v>1301.7059326169999</v>
      </c>
      <c r="C1148" s="72">
        <v>-1.18852415125</v>
      </c>
      <c r="D1148" s="73">
        <v>2</v>
      </c>
      <c r="E1148" s="74" t="s">
        <v>3862</v>
      </c>
      <c r="F1148" s="75">
        <v>7.0725078016310001E-8</v>
      </c>
      <c r="G1148" s="76">
        <v>3.6497999999999999</v>
      </c>
      <c r="H1148" s="76">
        <v>0.45494649999999998</v>
      </c>
      <c r="I1148" s="77">
        <v>1348.3320000000001</v>
      </c>
      <c r="J1148" s="73">
        <v>1</v>
      </c>
      <c r="K1148" s="78" t="s">
        <v>3054</v>
      </c>
    </row>
    <row r="1149" spans="1:11">
      <c r="A1149" s="71" t="s">
        <v>3863</v>
      </c>
      <c r="B1149" s="72">
        <v>1495.8842773440001</v>
      </c>
      <c r="C1149" s="72">
        <v>-1.107591534063</v>
      </c>
      <c r="D1149" s="73">
        <v>2</v>
      </c>
      <c r="E1149" s="74" t="s">
        <v>3864</v>
      </c>
      <c r="F1149" s="75">
        <v>7.0742190569759994E-8</v>
      </c>
      <c r="G1149" s="76">
        <v>3.301021</v>
      </c>
      <c r="H1149" s="76">
        <v>0.52362520000000001</v>
      </c>
      <c r="I1149" s="77">
        <v>883.42759999999998</v>
      </c>
      <c r="J1149" s="73">
        <v>1</v>
      </c>
      <c r="K1149" s="78" t="s">
        <v>2699</v>
      </c>
    </row>
    <row r="1150" spans="1:11">
      <c r="A1150" s="71" t="s">
        <v>3865</v>
      </c>
      <c r="B1150" s="72">
        <v>1339.7944335940001</v>
      </c>
      <c r="C1150" s="72">
        <v>-0.61418333093749999</v>
      </c>
      <c r="D1150" s="73">
        <v>2</v>
      </c>
      <c r="E1150" s="74" t="s">
        <v>3866</v>
      </c>
      <c r="F1150" s="75">
        <v>7.1013815938769997E-8</v>
      </c>
      <c r="G1150" s="76">
        <v>3.485109</v>
      </c>
      <c r="H1150" s="76">
        <v>0.55223129999999998</v>
      </c>
      <c r="I1150" s="77">
        <v>1102.623</v>
      </c>
      <c r="J1150" s="73">
        <v>1</v>
      </c>
      <c r="K1150" s="78" t="s">
        <v>3014</v>
      </c>
    </row>
    <row r="1151" spans="1:11">
      <c r="A1151" s="71" t="s">
        <v>2035</v>
      </c>
      <c r="B1151" s="72">
        <v>1089.666625977</v>
      </c>
      <c r="C1151" s="72">
        <v>-1.506273174688</v>
      </c>
      <c r="D1151" s="73">
        <v>2</v>
      </c>
      <c r="E1151" s="74" t="s">
        <v>3867</v>
      </c>
      <c r="F1151" s="75">
        <v>7.1364305403689998E-8</v>
      </c>
      <c r="G1151" s="76">
        <v>2.70696</v>
      </c>
      <c r="H1151" s="76">
        <v>0.60568149999999998</v>
      </c>
      <c r="I1151" s="77">
        <v>848.46690000000001</v>
      </c>
      <c r="J1151" s="73">
        <v>1</v>
      </c>
      <c r="K1151" s="78" t="s">
        <v>3375</v>
      </c>
    </row>
    <row r="1152" spans="1:11">
      <c r="A1152" s="71" t="s">
        <v>3472</v>
      </c>
      <c r="B1152" s="72">
        <v>1297.660766602</v>
      </c>
      <c r="C1152" s="72">
        <v>-0.80619993249999999</v>
      </c>
      <c r="D1152" s="73">
        <v>2</v>
      </c>
      <c r="E1152" s="74" t="s">
        <v>3868</v>
      </c>
      <c r="F1152" s="75">
        <v>7.1483183261559997E-8</v>
      </c>
      <c r="G1152" s="76">
        <v>3.8692220000000002</v>
      </c>
      <c r="H1152" s="76">
        <v>0.62535059999999998</v>
      </c>
      <c r="I1152" s="77">
        <v>1048.904</v>
      </c>
      <c r="J1152" s="73">
        <v>1</v>
      </c>
      <c r="K1152" s="78" t="s">
        <v>3186</v>
      </c>
    </row>
    <row r="1153" spans="1:11">
      <c r="A1153" s="71" t="s">
        <v>3675</v>
      </c>
      <c r="B1153" s="72">
        <v>1518.8162841799999</v>
      </c>
      <c r="C1153" s="72">
        <v>-1.56938352625</v>
      </c>
      <c r="D1153" s="73">
        <v>2</v>
      </c>
      <c r="E1153" s="74" t="s">
        <v>3869</v>
      </c>
      <c r="F1153" s="75">
        <v>7.4016560700099994E-8</v>
      </c>
      <c r="G1153" s="76">
        <v>2.9062570000000001</v>
      </c>
      <c r="H1153" s="76">
        <v>0.58302419999999999</v>
      </c>
      <c r="I1153" s="77">
        <v>679.94979999999998</v>
      </c>
      <c r="J1153" s="73">
        <v>1</v>
      </c>
      <c r="K1153" s="78" t="s">
        <v>2646</v>
      </c>
    </row>
    <row r="1154" spans="1:11">
      <c r="A1154" s="71" t="s">
        <v>2293</v>
      </c>
      <c r="B1154" s="72">
        <v>2569.1490830859998</v>
      </c>
      <c r="C1154" s="72">
        <v>-1.0104359196249999</v>
      </c>
      <c r="D1154" s="73">
        <v>3</v>
      </c>
      <c r="E1154" s="74" t="s">
        <v>3870</v>
      </c>
      <c r="F1154" s="75">
        <v>7.4529257125189998E-8</v>
      </c>
      <c r="G1154" s="76">
        <v>4.7187989999999997</v>
      </c>
      <c r="H1154" s="76">
        <v>0.506602</v>
      </c>
      <c r="I1154" s="77">
        <v>1374.836</v>
      </c>
      <c r="J1154" s="73">
        <v>1</v>
      </c>
      <c r="K1154" s="78" t="s">
        <v>3871</v>
      </c>
    </row>
    <row r="1155" spans="1:11">
      <c r="A1155" s="71" t="s">
        <v>2024</v>
      </c>
      <c r="B1155" s="72">
        <v>2745.4162597660002</v>
      </c>
      <c r="C1155" s="72">
        <v>-1.930393029063</v>
      </c>
      <c r="D1155" s="73">
        <v>3</v>
      </c>
      <c r="E1155" s="74" t="s">
        <v>3872</v>
      </c>
      <c r="F1155" s="75">
        <v>7.4535069255210005E-8</v>
      </c>
      <c r="G1155" s="76">
        <v>4.095872</v>
      </c>
      <c r="H1155" s="76">
        <v>0.50172000000000005</v>
      </c>
      <c r="I1155" s="77">
        <v>964.96600000000001</v>
      </c>
      <c r="J1155" s="73">
        <v>1</v>
      </c>
      <c r="K1155" s="78" t="s">
        <v>3873</v>
      </c>
    </row>
    <row r="1156" spans="1:11">
      <c r="A1156" s="71" t="s">
        <v>2329</v>
      </c>
      <c r="B1156" s="72">
        <v>1713.9057617190001</v>
      </c>
      <c r="C1156" s="72">
        <v>-1.866990948125</v>
      </c>
      <c r="D1156" s="73">
        <v>2</v>
      </c>
      <c r="E1156" s="74" t="s">
        <v>3874</v>
      </c>
      <c r="F1156" s="75">
        <v>7.462402615434E-8</v>
      </c>
      <c r="G1156" s="76">
        <v>4.4599599999999997</v>
      </c>
      <c r="H1156" s="76">
        <v>0.56282670000000001</v>
      </c>
      <c r="I1156" s="77">
        <v>627.18039999999996</v>
      </c>
      <c r="J1156" s="73">
        <v>1</v>
      </c>
      <c r="K1156" s="78" t="s">
        <v>2808</v>
      </c>
    </row>
    <row r="1157" spans="1:11">
      <c r="A1157" s="71" t="s">
        <v>3677</v>
      </c>
      <c r="B1157" s="72">
        <v>1358.6990966799999</v>
      </c>
      <c r="C1157" s="72">
        <v>-1.447923565313</v>
      </c>
      <c r="D1157" s="73">
        <v>2</v>
      </c>
      <c r="E1157" s="74" t="s">
        <v>3875</v>
      </c>
      <c r="F1157" s="75">
        <v>7.4633505708909994E-8</v>
      </c>
      <c r="G1157" s="76">
        <v>3.2257319999999998</v>
      </c>
      <c r="H1157" s="76">
        <v>0.25827359999999999</v>
      </c>
      <c r="I1157" s="77">
        <v>1497.636</v>
      </c>
      <c r="J1157" s="73">
        <v>1</v>
      </c>
      <c r="K1157" s="78" t="s">
        <v>3186</v>
      </c>
    </row>
    <row r="1158" spans="1:11">
      <c r="A1158" s="71" t="s">
        <v>2555</v>
      </c>
      <c r="B1158" s="72">
        <v>1383.6505431359999</v>
      </c>
      <c r="C1158" s="72">
        <v>-1.251481991813</v>
      </c>
      <c r="D1158" s="73">
        <v>2</v>
      </c>
      <c r="E1158" s="74" t="s">
        <v>3876</v>
      </c>
      <c r="F1158" s="75">
        <v>7.4911491578420002E-8</v>
      </c>
      <c r="G1158" s="76">
        <v>3.3818299999999999</v>
      </c>
      <c r="H1158" s="76">
        <v>0.5907365</v>
      </c>
      <c r="I1158" s="77">
        <v>999.74919999999997</v>
      </c>
      <c r="J1158" s="73">
        <v>1</v>
      </c>
      <c r="K1158" s="78" t="s">
        <v>2646</v>
      </c>
    </row>
    <row r="1159" spans="1:11">
      <c r="A1159" s="71" t="s">
        <v>3877</v>
      </c>
      <c r="B1159" s="72">
        <v>1306.642578125</v>
      </c>
      <c r="C1159" s="72">
        <v>-0.75309934656249999</v>
      </c>
      <c r="D1159" s="73">
        <v>2</v>
      </c>
      <c r="E1159" s="74" t="s">
        <v>3878</v>
      </c>
      <c r="F1159" s="75">
        <v>7.5140145207329995E-8</v>
      </c>
      <c r="G1159" s="76">
        <v>3.2909570000000001</v>
      </c>
      <c r="H1159" s="76">
        <v>0.4688563</v>
      </c>
      <c r="I1159" s="77">
        <v>1008.107</v>
      </c>
      <c r="J1159" s="73">
        <v>1</v>
      </c>
      <c r="K1159" s="78" t="s">
        <v>3014</v>
      </c>
    </row>
    <row r="1160" spans="1:11">
      <c r="A1160" s="71" t="s">
        <v>3382</v>
      </c>
      <c r="B1160" s="72">
        <v>1184.682006836</v>
      </c>
      <c r="C1160" s="72">
        <v>-1.288377666875</v>
      </c>
      <c r="D1160" s="73">
        <v>2</v>
      </c>
      <c r="E1160" s="74" t="s">
        <v>3879</v>
      </c>
      <c r="F1160" s="75">
        <v>7.5316679312590004E-8</v>
      </c>
      <c r="G1160" s="76">
        <v>2.6083850000000002</v>
      </c>
      <c r="H1160" s="76">
        <v>0.34733960000000003</v>
      </c>
      <c r="I1160" s="77">
        <v>1106.117</v>
      </c>
      <c r="J1160" s="73">
        <v>1</v>
      </c>
      <c r="K1160" s="78" t="s">
        <v>3186</v>
      </c>
    </row>
    <row r="1161" spans="1:11">
      <c r="A1161" s="71" t="s">
        <v>2024</v>
      </c>
      <c r="B1161" s="72">
        <v>1589.6271972659999</v>
      </c>
      <c r="C1161" s="72">
        <v>-0.34892454187499999</v>
      </c>
      <c r="D1161" s="73">
        <v>2</v>
      </c>
      <c r="E1161" s="74" t="s">
        <v>3880</v>
      </c>
      <c r="F1161" s="75">
        <v>7.5439205660110002E-8</v>
      </c>
      <c r="G1161" s="76">
        <v>3.9700120000000001</v>
      </c>
      <c r="H1161" s="76">
        <v>0.5528324</v>
      </c>
      <c r="I1161" s="77">
        <v>1293.2460000000001</v>
      </c>
      <c r="J1161" s="73">
        <v>1</v>
      </c>
      <c r="K1161" s="78" t="s">
        <v>2478</v>
      </c>
    </row>
    <row r="1162" spans="1:11">
      <c r="A1162" s="71" t="s">
        <v>2918</v>
      </c>
      <c r="B1162" s="72">
        <v>2685.2504882809999</v>
      </c>
      <c r="C1162" s="72">
        <v>-1.944553185313</v>
      </c>
      <c r="D1162" s="73">
        <v>3</v>
      </c>
      <c r="E1162" s="74" t="s">
        <v>3881</v>
      </c>
      <c r="F1162" s="75">
        <v>7.7038736320540006E-8</v>
      </c>
      <c r="G1162" s="76">
        <v>3.9730829999999999</v>
      </c>
      <c r="H1162" s="76">
        <v>0.46677020000000002</v>
      </c>
      <c r="I1162" s="77">
        <v>1397.329</v>
      </c>
      <c r="J1162" s="73">
        <v>1</v>
      </c>
      <c r="K1162" s="78" t="s">
        <v>3611</v>
      </c>
    </row>
    <row r="1163" spans="1:11">
      <c r="A1163" s="71" t="s">
        <v>2665</v>
      </c>
      <c r="B1163" s="72">
        <v>1388.7280273440001</v>
      </c>
      <c r="C1163" s="72">
        <v>-0.89726438562499999</v>
      </c>
      <c r="D1163" s="73">
        <v>2</v>
      </c>
      <c r="E1163" s="74" t="s">
        <v>3882</v>
      </c>
      <c r="F1163" s="75">
        <v>7.7068218029549997E-8</v>
      </c>
      <c r="G1163" s="76">
        <v>3.3367260000000001</v>
      </c>
      <c r="H1163" s="76">
        <v>0.51951619999999998</v>
      </c>
      <c r="I1163" s="77">
        <v>1536.268</v>
      </c>
      <c r="J1163" s="73">
        <v>1</v>
      </c>
      <c r="K1163" s="78" t="s">
        <v>2525</v>
      </c>
    </row>
    <row r="1164" spans="1:11">
      <c r="A1164" s="71" t="s">
        <v>2853</v>
      </c>
      <c r="B1164" s="72">
        <v>1485.7042236330001</v>
      </c>
      <c r="C1164" s="72">
        <v>-1.243089580938</v>
      </c>
      <c r="D1164" s="73">
        <v>2</v>
      </c>
      <c r="E1164" s="74" t="s">
        <v>3883</v>
      </c>
      <c r="F1164" s="75">
        <v>7.7819063970530001E-8</v>
      </c>
      <c r="G1164" s="76">
        <v>3.5021100000000001</v>
      </c>
      <c r="H1164" s="76">
        <v>0.55289549999999998</v>
      </c>
      <c r="I1164" s="77">
        <v>1481.5730000000001</v>
      </c>
      <c r="J1164" s="73">
        <v>1</v>
      </c>
      <c r="K1164" s="78" t="s">
        <v>3054</v>
      </c>
    </row>
    <row r="1165" spans="1:11">
      <c r="A1165" s="71" t="s">
        <v>2553</v>
      </c>
      <c r="B1165" s="72">
        <v>1704.8670182359999</v>
      </c>
      <c r="C1165" s="72">
        <v>-1.1852754464999999</v>
      </c>
      <c r="D1165" s="73">
        <v>2</v>
      </c>
      <c r="E1165" s="74" t="s">
        <v>3884</v>
      </c>
      <c r="F1165" s="75">
        <v>7.7887206406779997E-8</v>
      </c>
      <c r="G1165" s="76">
        <v>4.8754460000000002</v>
      </c>
      <c r="H1165" s="76">
        <v>0.55843529999999997</v>
      </c>
      <c r="I1165" s="77">
        <v>1266.681</v>
      </c>
      <c r="J1165" s="73">
        <v>1</v>
      </c>
      <c r="K1165" s="78" t="s">
        <v>2386</v>
      </c>
    </row>
    <row r="1166" spans="1:11">
      <c r="A1166" s="71" t="s">
        <v>3885</v>
      </c>
      <c r="B1166" s="72">
        <v>1558.728515625</v>
      </c>
      <c r="C1166" s="72">
        <v>-1.611619854375</v>
      </c>
      <c r="D1166" s="73">
        <v>2</v>
      </c>
      <c r="E1166" s="74" t="s">
        <v>3886</v>
      </c>
      <c r="F1166" s="75">
        <v>7.8473701141990005E-8</v>
      </c>
      <c r="G1166" s="76">
        <v>3.828897</v>
      </c>
      <c r="H1166" s="76">
        <v>0.41764250000000003</v>
      </c>
      <c r="I1166" s="77">
        <v>437.73160000000001</v>
      </c>
      <c r="J1166" s="73">
        <v>1</v>
      </c>
      <c r="K1166" s="78" t="s">
        <v>3014</v>
      </c>
    </row>
    <row r="1167" spans="1:11">
      <c r="A1167" s="71" t="s">
        <v>2868</v>
      </c>
      <c r="B1167" s="72">
        <v>1669.7452392580001</v>
      </c>
      <c r="C1167" s="72">
        <v>-0.99650754968749999</v>
      </c>
      <c r="D1167" s="73">
        <v>2</v>
      </c>
      <c r="E1167" s="74" t="s">
        <v>3887</v>
      </c>
      <c r="F1167" s="75">
        <v>7.8644661860710003E-8</v>
      </c>
      <c r="G1167" s="76">
        <v>4.0547389999999996</v>
      </c>
      <c r="H1167" s="76">
        <v>0.52386160000000004</v>
      </c>
      <c r="I1167" s="77">
        <v>1145.171</v>
      </c>
      <c r="J1167" s="73">
        <v>1</v>
      </c>
      <c r="K1167" s="78" t="s">
        <v>2699</v>
      </c>
    </row>
    <row r="1168" spans="1:11">
      <c r="A1168" s="71" t="s">
        <v>3888</v>
      </c>
      <c r="B1168" s="72">
        <v>1511.7237548830001</v>
      </c>
      <c r="C1168" s="72">
        <v>-0.56755247156249999</v>
      </c>
      <c r="D1168" s="73">
        <v>2</v>
      </c>
      <c r="E1168" s="74" t="s">
        <v>3889</v>
      </c>
      <c r="F1168" s="75">
        <v>7.9300855709749996E-8</v>
      </c>
      <c r="G1168" s="76">
        <v>3.9416660000000001</v>
      </c>
      <c r="H1168" s="76">
        <v>0.53364809999999996</v>
      </c>
      <c r="I1168" s="77">
        <v>1259.0250000000001</v>
      </c>
      <c r="J1168" s="73">
        <v>1</v>
      </c>
      <c r="K1168" s="78" t="s">
        <v>2585</v>
      </c>
    </row>
    <row r="1169" spans="1:11">
      <c r="A1169" s="71" t="s">
        <v>2498</v>
      </c>
      <c r="B1169" s="72">
        <v>1239.622436523</v>
      </c>
      <c r="C1169" s="72">
        <v>-1.663255596563</v>
      </c>
      <c r="D1169" s="73">
        <v>2</v>
      </c>
      <c r="E1169" s="74" t="s">
        <v>3890</v>
      </c>
      <c r="F1169" s="75">
        <v>7.975002036531E-8</v>
      </c>
      <c r="G1169" s="76">
        <v>2.9567920000000001</v>
      </c>
      <c r="H1169" s="76">
        <v>0.46449299999999999</v>
      </c>
      <c r="I1169" s="77">
        <v>824.14089999999999</v>
      </c>
      <c r="J1169" s="73">
        <v>1</v>
      </c>
      <c r="K1169" s="78" t="s">
        <v>3326</v>
      </c>
    </row>
    <row r="1170" spans="1:11">
      <c r="A1170" s="71" t="s">
        <v>2692</v>
      </c>
      <c r="B1170" s="72">
        <v>1747.886108398</v>
      </c>
      <c r="C1170" s="72">
        <v>-1.074876690313</v>
      </c>
      <c r="D1170" s="73">
        <v>2</v>
      </c>
      <c r="E1170" s="74" t="s">
        <v>3891</v>
      </c>
      <c r="F1170" s="75">
        <v>8.0293452168010006E-8</v>
      </c>
      <c r="G1170" s="76">
        <v>5.3166270000000004</v>
      </c>
      <c r="H1170" s="76">
        <v>0.63357220000000003</v>
      </c>
      <c r="I1170" s="77">
        <v>1375.933</v>
      </c>
      <c r="J1170" s="73">
        <v>1</v>
      </c>
      <c r="K1170" s="78" t="s">
        <v>2110</v>
      </c>
    </row>
    <row r="1171" spans="1:11">
      <c r="A1171" s="71" t="s">
        <v>2217</v>
      </c>
      <c r="B1171" s="72">
        <v>1149.5170898440001</v>
      </c>
      <c r="C1171" s="72">
        <v>-1.09086790125</v>
      </c>
      <c r="D1171" s="73">
        <v>2</v>
      </c>
      <c r="E1171" s="74" t="s">
        <v>3892</v>
      </c>
      <c r="F1171" s="75">
        <v>8.1142536356719996E-8</v>
      </c>
      <c r="G1171" s="76">
        <v>3.0157250000000002</v>
      </c>
      <c r="H1171" s="76">
        <v>0.51025730000000002</v>
      </c>
      <c r="I1171" s="77">
        <v>664.48490000000004</v>
      </c>
      <c r="J1171" s="73">
        <v>1</v>
      </c>
      <c r="K1171" s="78" t="s">
        <v>3734</v>
      </c>
    </row>
    <row r="1172" spans="1:11">
      <c r="A1172" s="71" t="s">
        <v>2510</v>
      </c>
      <c r="B1172" s="72">
        <v>1689.97265625</v>
      </c>
      <c r="C1172" s="72">
        <v>-0.27995481531249999</v>
      </c>
      <c r="D1172" s="73">
        <v>2</v>
      </c>
      <c r="E1172" s="74" t="s">
        <v>3893</v>
      </c>
      <c r="F1172" s="75">
        <v>8.1356794967569996E-8</v>
      </c>
      <c r="G1172" s="76">
        <v>2.8750469999999999</v>
      </c>
      <c r="H1172" s="76">
        <v>0.63056080000000003</v>
      </c>
      <c r="I1172" s="77">
        <v>315.4024</v>
      </c>
      <c r="J1172" s="73">
        <v>1</v>
      </c>
      <c r="K1172" s="78" t="s">
        <v>3894</v>
      </c>
    </row>
    <row r="1173" spans="1:11">
      <c r="A1173" s="71" t="s">
        <v>2108</v>
      </c>
      <c r="B1173" s="72">
        <v>2210.064453125</v>
      </c>
      <c r="C1173" s="72">
        <v>-1.94340696375</v>
      </c>
      <c r="D1173" s="73">
        <v>2</v>
      </c>
      <c r="E1173" s="74" t="s">
        <v>3895</v>
      </c>
      <c r="F1173" s="75">
        <v>8.2212999483439998E-8</v>
      </c>
      <c r="G1173" s="76">
        <v>4.5578859999999999</v>
      </c>
      <c r="H1173" s="76">
        <v>0.57306420000000002</v>
      </c>
      <c r="I1173" s="77">
        <v>1111.2719999999999</v>
      </c>
      <c r="J1173" s="73">
        <v>1</v>
      </c>
      <c r="K1173" s="78" t="s">
        <v>2839</v>
      </c>
    </row>
    <row r="1174" spans="1:11">
      <c r="A1174" s="71" t="s">
        <v>2482</v>
      </c>
      <c r="B1174" s="72">
        <v>1263.6831054690001</v>
      </c>
      <c r="C1174" s="72">
        <v>-1.133470440313</v>
      </c>
      <c r="D1174" s="73">
        <v>2</v>
      </c>
      <c r="E1174" s="74" t="s">
        <v>3896</v>
      </c>
      <c r="F1174" s="75">
        <v>8.2487111807689996E-8</v>
      </c>
      <c r="G1174" s="76">
        <v>3.0266700000000002</v>
      </c>
      <c r="H1174" s="76">
        <v>0.47431269999999998</v>
      </c>
      <c r="I1174" s="77">
        <v>674.88040000000001</v>
      </c>
      <c r="J1174" s="73">
        <v>1</v>
      </c>
      <c r="K1174" s="78" t="s">
        <v>3326</v>
      </c>
    </row>
    <row r="1175" spans="1:11">
      <c r="A1175" s="71" t="s">
        <v>3865</v>
      </c>
      <c r="B1175" s="72">
        <v>1268.732055664</v>
      </c>
      <c r="C1175" s="72">
        <v>-0.63188352624999999</v>
      </c>
      <c r="D1175" s="73">
        <v>2</v>
      </c>
      <c r="E1175" s="74" t="s">
        <v>3897</v>
      </c>
      <c r="F1175" s="75">
        <v>8.4005012764420005E-8</v>
      </c>
      <c r="G1175" s="76">
        <v>4.325774</v>
      </c>
      <c r="H1175" s="76">
        <v>0.39699699999999999</v>
      </c>
      <c r="I1175" s="77">
        <v>2343.6909999999998</v>
      </c>
      <c r="J1175" s="73">
        <v>1</v>
      </c>
      <c r="K1175" s="78" t="s">
        <v>2478</v>
      </c>
    </row>
    <row r="1176" spans="1:11">
      <c r="A1176" s="71" t="s">
        <v>3898</v>
      </c>
      <c r="B1176" s="72">
        <v>1541.7957763669999</v>
      </c>
      <c r="C1176" s="72">
        <v>-0.93766965906249999</v>
      </c>
      <c r="D1176" s="73">
        <v>2</v>
      </c>
      <c r="E1176" s="74" t="s">
        <v>3899</v>
      </c>
      <c r="F1176" s="75">
        <v>8.6558458763990003E-8</v>
      </c>
      <c r="G1176" s="76">
        <v>3.7363019999999998</v>
      </c>
      <c r="H1176" s="76">
        <v>0.57544709999999999</v>
      </c>
      <c r="I1176" s="77">
        <v>971.41499999999996</v>
      </c>
      <c r="J1176" s="73">
        <v>1</v>
      </c>
      <c r="K1176" s="78" t="s">
        <v>2176</v>
      </c>
    </row>
    <row r="1177" spans="1:11">
      <c r="A1177" s="71" t="s">
        <v>2688</v>
      </c>
      <c r="B1177" s="72">
        <v>1329.7624511720001</v>
      </c>
      <c r="C1177" s="72">
        <v>-1.368333721563</v>
      </c>
      <c r="D1177" s="73">
        <v>2</v>
      </c>
      <c r="E1177" s="74" t="s">
        <v>3900</v>
      </c>
      <c r="F1177" s="75">
        <v>8.6990489726209998E-8</v>
      </c>
      <c r="G1177" s="76">
        <v>3.4835449999999999</v>
      </c>
      <c r="H1177" s="76">
        <v>0.59753780000000001</v>
      </c>
      <c r="I1177" s="77">
        <v>850.8605</v>
      </c>
      <c r="J1177" s="73">
        <v>1</v>
      </c>
      <c r="K1177" s="78" t="s">
        <v>2893</v>
      </c>
    </row>
    <row r="1178" spans="1:11">
      <c r="A1178" s="71" t="s">
        <v>3774</v>
      </c>
      <c r="B1178" s="72">
        <v>1202.5688476559999</v>
      </c>
      <c r="C1178" s="72">
        <v>-1.235032940313</v>
      </c>
      <c r="D1178" s="73">
        <v>2</v>
      </c>
      <c r="E1178" s="74" t="s">
        <v>3901</v>
      </c>
      <c r="F1178" s="75">
        <v>8.7182622602279997E-8</v>
      </c>
      <c r="G1178" s="76">
        <v>2.931759</v>
      </c>
      <c r="H1178" s="76">
        <v>0.49338090000000001</v>
      </c>
      <c r="I1178" s="77">
        <v>450.77600000000001</v>
      </c>
    </row>
    <row r="1179" spans="1:11">
      <c r="A1179" s="71" t="s">
        <v>2147</v>
      </c>
      <c r="B1179" s="72">
        <v>1206.6589355470001</v>
      </c>
      <c r="C1179" s="72">
        <v>-0.59013547937499999</v>
      </c>
      <c r="D1179" s="73">
        <v>2</v>
      </c>
      <c r="E1179" s="74" t="s">
        <v>3902</v>
      </c>
      <c r="F1179" s="75">
        <v>8.7198589349139996E-8</v>
      </c>
      <c r="G1179" s="76">
        <v>3.0892469999999999</v>
      </c>
      <c r="H1179" s="76">
        <v>0.69665350000000004</v>
      </c>
      <c r="I1179" s="77">
        <v>901.79549999999995</v>
      </c>
      <c r="J1179" s="73">
        <v>1</v>
      </c>
      <c r="K1179" s="78" t="s">
        <v>3409</v>
      </c>
    </row>
    <row r="1180" spans="1:11">
      <c r="A1180" s="71" t="s">
        <v>2405</v>
      </c>
      <c r="B1180" s="72">
        <v>1316.634399414</v>
      </c>
      <c r="C1180" s="72">
        <v>-1.345384502813</v>
      </c>
      <c r="D1180" s="73">
        <v>2</v>
      </c>
      <c r="E1180" s="74" t="s">
        <v>3903</v>
      </c>
      <c r="F1180" s="75">
        <v>8.7385687463909994E-8</v>
      </c>
      <c r="G1180" s="76">
        <v>2.7836989999999999</v>
      </c>
      <c r="H1180" s="76">
        <v>0.43509409999999998</v>
      </c>
      <c r="I1180" s="77">
        <v>891.79110000000003</v>
      </c>
      <c r="J1180" s="73">
        <v>1</v>
      </c>
      <c r="K1180" s="78" t="s">
        <v>2893</v>
      </c>
    </row>
    <row r="1181" spans="1:11">
      <c r="A1181" s="71" t="s">
        <v>2018</v>
      </c>
      <c r="B1181" s="72">
        <v>1196.6309814450001</v>
      </c>
      <c r="C1181" s="72">
        <v>-1.656663799688</v>
      </c>
      <c r="D1181" s="73">
        <v>2</v>
      </c>
      <c r="E1181" s="74" t="s">
        <v>3904</v>
      </c>
      <c r="F1181" s="75">
        <v>8.7707111462440005E-8</v>
      </c>
      <c r="G1181" s="76">
        <v>3.9251770000000001</v>
      </c>
      <c r="H1181" s="76">
        <v>0.58384000000000003</v>
      </c>
      <c r="I1181" s="77">
        <v>1546.4970000000001</v>
      </c>
      <c r="J1181" s="73">
        <v>1</v>
      </c>
      <c r="K1181" s="78" t="s">
        <v>3171</v>
      </c>
    </row>
    <row r="1182" spans="1:11">
      <c r="A1182" s="71" t="s">
        <v>2147</v>
      </c>
      <c r="B1182" s="72">
        <v>1444.7106933590001</v>
      </c>
      <c r="C1182" s="72">
        <v>-0.59330930749999999</v>
      </c>
      <c r="D1182" s="73">
        <v>2</v>
      </c>
      <c r="E1182" s="74" t="s">
        <v>3905</v>
      </c>
      <c r="F1182" s="75">
        <v>8.8813652876500005E-8</v>
      </c>
      <c r="G1182" s="76">
        <v>3.413052</v>
      </c>
      <c r="H1182" s="76">
        <v>0.28247949999999999</v>
      </c>
      <c r="I1182" s="77">
        <v>1732.962</v>
      </c>
      <c r="J1182" s="73">
        <v>1</v>
      </c>
      <c r="K1182" s="78" t="s">
        <v>2585</v>
      </c>
    </row>
    <row r="1183" spans="1:11">
      <c r="A1183" s="71" t="s">
        <v>2528</v>
      </c>
      <c r="B1183" s="72">
        <v>2002.970336914</v>
      </c>
      <c r="C1183" s="72">
        <v>-1.461595440313</v>
      </c>
      <c r="D1183" s="73">
        <v>2</v>
      </c>
      <c r="E1183" s="74" t="s">
        <v>3906</v>
      </c>
      <c r="F1183" s="75">
        <v>9.0338511169679995E-8</v>
      </c>
      <c r="G1183" s="76">
        <v>4.724075</v>
      </c>
      <c r="H1183" s="76">
        <v>0.52740629999999999</v>
      </c>
      <c r="I1183" s="77">
        <v>1809.191</v>
      </c>
      <c r="J1183" s="73">
        <v>1</v>
      </c>
      <c r="K1183" s="78" t="s">
        <v>2110</v>
      </c>
    </row>
    <row r="1184" spans="1:11">
      <c r="A1184" s="71" t="s">
        <v>3347</v>
      </c>
      <c r="B1184" s="72">
        <v>1724.900024414</v>
      </c>
      <c r="C1184" s="72">
        <v>-0.99382200281249999</v>
      </c>
      <c r="D1184" s="73">
        <v>2</v>
      </c>
      <c r="E1184" s="74" t="s">
        <v>3907</v>
      </c>
      <c r="F1184" s="75">
        <v>9.0431833846850003E-8</v>
      </c>
      <c r="G1184" s="76">
        <v>4.5351290000000004</v>
      </c>
      <c r="H1184" s="76">
        <v>0.27462819999999999</v>
      </c>
      <c r="I1184" s="77">
        <v>1688.0650000000001</v>
      </c>
      <c r="J1184" s="73">
        <v>1</v>
      </c>
      <c r="K1184" s="78" t="s">
        <v>2870</v>
      </c>
    </row>
    <row r="1185" spans="1:11">
      <c r="A1185" s="71" t="s">
        <v>2165</v>
      </c>
      <c r="B1185" s="72">
        <v>1134.5822753909999</v>
      </c>
      <c r="C1185" s="72">
        <v>-0.53105344812499999</v>
      </c>
      <c r="D1185" s="73">
        <v>2</v>
      </c>
      <c r="E1185" s="74" t="s">
        <v>3908</v>
      </c>
      <c r="F1185" s="75">
        <v>9.0999993762610003E-8</v>
      </c>
      <c r="G1185" s="76">
        <v>3.0559769999999999</v>
      </c>
      <c r="H1185" s="76">
        <v>0.45954850000000003</v>
      </c>
      <c r="I1185" s="77">
        <v>950.21780000000001</v>
      </c>
      <c r="J1185" s="73">
        <v>1</v>
      </c>
      <c r="K1185" s="78" t="s">
        <v>3734</v>
      </c>
    </row>
    <row r="1186" spans="1:11">
      <c r="A1186" s="71" t="s">
        <v>2236</v>
      </c>
      <c r="B1186" s="72">
        <v>1428.744140625</v>
      </c>
      <c r="C1186" s="72">
        <v>-1.34965696375</v>
      </c>
      <c r="D1186" s="73">
        <v>2</v>
      </c>
      <c r="E1186" s="74" t="s">
        <v>3909</v>
      </c>
      <c r="F1186" s="75">
        <v>9.2268532781339997E-8</v>
      </c>
      <c r="G1186" s="76">
        <v>3.7867670000000002</v>
      </c>
      <c r="H1186" s="76">
        <v>0.49979669999999998</v>
      </c>
      <c r="I1186" s="77">
        <v>1353.6110000000001</v>
      </c>
      <c r="J1186" s="73">
        <v>1</v>
      </c>
      <c r="K1186" s="78" t="s">
        <v>2585</v>
      </c>
    </row>
    <row r="1187" spans="1:11">
      <c r="A1187" s="71" t="s">
        <v>2103</v>
      </c>
      <c r="B1187" s="72">
        <v>1345.7143554690001</v>
      </c>
      <c r="C1187" s="72">
        <v>-1.265916729375</v>
      </c>
      <c r="D1187" s="73">
        <v>2</v>
      </c>
      <c r="E1187" s="74" t="s">
        <v>3910</v>
      </c>
      <c r="F1187" s="75">
        <v>9.3360393079850001E-8</v>
      </c>
      <c r="G1187" s="76">
        <v>4.8965139999999998</v>
      </c>
      <c r="H1187" s="76">
        <v>0.64515040000000001</v>
      </c>
      <c r="I1187" s="77">
        <v>1588.2570000000001</v>
      </c>
      <c r="J1187" s="73">
        <v>1</v>
      </c>
      <c r="K1187" s="78" t="s">
        <v>2478</v>
      </c>
    </row>
    <row r="1188" spans="1:11">
      <c r="A1188" s="71" t="s">
        <v>3911</v>
      </c>
      <c r="B1188" s="72">
        <v>1316.6844482419999</v>
      </c>
      <c r="C1188" s="72">
        <v>-1.355394268438</v>
      </c>
      <c r="D1188" s="73">
        <v>2</v>
      </c>
      <c r="E1188" s="74" t="s">
        <v>3912</v>
      </c>
      <c r="F1188" s="75">
        <v>9.3548616075799995E-8</v>
      </c>
      <c r="G1188" s="76">
        <v>3.4025650000000001</v>
      </c>
      <c r="H1188" s="76">
        <v>0.41719329999999999</v>
      </c>
      <c r="I1188" s="77">
        <v>1163.306</v>
      </c>
      <c r="J1188" s="73">
        <v>1</v>
      </c>
      <c r="K1188" s="78" t="s">
        <v>3171</v>
      </c>
    </row>
    <row r="1189" spans="1:11">
      <c r="A1189" s="71" t="s">
        <v>3606</v>
      </c>
      <c r="B1189" s="72">
        <v>1289.6848144529999</v>
      </c>
      <c r="C1189" s="72">
        <v>-0.79191770593749999</v>
      </c>
      <c r="D1189" s="73">
        <v>2</v>
      </c>
      <c r="E1189" s="74" t="s">
        <v>3913</v>
      </c>
      <c r="F1189" s="75">
        <v>9.369335463028E-8</v>
      </c>
      <c r="G1189" s="76">
        <v>3.612501</v>
      </c>
      <c r="H1189" s="76">
        <v>0.60110509999999995</v>
      </c>
      <c r="I1189" s="77">
        <v>1563.403</v>
      </c>
      <c r="J1189" s="73">
        <v>1</v>
      </c>
      <c r="K1189" s="78" t="s">
        <v>2935</v>
      </c>
    </row>
    <row r="1190" spans="1:11">
      <c r="A1190" s="71" t="s">
        <v>3142</v>
      </c>
      <c r="B1190" s="72">
        <v>1388.7420654299999</v>
      </c>
      <c r="C1190" s="72">
        <v>-0.66960325281249999</v>
      </c>
      <c r="D1190" s="73">
        <v>2</v>
      </c>
      <c r="E1190" s="74" t="s">
        <v>3914</v>
      </c>
      <c r="F1190" s="75">
        <v>9.4022889918219994E-8</v>
      </c>
      <c r="G1190" s="76">
        <v>3.5557609999999999</v>
      </c>
      <c r="H1190" s="76">
        <v>0.43800339999999999</v>
      </c>
      <c r="I1190" s="77">
        <v>942.23810000000003</v>
      </c>
      <c r="J1190" s="73">
        <v>1</v>
      </c>
      <c r="K1190" s="78" t="s">
        <v>2525</v>
      </c>
    </row>
    <row r="1191" spans="1:11">
      <c r="A1191" s="71" t="s">
        <v>3472</v>
      </c>
      <c r="B1191" s="72">
        <v>1141.559570313</v>
      </c>
      <c r="C1191" s="72">
        <v>-1.35844602625</v>
      </c>
      <c r="D1191" s="73">
        <v>2</v>
      </c>
      <c r="E1191" s="74" t="s">
        <v>3915</v>
      </c>
      <c r="F1191" s="75">
        <v>9.4757155084090002E-8</v>
      </c>
      <c r="G1191" s="76">
        <v>3.473211</v>
      </c>
      <c r="H1191" s="76">
        <v>0.63273880000000005</v>
      </c>
      <c r="I1191" s="77">
        <v>955.08540000000005</v>
      </c>
      <c r="J1191" s="73">
        <v>1</v>
      </c>
      <c r="K1191" s="78" t="s">
        <v>3701</v>
      </c>
    </row>
    <row r="1192" spans="1:11">
      <c r="A1192" s="71" t="s">
        <v>3916</v>
      </c>
      <c r="B1192" s="72">
        <v>1310.6348876950001</v>
      </c>
      <c r="C1192" s="72">
        <v>-1.784349346563</v>
      </c>
      <c r="D1192" s="73">
        <v>2</v>
      </c>
      <c r="E1192" s="74" t="s">
        <v>3917</v>
      </c>
      <c r="F1192" s="75">
        <v>9.5442377775340005E-8</v>
      </c>
      <c r="G1192" s="76">
        <v>3.9072460000000002</v>
      </c>
      <c r="H1192" s="76">
        <v>0.5195592</v>
      </c>
      <c r="I1192" s="77">
        <v>1086.057</v>
      </c>
      <c r="J1192" s="73">
        <v>1</v>
      </c>
      <c r="K1192" s="78" t="s">
        <v>3054</v>
      </c>
    </row>
    <row r="1193" spans="1:11">
      <c r="A1193" s="71" t="s">
        <v>3347</v>
      </c>
      <c r="B1193" s="72">
        <v>1612.804417996</v>
      </c>
      <c r="C1193" s="72">
        <v>-1.081127639625</v>
      </c>
      <c r="D1193" s="73">
        <v>2</v>
      </c>
      <c r="E1193" s="74" t="s">
        <v>3918</v>
      </c>
      <c r="F1193" s="75">
        <v>9.5558609136680002E-8</v>
      </c>
      <c r="G1193" s="76">
        <v>4.4289249999999996</v>
      </c>
      <c r="H1193" s="76">
        <v>0.51788469999999998</v>
      </c>
      <c r="I1193" s="77">
        <v>735.31240000000003</v>
      </c>
      <c r="J1193" s="73">
        <v>1</v>
      </c>
      <c r="K1193" s="78" t="s">
        <v>2659</v>
      </c>
    </row>
    <row r="1194" spans="1:11">
      <c r="A1194" s="71" t="s">
        <v>2841</v>
      </c>
      <c r="B1194" s="72">
        <v>1602.7481689450001</v>
      </c>
      <c r="C1194" s="72">
        <v>-1.0522936825</v>
      </c>
      <c r="D1194" s="73">
        <v>2</v>
      </c>
      <c r="E1194" s="74" t="s">
        <v>3919</v>
      </c>
      <c r="F1194" s="75">
        <v>9.5694057945100005E-8</v>
      </c>
      <c r="G1194" s="76">
        <v>4.5076689999999999</v>
      </c>
      <c r="H1194" s="76">
        <v>0.66608140000000005</v>
      </c>
      <c r="I1194" s="77">
        <v>1218.788</v>
      </c>
    </row>
    <row r="1195" spans="1:11">
      <c r="A1195" s="71" t="s">
        <v>2508</v>
      </c>
      <c r="B1195" s="72">
        <v>1354.6750488279999</v>
      </c>
      <c r="C1195" s="72">
        <v>-1.158738995</v>
      </c>
      <c r="D1195" s="73">
        <v>2</v>
      </c>
      <c r="E1195" s="74" t="s">
        <v>3920</v>
      </c>
      <c r="F1195" s="75">
        <v>9.6221690837340005E-8</v>
      </c>
      <c r="G1195" s="76">
        <v>3.6994729999999998</v>
      </c>
      <c r="H1195" s="76">
        <v>0.55833560000000004</v>
      </c>
      <c r="I1195" s="77">
        <v>1093.6669999999999</v>
      </c>
      <c r="J1195" s="73">
        <v>1</v>
      </c>
      <c r="K1195" s="78" t="s">
        <v>2943</v>
      </c>
    </row>
    <row r="1196" spans="1:11">
      <c r="A1196" s="71" t="s">
        <v>2768</v>
      </c>
      <c r="B1196" s="72">
        <v>1750.8698122359999</v>
      </c>
      <c r="C1196" s="72">
        <v>9.5472655062619996E-2</v>
      </c>
      <c r="D1196" s="73">
        <v>2</v>
      </c>
      <c r="E1196" s="74" t="s">
        <v>3921</v>
      </c>
      <c r="F1196" s="75">
        <v>9.6869262560420003E-8</v>
      </c>
      <c r="G1196" s="76">
        <v>4.8685109999999998</v>
      </c>
      <c r="H1196" s="76">
        <v>0.57963229999999999</v>
      </c>
      <c r="I1196" s="77">
        <v>806.73379999999997</v>
      </c>
      <c r="J1196" s="73">
        <v>1</v>
      </c>
      <c r="K1196" s="78" t="s">
        <v>2230</v>
      </c>
    </row>
    <row r="1197" spans="1:11">
      <c r="A1197" s="71" t="s">
        <v>2550</v>
      </c>
      <c r="B1197" s="72">
        <v>1227.6334365160001</v>
      </c>
      <c r="C1197" s="72">
        <v>-0.62735326024990001</v>
      </c>
      <c r="D1197" s="73">
        <v>2</v>
      </c>
      <c r="E1197" s="74" t="s">
        <v>3922</v>
      </c>
      <c r="F1197" s="75">
        <v>9.7741801430299999E-8</v>
      </c>
      <c r="G1197" s="76">
        <v>3.4086690000000002</v>
      </c>
      <c r="H1197" s="76">
        <v>0.48490610000000001</v>
      </c>
      <c r="I1197" s="77">
        <v>889.24030000000005</v>
      </c>
      <c r="J1197" s="73">
        <v>1</v>
      </c>
      <c r="K1197" s="78" t="s">
        <v>3099</v>
      </c>
    </row>
    <row r="1198" spans="1:11">
      <c r="A1198" s="71" t="s">
        <v>2589</v>
      </c>
      <c r="B1198" s="72">
        <v>1329.752563477</v>
      </c>
      <c r="C1198" s="72">
        <v>-0.26921262781249999</v>
      </c>
      <c r="D1198" s="73">
        <v>2</v>
      </c>
      <c r="E1198" s="74" t="s">
        <v>3923</v>
      </c>
      <c r="F1198" s="75">
        <v>9.816660869009E-8</v>
      </c>
      <c r="G1198" s="76">
        <v>3.8355760000000001</v>
      </c>
      <c r="H1198" s="76">
        <v>0.66869160000000005</v>
      </c>
      <c r="I1198" s="77">
        <v>1926.8820000000001</v>
      </c>
      <c r="J1198" s="73">
        <v>1</v>
      </c>
      <c r="K1198" s="78" t="s">
        <v>2585</v>
      </c>
    </row>
    <row r="1199" spans="1:11">
      <c r="A1199" s="71" t="s">
        <v>3924</v>
      </c>
      <c r="B1199" s="72">
        <v>1315.6964111330001</v>
      </c>
      <c r="C1199" s="72">
        <v>-1.154466534063</v>
      </c>
      <c r="D1199" s="73">
        <v>2</v>
      </c>
      <c r="E1199" s="74" t="s">
        <v>3925</v>
      </c>
      <c r="F1199" s="75">
        <v>9.8774208812100007E-8</v>
      </c>
      <c r="G1199" s="76">
        <v>4.3600940000000001</v>
      </c>
      <c r="H1199" s="76">
        <v>0.63268599999999997</v>
      </c>
      <c r="I1199" s="77">
        <v>1968.8030000000001</v>
      </c>
      <c r="J1199" s="73">
        <v>1</v>
      </c>
      <c r="K1199" s="78" t="s">
        <v>2935</v>
      </c>
    </row>
    <row r="1200" spans="1:11">
      <c r="A1200" s="71" t="s">
        <v>2628</v>
      </c>
      <c r="B1200" s="72">
        <v>1281.8253173830001</v>
      </c>
      <c r="C1200" s="72">
        <v>-1.547532940313</v>
      </c>
      <c r="D1200" s="73">
        <v>2</v>
      </c>
      <c r="E1200" s="74" t="s">
        <v>3926</v>
      </c>
      <c r="F1200" s="75">
        <v>9.9477214243750003E-8</v>
      </c>
      <c r="G1200" s="76">
        <v>3.634865</v>
      </c>
      <c r="H1200" s="76">
        <v>0.44804919999999998</v>
      </c>
      <c r="I1200" s="77">
        <v>1452.8989999999999</v>
      </c>
      <c r="J1200" s="73">
        <v>1</v>
      </c>
      <c r="K1200" s="78" t="s">
        <v>3054</v>
      </c>
    </row>
    <row r="1201" spans="1:11">
      <c r="A1201" s="71" t="s">
        <v>3927</v>
      </c>
      <c r="B1201" s="72">
        <v>1370.7274169919999</v>
      </c>
      <c r="C1201" s="72">
        <v>-1.228441143438</v>
      </c>
      <c r="D1201" s="73">
        <v>2</v>
      </c>
      <c r="E1201" s="74" t="s">
        <v>3928</v>
      </c>
      <c r="F1201" s="75">
        <v>9.9701983335980005E-8</v>
      </c>
      <c r="G1201" s="76">
        <v>2.8639990000000002</v>
      </c>
      <c r="H1201" s="76">
        <v>0.4543238</v>
      </c>
      <c r="I1201" s="77">
        <v>619.8904</v>
      </c>
      <c r="J1201" s="73">
        <v>2</v>
      </c>
      <c r="K1201" s="78" t="s">
        <v>2606</v>
      </c>
    </row>
    <row r="1202" spans="1:11">
      <c r="A1202" s="71" t="s">
        <v>2304</v>
      </c>
      <c r="B1202" s="72">
        <v>1364.648071289</v>
      </c>
      <c r="C1202" s="72">
        <v>-1.267259502813</v>
      </c>
      <c r="D1202" s="73">
        <v>2</v>
      </c>
      <c r="E1202" s="74" t="s">
        <v>3929</v>
      </c>
      <c r="F1202" s="75">
        <v>9.9769591477279995E-8</v>
      </c>
      <c r="G1202" s="76">
        <v>4.1462690000000002</v>
      </c>
      <c r="H1202" s="76">
        <v>0.51021309999999997</v>
      </c>
      <c r="I1202" s="77">
        <v>1348.4059999999999</v>
      </c>
      <c r="J1202" s="73">
        <v>1</v>
      </c>
      <c r="K1202" s="78" t="s">
        <v>3171</v>
      </c>
    </row>
    <row r="1203" spans="1:11">
      <c r="A1203" s="71" t="s">
        <v>2118</v>
      </c>
      <c r="B1203" s="72">
        <v>1245.574584961</v>
      </c>
      <c r="C1203" s="72">
        <v>-1.137864971563</v>
      </c>
      <c r="D1203" s="73">
        <v>2</v>
      </c>
      <c r="E1203" s="74" t="s">
        <v>3930</v>
      </c>
      <c r="F1203" s="75">
        <v>1.0058160404560001E-7</v>
      </c>
      <c r="G1203" s="76">
        <v>2.9110140000000002</v>
      </c>
      <c r="H1203" s="76">
        <v>0.64571389999999995</v>
      </c>
      <c r="I1203" s="77">
        <v>1362.7360000000001</v>
      </c>
      <c r="J1203" s="73">
        <v>1</v>
      </c>
      <c r="K1203" s="78" t="s">
        <v>3186</v>
      </c>
    </row>
    <row r="1204" spans="1:11">
      <c r="A1204" s="71" t="s">
        <v>3931</v>
      </c>
      <c r="B1204" s="72">
        <v>1396.5909423830001</v>
      </c>
      <c r="C1204" s="72">
        <v>-1.001146221563</v>
      </c>
      <c r="D1204" s="73">
        <v>2</v>
      </c>
      <c r="E1204" s="74" t="s">
        <v>3932</v>
      </c>
      <c r="F1204" s="75">
        <v>1.015457955647E-7</v>
      </c>
      <c r="G1204" s="76">
        <v>3.4483160000000002</v>
      </c>
      <c r="H1204" s="76">
        <v>0.59574269999999996</v>
      </c>
      <c r="I1204" s="77">
        <v>1177.3610000000001</v>
      </c>
      <c r="J1204" s="73">
        <v>1</v>
      </c>
      <c r="K1204" s="78" t="s">
        <v>2935</v>
      </c>
    </row>
    <row r="1205" spans="1:11">
      <c r="A1205" s="71" t="s">
        <v>3933</v>
      </c>
      <c r="B1205" s="72">
        <v>1331.6446533200001</v>
      </c>
      <c r="C1205" s="72">
        <v>-1.467210674688</v>
      </c>
      <c r="D1205" s="73">
        <v>2</v>
      </c>
      <c r="E1205" s="74" t="s">
        <v>3934</v>
      </c>
      <c r="F1205" s="75">
        <v>1.0160638419519999E-7</v>
      </c>
      <c r="G1205" s="76">
        <v>2.6070310000000001</v>
      </c>
      <c r="H1205" s="76">
        <v>0.47378189999999998</v>
      </c>
      <c r="I1205" s="77">
        <v>772.68550000000005</v>
      </c>
      <c r="J1205" s="73">
        <v>1</v>
      </c>
      <c r="K1205" s="78" t="s">
        <v>3014</v>
      </c>
    </row>
    <row r="1206" spans="1:11">
      <c r="A1206" s="71" t="s">
        <v>3935</v>
      </c>
      <c r="B1206" s="72">
        <v>1547.758789063</v>
      </c>
      <c r="C1206" s="72">
        <v>-1.150926495</v>
      </c>
      <c r="D1206" s="73">
        <v>2</v>
      </c>
      <c r="E1206" s="74" t="s">
        <v>3936</v>
      </c>
      <c r="F1206" s="75">
        <v>1.017158240221E-7</v>
      </c>
      <c r="G1206" s="76">
        <v>4.5065869999999997</v>
      </c>
      <c r="H1206" s="76">
        <v>0.53400289999999995</v>
      </c>
      <c r="I1206" s="77">
        <v>1160.1610000000001</v>
      </c>
      <c r="J1206" s="73">
        <v>1</v>
      </c>
      <c r="K1206" s="78" t="s">
        <v>2525</v>
      </c>
    </row>
    <row r="1207" spans="1:11">
      <c r="A1207" s="71" t="s">
        <v>3937</v>
      </c>
      <c r="B1207" s="72">
        <v>1552.7700195309999</v>
      </c>
      <c r="C1207" s="72">
        <v>-1.111497784063</v>
      </c>
      <c r="D1207" s="73">
        <v>2</v>
      </c>
      <c r="E1207" s="74" t="s">
        <v>3938</v>
      </c>
      <c r="F1207" s="75">
        <v>1.023511672382E-7</v>
      </c>
      <c r="G1207" s="76">
        <v>5.3894849999999996</v>
      </c>
      <c r="H1207" s="76">
        <v>0.7141073</v>
      </c>
      <c r="I1207" s="77">
        <v>2775.991</v>
      </c>
      <c r="J1207" s="73">
        <v>1</v>
      </c>
      <c r="K1207" s="78" t="s">
        <v>2235</v>
      </c>
    </row>
    <row r="1208" spans="1:11">
      <c r="A1208" s="71" t="s">
        <v>2427</v>
      </c>
      <c r="B1208" s="72">
        <v>1325.6307373049999</v>
      </c>
      <c r="C1208" s="72">
        <v>-1.215745830938</v>
      </c>
      <c r="D1208" s="73">
        <v>2</v>
      </c>
      <c r="E1208" s="74" t="s">
        <v>3939</v>
      </c>
      <c r="F1208" s="75">
        <v>1.028308346251E-7</v>
      </c>
      <c r="G1208" s="76">
        <v>3.2162730000000002</v>
      </c>
      <c r="H1208" s="76">
        <v>0.41110669999999999</v>
      </c>
      <c r="I1208" s="77">
        <v>1122.8689999999999</v>
      </c>
      <c r="J1208" s="73">
        <v>1</v>
      </c>
      <c r="K1208" s="78" t="s">
        <v>2893</v>
      </c>
    </row>
    <row r="1209" spans="1:11">
      <c r="A1209" s="71" t="s">
        <v>2581</v>
      </c>
      <c r="B1209" s="72">
        <v>1948.9862060549999</v>
      </c>
      <c r="C1209" s="72">
        <v>-1.330736065313</v>
      </c>
      <c r="D1209" s="73">
        <v>2</v>
      </c>
      <c r="E1209" s="74" t="s">
        <v>3940</v>
      </c>
      <c r="F1209" s="75">
        <v>1.02891016869E-7</v>
      </c>
      <c r="G1209" s="76">
        <v>5.07789</v>
      </c>
      <c r="H1209" s="76">
        <v>0.69096690000000005</v>
      </c>
      <c r="I1209" s="77">
        <v>2699.4180000000001</v>
      </c>
      <c r="J1209" s="73">
        <v>1</v>
      </c>
      <c r="K1209" s="78" t="s">
        <v>2171</v>
      </c>
    </row>
    <row r="1210" spans="1:11">
      <c r="A1210" s="71" t="s">
        <v>3941</v>
      </c>
      <c r="B1210" s="72">
        <v>1605.767578125</v>
      </c>
      <c r="C1210" s="72">
        <v>-0.93217649499999999</v>
      </c>
      <c r="D1210" s="73">
        <v>2</v>
      </c>
      <c r="E1210" s="74" t="s">
        <v>3942</v>
      </c>
      <c r="F1210" s="75">
        <v>1.0366627351959999E-7</v>
      </c>
      <c r="G1210" s="76">
        <v>4.7444800000000003</v>
      </c>
      <c r="H1210" s="76">
        <v>0.60448469999999999</v>
      </c>
      <c r="I1210" s="77">
        <v>2100.0039999999999</v>
      </c>
      <c r="J1210" s="73">
        <v>1</v>
      </c>
      <c r="K1210" s="78" t="s">
        <v>2372</v>
      </c>
    </row>
    <row r="1211" spans="1:11">
      <c r="A1211" s="71" t="s">
        <v>2134</v>
      </c>
      <c r="B1211" s="72">
        <v>1089.5534667970001</v>
      </c>
      <c r="C1211" s="72">
        <v>-1.14750852625</v>
      </c>
      <c r="D1211" s="73">
        <v>2</v>
      </c>
      <c r="E1211" s="74" t="s">
        <v>3943</v>
      </c>
      <c r="F1211" s="75">
        <v>1.0376956582900001E-7</v>
      </c>
      <c r="G1211" s="76">
        <v>3.509112</v>
      </c>
      <c r="H1211" s="76">
        <v>0.57454740000000004</v>
      </c>
      <c r="I1211" s="77">
        <v>947.43600000000004</v>
      </c>
      <c r="J1211" s="73">
        <v>1</v>
      </c>
      <c r="K1211" s="78" t="s">
        <v>3186</v>
      </c>
    </row>
    <row r="1212" spans="1:11">
      <c r="A1212" s="71" t="s">
        <v>3944</v>
      </c>
      <c r="B1212" s="72">
        <v>1675.9053955080001</v>
      </c>
      <c r="C1212" s="72">
        <v>-1.947435284063</v>
      </c>
      <c r="D1212" s="73">
        <v>2</v>
      </c>
      <c r="E1212" s="74" t="s">
        <v>3945</v>
      </c>
      <c r="F1212" s="75">
        <v>1.0386019444469999E-7</v>
      </c>
      <c r="G1212" s="76">
        <v>4.0717270000000001</v>
      </c>
      <c r="H1212" s="76">
        <v>0.51092680000000001</v>
      </c>
      <c r="I1212" s="77">
        <v>902.63229999999999</v>
      </c>
      <c r="J1212" s="73">
        <v>1</v>
      </c>
      <c r="K1212" s="78" t="s">
        <v>2230</v>
      </c>
    </row>
    <row r="1213" spans="1:11">
      <c r="A1213" s="71" t="s">
        <v>2558</v>
      </c>
      <c r="B1213" s="72">
        <v>1273.6977681159999</v>
      </c>
      <c r="C1213" s="72">
        <v>-1.854769707125</v>
      </c>
      <c r="D1213" s="73">
        <v>2</v>
      </c>
      <c r="E1213" s="74" t="s">
        <v>3946</v>
      </c>
      <c r="F1213" s="75">
        <v>1.041919516171E-7</v>
      </c>
      <c r="G1213" s="76">
        <v>3.9262969999999999</v>
      </c>
      <c r="H1213" s="76">
        <v>0.63547589999999998</v>
      </c>
      <c r="I1213" s="77">
        <v>1470.52</v>
      </c>
      <c r="J1213" s="73">
        <v>1</v>
      </c>
      <c r="K1213" s="78" t="s">
        <v>3054</v>
      </c>
    </row>
    <row r="1214" spans="1:11">
      <c r="A1214" s="71" t="s">
        <v>2941</v>
      </c>
      <c r="B1214" s="72">
        <v>2707.3283691410002</v>
      </c>
      <c r="C1214" s="72">
        <v>-1.999362755625</v>
      </c>
      <c r="D1214" s="73">
        <v>3</v>
      </c>
      <c r="E1214" s="74" t="s">
        <v>3947</v>
      </c>
      <c r="F1214" s="75">
        <v>1.042101095957E-7</v>
      </c>
      <c r="G1214" s="76">
        <v>6.1734939999999998</v>
      </c>
      <c r="H1214" s="76">
        <v>0.70723440000000004</v>
      </c>
      <c r="I1214" s="77">
        <v>1880.9269999999999</v>
      </c>
    </row>
    <row r="1215" spans="1:11">
      <c r="A1215" s="71" t="s">
        <v>3310</v>
      </c>
      <c r="B1215" s="72">
        <v>1076.619750977</v>
      </c>
      <c r="C1215" s="72">
        <v>-1.562669659063</v>
      </c>
      <c r="D1215" s="73">
        <v>2</v>
      </c>
      <c r="E1215" s="74" t="s">
        <v>3948</v>
      </c>
      <c r="F1215" s="75">
        <v>1.053937953577E-7</v>
      </c>
      <c r="G1215" s="76">
        <v>2.837933</v>
      </c>
      <c r="H1215" s="76">
        <v>0.50571129999999997</v>
      </c>
      <c r="I1215" s="77">
        <v>622.01880000000006</v>
      </c>
      <c r="J1215" s="73">
        <v>1</v>
      </c>
      <c r="K1215" s="78" t="s">
        <v>3375</v>
      </c>
    </row>
    <row r="1216" spans="1:11">
      <c r="A1216" s="71" t="s">
        <v>3949</v>
      </c>
      <c r="B1216" s="72">
        <v>1482.863891602</v>
      </c>
      <c r="C1216" s="72">
        <v>-0.33488645593749999</v>
      </c>
      <c r="D1216" s="73">
        <v>2</v>
      </c>
      <c r="E1216" s="74" t="s">
        <v>3950</v>
      </c>
      <c r="F1216" s="75">
        <v>1.071147274212E-7</v>
      </c>
      <c r="G1216" s="76">
        <v>3.5406110000000002</v>
      </c>
      <c r="H1216" s="76">
        <v>0.53310049999999998</v>
      </c>
      <c r="I1216" s="77">
        <v>2138.0030000000002</v>
      </c>
      <c r="J1216" s="73">
        <v>1</v>
      </c>
      <c r="K1216" s="78" t="s">
        <v>2434</v>
      </c>
    </row>
    <row r="1217" spans="1:11">
      <c r="A1217" s="71" t="s">
        <v>3951</v>
      </c>
      <c r="B1217" s="72">
        <v>1318.649780273</v>
      </c>
      <c r="C1217" s="72">
        <v>-0.85502805749999999</v>
      </c>
      <c r="D1217" s="73">
        <v>2</v>
      </c>
      <c r="E1217" s="74" t="s">
        <v>3952</v>
      </c>
      <c r="F1217" s="75">
        <v>1.072028735782E-7</v>
      </c>
      <c r="G1217" s="76">
        <v>2.8212969999999999</v>
      </c>
      <c r="H1217" s="76">
        <v>0.44446669999999999</v>
      </c>
      <c r="I1217" s="77">
        <v>1296.04</v>
      </c>
      <c r="J1217" s="73">
        <v>1</v>
      </c>
      <c r="K1217" s="78" t="s">
        <v>3054</v>
      </c>
    </row>
    <row r="1218" spans="1:11">
      <c r="A1218" s="71" t="s">
        <v>2144</v>
      </c>
      <c r="B1218" s="72">
        <v>1641.8806152340001</v>
      </c>
      <c r="C1218" s="72">
        <v>-0.89018430749999999</v>
      </c>
      <c r="D1218" s="73">
        <v>2</v>
      </c>
      <c r="E1218" s="74" t="s">
        <v>3953</v>
      </c>
      <c r="F1218" s="75">
        <v>1.072832237915E-7</v>
      </c>
      <c r="G1218" s="76">
        <v>4.2212889999999996</v>
      </c>
      <c r="H1218" s="76">
        <v>0.59400589999999998</v>
      </c>
      <c r="I1218" s="77">
        <v>802.27390000000003</v>
      </c>
      <c r="J1218" s="73">
        <v>1</v>
      </c>
      <c r="K1218" s="78" t="s">
        <v>2299</v>
      </c>
    </row>
    <row r="1219" spans="1:11">
      <c r="A1219" s="71" t="s">
        <v>3954</v>
      </c>
      <c r="B1219" s="72">
        <v>1177.632446289</v>
      </c>
      <c r="C1219" s="72">
        <v>-1.062913799688</v>
      </c>
      <c r="D1219" s="73">
        <v>2</v>
      </c>
      <c r="E1219" s="74" t="s">
        <v>3955</v>
      </c>
      <c r="F1219" s="75">
        <v>1.079395065551E-7</v>
      </c>
      <c r="G1219" s="76">
        <v>3.5992950000000001</v>
      </c>
      <c r="H1219" s="76">
        <v>0.56054340000000002</v>
      </c>
      <c r="I1219" s="77">
        <v>1129.797</v>
      </c>
      <c r="J1219" s="73">
        <v>1</v>
      </c>
      <c r="K1219" s="78" t="s">
        <v>3171</v>
      </c>
    </row>
    <row r="1220" spans="1:11">
      <c r="A1220" s="71" t="s">
        <v>3956</v>
      </c>
      <c r="B1220" s="72">
        <v>1367.7100830080001</v>
      </c>
      <c r="C1220" s="72">
        <v>-1.254075909063</v>
      </c>
      <c r="D1220" s="73">
        <v>2</v>
      </c>
      <c r="E1220" s="74" t="s">
        <v>3957</v>
      </c>
      <c r="F1220" s="75">
        <v>1.083407912752E-7</v>
      </c>
      <c r="G1220" s="76">
        <v>3.4836809999999998</v>
      </c>
      <c r="H1220" s="76">
        <v>0.53228390000000003</v>
      </c>
      <c r="I1220" s="77">
        <v>1154.1959999999999</v>
      </c>
      <c r="J1220" s="73">
        <v>1</v>
      </c>
      <c r="K1220" s="78" t="s">
        <v>2893</v>
      </c>
    </row>
    <row r="1221" spans="1:11">
      <c r="A1221" s="71" t="s">
        <v>3958</v>
      </c>
      <c r="B1221" s="72">
        <v>1932.980102539</v>
      </c>
      <c r="C1221" s="72">
        <v>-1.015062237188</v>
      </c>
      <c r="D1221" s="73">
        <v>2</v>
      </c>
      <c r="E1221" s="74" t="s">
        <v>3959</v>
      </c>
      <c r="F1221" s="75">
        <v>1.08372206974E-7</v>
      </c>
      <c r="G1221" s="76">
        <v>6.086894</v>
      </c>
      <c r="H1221" s="76">
        <v>0.54452</v>
      </c>
      <c r="I1221" s="77">
        <v>1477.3209999999999</v>
      </c>
      <c r="J1221" s="73">
        <v>1</v>
      </c>
      <c r="K1221" s="78" t="s">
        <v>2171</v>
      </c>
    </row>
    <row r="1222" spans="1:11">
      <c r="A1222" s="71" t="s">
        <v>2722</v>
      </c>
      <c r="B1222" s="72">
        <v>1637.9108886720001</v>
      </c>
      <c r="C1222" s="72">
        <v>-0.55180540124999999</v>
      </c>
      <c r="D1222" s="73">
        <v>2</v>
      </c>
      <c r="E1222" s="74" t="s">
        <v>3960</v>
      </c>
      <c r="F1222" s="75">
        <v>1.085578629061E-7</v>
      </c>
      <c r="G1222" s="76">
        <v>4.1252519999999997</v>
      </c>
      <c r="H1222" s="76">
        <v>0.56838290000000002</v>
      </c>
      <c r="I1222" s="77">
        <v>1303.318</v>
      </c>
      <c r="J1222" s="73">
        <v>1</v>
      </c>
      <c r="K1222" s="78" t="s">
        <v>2538</v>
      </c>
    </row>
    <row r="1223" spans="1:11">
      <c r="A1223" s="71" t="s">
        <v>2159</v>
      </c>
      <c r="B1223" s="72">
        <v>1571.6799457960001</v>
      </c>
      <c r="C1223" s="72">
        <v>-0.54800706618770001</v>
      </c>
      <c r="D1223" s="73">
        <v>2</v>
      </c>
      <c r="E1223" s="74" t="s">
        <v>3961</v>
      </c>
      <c r="F1223" s="75">
        <v>1.089446535207E-7</v>
      </c>
      <c r="G1223" s="76">
        <v>3.14134</v>
      </c>
      <c r="H1223" s="76">
        <v>0.52976009999999996</v>
      </c>
      <c r="I1223" s="77">
        <v>1265.3900000000001</v>
      </c>
      <c r="J1223" s="73">
        <v>1</v>
      </c>
      <c r="K1223" s="78" t="s">
        <v>2671</v>
      </c>
    </row>
    <row r="1224" spans="1:11">
      <c r="A1224" s="71" t="s">
        <v>3455</v>
      </c>
      <c r="B1224" s="72">
        <v>1434.7110595700001</v>
      </c>
      <c r="C1224" s="72">
        <v>-1.148118877813</v>
      </c>
      <c r="D1224" s="73">
        <v>2</v>
      </c>
      <c r="E1224" s="74" t="s">
        <v>3962</v>
      </c>
      <c r="F1224" s="75">
        <v>1.092804309649E-7</v>
      </c>
      <c r="G1224" s="76">
        <v>4.0464789999999997</v>
      </c>
      <c r="H1224" s="76">
        <v>0.59490050000000005</v>
      </c>
      <c r="I1224" s="77">
        <v>1330.7650000000001</v>
      </c>
      <c r="J1224" s="73">
        <v>1</v>
      </c>
      <c r="K1224" s="78" t="s">
        <v>2646</v>
      </c>
    </row>
    <row r="1225" spans="1:11">
      <c r="A1225" s="71" t="s">
        <v>3521</v>
      </c>
      <c r="B1225" s="72">
        <v>1302.7263183590001</v>
      </c>
      <c r="C1225" s="72">
        <v>-0.73674192468749999</v>
      </c>
      <c r="D1225" s="73">
        <v>2</v>
      </c>
      <c r="E1225" s="74" t="s">
        <v>3963</v>
      </c>
      <c r="F1225" s="75">
        <v>1.093445031941E-7</v>
      </c>
      <c r="G1225" s="76">
        <v>4.3214430000000004</v>
      </c>
      <c r="H1225" s="76">
        <v>0.50614809999999999</v>
      </c>
      <c r="I1225" s="77">
        <v>1908.425</v>
      </c>
      <c r="J1225" s="73">
        <v>1</v>
      </c>
      <c r="K1225" s="78" t="s">
        <v>2372</v>
      </c>
    </row>
    <row r="1226" spans="1:11">
      <c r="A1226" s="71" t="s">
        <v>3964</v>
      </c>
      <c r="B1226" s="72">
        <v>1272.731079102</v>
      </c>
      <c r="C1226" s="72">
        <v>-1.802537823125</v>
      </c>
      <c r="D1226" s="73">
        <v>2</v>
      </c>
      <c r="E1226" s="74" t="s">
        <v>3965</v>
      </c>
      <c r="F1226" s="75">
        <v>1.102768297226E-7</v>
      </c>
      <c r="G1226" s="76">
        <v>2.9628809999999999</v>
      </c>
      <c r="H1226" s="76">
        <v>0.32265939999999999</v>
      </c>
      <c r="I1226" s="77">
        <v>1023.379</v>
      </c>
      <c r="J1226" s="73">
        <v>1</v>
      </c>
      <c r="K1226" s="78" t="s">
        <v>3099</v>
      </c>
    </row>
    <row r="1227" spans="1:11">
      <c r="A1227" s="71" t="s">
        <v>2118</v>
      </c>
      <c r="B1227" s="72">
        <v>1788.8524169919999</v>
      </c>
      <c r="C1227" s="72">
        <v>-7.7182579843789997E-2</v>
      </c>
      <c r="D1227" s="73">
        <v>3</v>
      </c>
      <c r="E1227" s="74" t="s">
        <v>3966</v>
      </c>
      <c r="F1227" s="75">
        <v>1.1049660531E-7</v>
      </c>
      <c r="G1227" s="76">
        <v>3.5021200000000001</v>
      </c>
      <c r="H1227" s="76">
        <v>0.46162829999999999</v>
      </c>
      <c r="I1227" s="77">
        <v>1572.056</v>
      </c>
      <c r="J1227" s="73">
        <v>1</v>
      </c>
      <c r="K1227" s="78" t="s">
        <v>3967</v>
      </c>
    </row>
    <row r="1228" spans="1:11">
      <c r="A1228" s="71" t="s">
        <v>3039</v>
      </c>
      <c r="B1228" s="72">
        <v>1199.551391602</v>
      </c>
      <c r="C1228" s="72">
        <v>-1.587816143438</v>
      </c>
      <c r="D1228" s="73">
        <v>2</v>
      </c>
      <c r="E1228" s="74" t="s">
        <v>3968</v>
      </c>
      <c r="F1228" s="75">
        <v>1.113422154475E-7</v>
      </c>
      <c r="G1228" s="76">
        <v>3.4719760000000002</v>
      </c>
      <c r="H1228" s="76">
        <v>0.48500450000000001</v>
      </c>
      <c r="I1228" s="77">
        <v>1381.595</v>
      </c>
      <c r="J1228" s="73">
        <v>1</v>
      </c>
      <c r="K1228" s="78" t="s">
        <v>3734</v>
      </c>
    </row>
    <row r="1229" spans="1:11">
      <c r="A1229" s="71" t="s">
        <v>3969</v>
      </c>
      <c r="B1229" s="72">
        <v>1513.7492675779999</v>
      </c>
      <c r="C1229" s="72">
        <v>-0.97026243249999999</v>
      </c>
      <c r="D1229" s="73">
        <v>2</v>
      </c>
      <c r="E1229" s="74" t="s">
        <v>3970</v>
      </c>
      <c r="F1229" s="75">
        <v>1.120240349325E-7</v>
      </c>
      <c r="G1229" s="76">
        <v>4.0070690000000004</v>
      </c>
      <c r="H1229" s="76">
        <v>0.58209840000000002</v>
      </c>
      <c r="I1229" s="77">
        <v>1072.934</v>
      </c>
      <c r="J1229" s="73">
        <v>1</v>
      </c>
      <c r="K1229" s="78" t="s">
        <v>2659</v>
      </c>
    </row>
    <row r="1230" spans="1:11">
      <c r="A1230" s="71" t="s">
        <v>2252</v>
      </c>
      <c r="B1230" s="72">
        <v>1193.565429688</v>
      </c>
      <c r="C1230" s="72">
        <v>-0.94645872156249999</v>
      </c>
      <c r="D1230" s="73">
        <v>2</v>
      </c>
      <c r="E1230" s="74" t="s">
        <v>3971</v>
      </c>
      <c r="F1230" s="75">
        <v>1.1258899024200001E-7</v>
      </c>
      <c r="G1230" s="76">
        <v>2.4346570000000001</v>
      </c>
      <c r="H1230" s="76">
        <v>0.47372839999999999</v>
      </c>
      <c r="I1230" s="77">
        <v>413.85930000000002</v>
      </c>
      <c r="J1230" s="73">
        <v>1</v>
      </c>
      <c r="K1230" s="78" t="s">
        <v>3764</v>
      </c>
    </row>
    <row r="1231" spans="1:11">
      <c r="A1231" s="71" t="s">
        <v>3228</v>
      </c>
      <c r="B1231" s="72">
        <v>1382.7426757809999</v>
      </c>
      <c r="C1231" s="72">
        <v>-1.26078977625</v>
      </c>
      <c r="D1231" s="73">
        <v>2</v>
      </c>
      <c r="E1231" s="74" t="s">
        <v>3972</v>
      </c>
      <c r="F1231" s="75">
        <v>1.1331782428930001E-7</v>
      </c>
      <c r="G1231" s="76">
        <v>3.5971850000000001</v>
      </c>
      <c r="H1231" s="76">
        <v>0.4766531</v>
      </c>
      <c r="I1231" s="77">
        <v>827.64880000000005</v>
      </c>
      <c r="J1231" s="73">
        <v>1</v>
      </c>
      <c r="K1231" s="78" t="s">
        <v>2525</v>
      </c>
    </row>
    <row r="1232" spans="1:11">
      <c r="A1232" s="71" t="s">
        <v>2652</v>
      </c>
      <c r="B1232" s="72">
        <v>1246.7253417970001</v>
      </c>
      <c r="C1232" s="72">
        <v>-0.81266965906249999</v>
      </c>
      <c r="D1232" s="73">
        <v>2</v>
      </c>
      <c r="E1232" s="74" t="s">
        <v>3973</v>
      </c>
      <c r="F1232" s="75">
        <v>1.133680838075E-7</v>
      </c>
      <c r="G1232" s="76">
        <v>3.904922</v>
      </c>
      <c r="H1232" s="76">
        <v>0.56144450000000001</v>
      </c>
      <c r="I1232" s="77">
        <v>1306.761</v>
      </c>
      <c r="J1232" s="73">
        <v>1</v>
      </c>
      <c r="K1232" s="78" t="s">
        <v>3054</v>
      </c>
    </row>
    <row r="1233" spans="1:11">
      <c r="A1233" s="71" t="s">
        <v>2383</v>
      </c>
      <c r="B1233" s="72">
        <v>1788.782361946</v>
      </c>
      <c r="C1233" s="72">
        <v>-1.886875095875</v>
      </c>
      <c r="D1233" s="73">
        <v>2</v>
      </c>
      <c r="E1233" s="74" t="s">
        <v>3974</v>
      </c>
      <c r="F1233" s="75">
        <v>1.137250328297E-7</v>
      </c>
      <c r="G1233" s="76">
        <v>3.4640749999999998</v>
      </c>
      <c r="H1233" s="76">
        <v>0.1018884</v>
      </c>
      <c r="I1233" s="77">
        <v>958.89919999999995</v>
      </c>
      <c r="J1233" s="73">
        <v>1</v>
      </c>
      <c r="K1233" s="78" t="s">
        <v>2567</v>
      </c>
    </row>
    <row r="1234" spans="1:11">
      <c r="A1234" s="71" t="s">
        <v>2141</v>
      </c>
      <c r="B1234" s="72">
        <v>1693.8696289059999</v>
      </c>
      <c r="C1234" s="72">
        <v>-1.282030010625</v>
      </c>
      <c r="D1234" s="73">
        <v>2</v>
      </c>
      <c r="E1234" s="74" t="s">
        <v>3975</v>
      </c>
      <c r="F1234" s="75">
        <v>1.137702574372E-7</v>
      </c>
      <c r="G1234" s="76">
        <v>3.7375720000000001</v>
      </c>
      <c r="H1234" s="76">
        <v>0.50283829999999996</v>
      </c>
      <c r="I1234" s="77">
        <v>919.2645</v>
      </c>
      <c r="J1234" s="73">
        <v>1</v>
      </c>
      <c r="K1234" s="78" t="s">
        <v>3344</v>
      </c>
    </row>
    <row r="1235" spans="1:11">
      <c r="A1235" s="71" t="s">
        <v>2291</v>
      </c>
      <c r="B1235" s="72">
        <v>1659.9064941409999</v>
      </c>
      <c r="C1235" s="72">
        <v>-1.314744854375</v>
      </c>
      <c r="D1235" s="73">
        <v>2</v>
      </c>
      <c r="E1235" s="74" t="s">
        <v>3976</v>
      </c>
      <c r="F1235" s="75">
        <v>1.1433500002320001E-7</v>
      </c>
      <c r="G1235" s="76">
        <v>4.0016930000000004</v>
      </c>
      <c r="H1235" s="76">
        <v>0.56690569999999996</v>
      </c>
      <c r="I1235" s="77">
        <v>1285.2929999999999</v>
      </c>
      <c r="J1235" s="73">
        <v>1</v>
      </c>
      <c r="K1235" s="78" t="s">
        <v>2538</v>
      </c>
    </row>
    <row r="1236" spans="1:11">
      <c r="A1236" s="71" t="s">
        <v>3512</v>
      </c>
      <c r="B1236" s="72">
        <v>1502.67578125</v>
      </c>
      <c r="C1236" s="72">
        <v>-1.14848508875</v>
      </c>
      <c r="D1236" s="73">
        <v>2</v>
      </c>
      <c r="E1236" s="74" t="s">
        <v>3977</v>
      </c>
      <c r="F1236" s="75">
        <v>1.1476684057789999E-7</v>
      </c>
      <c r="G1236" s="76">
        <v>3.8636599999999999</v>
      </c>
      <c r="H1236" s="76">
        <v>0.58710419999999996</v>
      </c>
      <c r="I1236" s="77">
        <v>890.48940000000005</v>
      </c>
      <c r="J1236" s="73">
        <v>1</v>
      </c>
      <c r="K1236" s="78" t="s">
        <v>2525</v>
      </c>
    </row>
    <row r="1237" spans="1:11">
      <c r="A1237" s="71" t="s">
        <v>2882</v>
      </c>
      <c r="B1237" s="72">
        <v>1752.847290039</v>
      </c>
      <c r="C1237" s="72">
        <v>-0.63224973718749999</v>
      </c>
      <c r="D1237" s="73">
        <v>2</v>
      </c>
      <c r="E1237" s="74" t="s">
        <v>3978</v>
      </c>
      <c r="F1237" s="75">
        <v>1.172218952171E-7</v>
      </c>
      <c r="G1237" s="76">
        <v>3.8060580000000002</v>
      </c>
      <c r="H1237" s="76">
        <v>0.48210370000000002</v>
      </c>
      <c r="I1237" s="77">
        <v>666.56299999999999</v>
      </c>
      <c r="J1237" s="73">
        <v>1</v>
      </c>
      <c r="K1237" s="78" t="s">
        <v>3979</v>
      </c>
    </row>
    <row r="1238" spans="1:11">
      <c r="A1238" s="71" t="s">
        <v>3211</v>
      </c>
      <c r="B1238" s="72">
        <v>1598.7907714840001</v>
      </c>
      <c r="C1238" s="72">
        <v>-1.079027080938</v>
      </c>
      <c r="D1238" s="73">
        <v>2</v>
      </c>
      <c r="E1238" s="74" t="s">
        <v>3980</v>
      </c>
      <c r="F1238" s="75">
        <v>1.175430640196E-7</v>
      </c>
      <c r="G1238" s="76">
        <v>4.6416919999999999</v>
      </c>
      <c r="H1238" s="76">
        <v>0.61906559999999999</v>
      </c>
      <c r="I1238" s="77">
        <v>2313.0709999999999</v>
      </c>
      <c r="J1238" s="73">
        <v>1</v>
      </c>
      <c r="K1238" s="78" t="s">
        <v>2186</v>
      </c>
    </row>
    <row r="1239" spans="1:11">
      <c r="A1239" s="71" t="s">
        <v>3981</v>
      </c>
      <c r="B1239" s="72">
        <v>1593.7941894529999</v>
      </c>
      <c r="C1239" s="72">
        <v>-1.331468487188</v>
      </c>
      <c r="D1239" s="73">
        <v>2</v>
      </c>
      <c r="E1239" s="74" t="s">
        <v>3982</v>
      </c>
      <c r="F1239" s="75">
        <v>1.1792040610639999E-7</v>
      </c>
      <c r="G1239" s="76">
        <v>4.2970269999999999</v>
      </c>
      <c r="H1239" s="76">
        <v>0.49649929999999998</v>
      </c>
      <c r="I1239" s="77">
        <v>2059.92</v>
      </c>
      <c r="J1239" s="73">
        <v>1</v>
      </c>
      <c r="K1239" s="78" t="s">
        <v>2585</v>
      </c>
    </row>
    <row r="1240" spans="1:11">
      <c r="A1240" s="71" t="s">
        <v>2144</v>
      </c>
      <c r="B1240" s="72">
        <v>1638.8452201560001</v>
      </c>
      <c r="C1240" s="72">
        <v>-1.9271662999370001</v>
      </c>
      <c r="D1240" s="73">
        <v>2</v>
      </c>
      <c r="E1240" s="74" t="s">
        <v>3983</v>
      </c>
      <c r="F1240" s="75">
        <v>1.179450297428E-7</v>
      </c>
      <c r="G1240" s="76">
        <v>4.7784199999999997</v>
      </c>
      <c r="H1240" s="76">
        <v>0.64767960000000002</v>
      </c>
      <c r="I1240" s="77">
        <v>1871.92</v>
      </c>
      <c r="J1240" s="73">
        <v>1</v>
      </c>
      <c r="K1240" s="78" t="s">
        <v>2671</v>
      </c>
    </row>
    <row r="1241" spans="1:11">
      <c r="A1241" s="71" t="s">
        <v>2233</v>
      </c>
      <c r="B1241" s="72">
        <v>1507.8380126950001</v>
      </c>
      <c r="C1241" s="72">
        <v>-0.64152708093749999</v>
      </c>
      <c r="D1241" s="73">
        <v>2</v>
      </c>
      <c r="E1241" s="74" t="s">
        <v>3984</v>
      </c>
      <c r="F1241" s="75">
        <v>1.183520835042E-7</v>
      </c>
      <c r="G1241" s="76">
        <v>3.11205</v>
      </c>
      <c r="H1241" s="76">
        <v>0.43357980000000002</v>
      </c>
      <c r="I1241" s="77">
        <v>234.1498</v>
      </c>
      <c r="J1241" s="73">
        <v>1</v>
      </c>
      <c r="K1241" s="78" t="s">
        <v>3644</v>
      </c>
    </row>
    <row r="1242" spans="1:11">
      <c r="A1242" s="71" t="s">
        <v>2405</v>
      </c>
      <c r="B1242" s="72">
        <v>1165.6688232419999</v>
      </c>
      <c r="C1242" s="72">
        <v>-0.69975461999999999</v>
      </c>
      <c r="D1242" s="73">
        <v>2</v>
      </c>
      <c r="E1242" s="74" t="s">
        <v>3985</v>
      </c>
      <c r="F1242" s="75">
        <v>1.1943471234229999E-7</v>
      </c>
      <c r="G1242" s="76">
        <v>2.773282</v>
      </c>
      <c r="H1242" s="76">
        <v>0.48151579999999999</v>
      </c>
      <c r="I1242" s="77">
        <v>734.42570000000001</v>
      </c>
      <c r="J1242" s="73">
        <v>1</v>
      </c>
      <c r="K1242" s="78" t="s">
        <v>3986</v>
      </c>
    </row>
    <row r="1243" spans="1:11">
      <c r="A1243" s="71" t="s">
        <v>2656</v>
      </c>
      <c r="B1243" s="72">
        <v>1526.774414063</v>
      </c>
      <c r="C1243" s="72">
        <v>-1.15678587</v>
      </c>
      <c r="D1243" s="73">
        <v>2</v>
      </c>
      <c r="E1243" s="74" t="s">
        <v>3987</v>
      </c>
      <c r="F1243" s="75">
        <v>1.2013431160970001E-7</v>
      </c>
      <c r="G1243" s="76">
        <v>2.8778790000000001</v>
      </c>
      <c r="H1243" s="76">
        <v>0.67265710000000001</v>
      </c>
      <c r="I1243" s="77">
        <v>430.16809999999998</v>
      </c>
      <c r="J1243" s="73">
        <v>1</v>
      </c>
      <c r="K1243" s="78" t="s">
        <v>2808</v>
      </c>
    </row>
    <row r="1244" spans="1:11">
      <c r="A1244" s="71" t="s">
        <v>2144</v>
      </c>
      <c r="B1244" s="72">
        <v>1334.6182861330001</v>
      </c>
      <c r="C1244" s="72">
        <v>-1.976976299688</v>
      </c>
      <c r="D1244" s="73">
        <v>2</v>
      </c>
      <c r="E1244" s="74" t="s">
        <v>3988</v>
      </c>
      <c r="F1244" s="75">
        <v>1.2053789055699999E-7</v>
      </c>
      <c r="G1244" s="76">
        <v>4.1906610000000004</v>
      </c>
      <c r="H1244" s="76">
        <v>0.58617940000000002</v>
      </c>
      <c r="I1244" s="77">
        <v>1267.758</v>
      </c>
      <c r="J1244" s="73">
        <v>1</v>
      </c>
      <c r="K1244" s="78" t="s">
        <v>2935</v>
      </c>
    </row>
    <row r="1245" spans="1:11">
      <c r="A1245" s="71" t="s">
        <v>2882</v>
      </c>
      <c r="B1245" s="72">
        <v>1513.753295898</v>
      </c>
      <c r="C1245" s="72">
        <v>-1.423265362188</v>
      </c>
      <c r="D1245" s="73">
        <v>2</v>
      </c>
      <c r="E1245" s="74" t="s">
        <v>3989</v>
      </c>
      <c r="F1245" s="75">
        <v>1.2094099425860001E-7</v>
      </c>
      <c r="G1245" s="76">
        <v>4.1737539999999997</v>
      </c>
      <c r="H1245" s="76">
        <v>0.57372630000000002</v>
      </c>
      <c r="I1245" s="77">
        <v>1549.6220000000001</v>
      </c>
      <c r="J1245" s="73">
        <v>1</v>
      </c>
      <c r="K1245" s="78" t="s">
        <v>2671</v>
      </c>
    </row>
    <row r="1246" spans="1:11">
      <c r="A1246" s="71" t="s">
        <v>2760</v>
      </c>
      <c r="B1246" s="72">
        <v>1308.596679688</v>
      </c>
      <c r="C1246" s="72">
        <v>-1.130540752813</v>
      </c>
      <c r="D1246" s="73">
        <v>2</v>
      </c>
      <c r="E1246" s="74" t="s">
        <v>3990</v>
      </c>
      <c r="F1246" s="75">
        <v>1.210687977149E-7</v>
      </c>
      <c r="G1246" s="76">
        <v>3.914488</v>
      </c>
      <c r="H1246" s="76">
        <v>0.75078590000000001</v>
      </c>
      <c r="I1246" s="77">
        <v>806.06129999999996</v>
      </c>
      <c r="J1246" s="73">
        <v>1</v>
      </c>
      <c r="K1246" s="78" t="s">
        <v>3186</v>
      </c>
    </row>
    <row r="1247" spans="1:11">
      <c r="A1247" s="71" t="s">
        <v>3180</v>
      </c>
      <c r="B1247" s="72">
        <v>1385.799804688</v>
      </c>
      <c r="C1247" s="72">
        <v>-1.49711790125</v>
      </c>
      <c r="D1247" s="73">
        <v>2</v>
      </c>
      <c r="E1247" s="74" t="s">
        <v>3991</v>
      </c>
      <c r="F1247" s="75">
        <v>1.212023271985E-7</v>
      </c>
      <c r="G1247" s="76">
        <v>3.0057809999999998</v>
      </c>
      <c r="H1247" s="76">
        <v>0.48185440000000002</v>
      </c>
      <c r="I1247" s="77">
        <v>709.04100000000005</v>
      </c>
      <c r="J1247" s="73">
        <v>1</v>
      </c>
      <c r="K1247" s="78" t="s">
        <v>2285</v>
      </c>
    </row>
    <row r="1248" spans="1:11">
      <c r="A1248" s="71" t="s">
        <v>2692</v>
      </c>
      <c r="B1248" s="72">
        <v>2567.2624511720001</v>
      </c>
      <c r="C1248" s="72">
        <v>-1.337375450938</v>
      </c>
      <c r="D1248" s="73">
        <v>3</v>
      </c>
      <c r="E1248" s="74" t="s">
        <v>3992</v>
      </c>
      <c r="F1248" s="75">
        <v>1.2132709004489999E-7</v>
      </c>
      <c r="G1248" s="76">
        <v>4.0729839999999999</v>
      </c>
      <c r="H1248" s="76">
        <v>0.65305290000000005</v>
      </c>
      <c r="I1248" s="77">
        <v>1080.0119999999999</v>
      </c>
      <c r="J1248" s="73">
        <v>1</v>
      </c>
      <c r="K1248" s="78" t="s">
        <v>3993</v>
      </c>
    </row>
    <row r="1249" spans="1:11">
      <c r="A1249" s="71" t="s">
        <v>3994</v>
      </c>
      <c r="B1249" s="72">
        <v>1405.7182617190001</v>
      </c>
      <c r="C1249" s="72">
        <v>-1.157030010625</v>
      </c>
      <c r="D1249" s="73">
        <v>2</v>
      </c>
      <c r="E1249" s="74" t="s">
        <v>3995</v>
      </c>
      <c r="F1249" s="75">
        <v>1.2257054552069999E-7</v>
      </c>
      <c r="G1249" s="76">
        <v>3.9278590000000002</v>
      </c>
      <c r="H1249" s="76">
        <v>0.3769576</v>
      </c>
      <c r="I1249" s="77">
        <v>611.44899999999996</v>
      </c>
      <c r="J1249" s="73">
        <v>1</v>
      </c>
      <c r="K1249" s="78" t="s">
        <v>3014</v>
      </c>
    </row>
    <row r="1250" spans="1:11">
      <c r="A1250" s="71" t="s">
        <v>3474</v>
      </c>
      <c r="B1250" s="72">
        <v>2412.0626190459998</v>
      </c>
      <c r="C1250" s="72">
        <v>-1.202321120875</v>
      </c>
      <c r="D1250" s="73">
        <v>2</v>
      </c>
      <c r="E1250" s="74" t="s">
        <v>3996</v>
      </c>
      <c r="F1250" s="75">
        <v>1.237104738649E-7</v>
      </c>
      <c r="G1250" s="76">
        <v>4.5744660000000001</v>
      </c>
      <c r="H1250" s="76">
        <v>0.28351949999999998</v>
      </c>
      <c r="I1250" s="77">
        <v>1091.28</v>
      </c>
      <c r="J1250" s="73">
        <v>2</v>
      </c>
      <c r="K1250" s="78" t="s">
        <v>2973</v>
      </c>
    </row>
    <row r="1251" spans="1:11">
      <c r="A1251" s="71" t="s">
        <v>3347</v>
      </c>
      <c r="B1251" s="72">
        <v>1577.757408256</v>
      </c>
      <c r="C1251" s="72">
        <v>-1.31490495775</v>
      </c>
      <c r="D1251" s="73">
        <v>2</v>
      </c>
      <c r="E1251" s="74" t="s">
        <v>3997</v>
      </c>
      <c r="F1251" s="75">
        <v>1.259608624071E-7</v>
      </c>
      <c r="G1251" s="76">
        <v>3.5630359999999999</v>
      </c>
      <c r="H1251" s="76">
        <v>0.55852959999999996</v>
      </c>
      <c r="I1251" s="77">
        <v>649.7124</v>
      </c>
      <c r="J1251" s="73">
        <v>1</v>
      </c>
      <c r="K1251" s="78" t="s">
        <v>3195</v>
      </c>
    </row>
    <row r="1252" spans="1:11">
      <c r="A1252" s="71" t="s">
        <v>2711</v>
      </c>
      <c r="B1252" s="72">
        <v>1718.867412156</v>
      </c>
      <c r="C1252" s="72">
        <v>-1.9348815264999999</v>
      </c>
      <c r="D1252" s="73">
        <v>2</v>
      </c>
      <c r="E1252" s="74" t="s">
        <v>3998</v>
      </c>
      <c r="F1252" s="75">
        <v>1.2659649465300001E-7</v>
      </c>
      <c r="G1252" s="76">
        <v>6.0722529999999999</v>
      </c>
      <c r="H1252" s="76">
        <v>0.50749639999999996</v>
      </c>
      <c r="I1252" s="77">
        <v>3002.9520000000002</v>
      </c>
      <c r="J1252" s="73">
        <v>1</v>
      </c>
      <c r="K1252" s="78" t="s">
        <v>2534</v>
      </c>
    </row>
    <row r="1253" spans="1:11">
      <c r="A1253" s="71" t="s">
        <v>3052</v>
      </c>
      <c r="B1253" s="72">
        <v>2344.0405273440001</v>
      </c>
      <c r="C1253" s="72">
        <v>-0.82455806812499999</v>
      </c>
      <c r="D1253" s="73">
        <v>3</v>
      </c>
      <c r="E1253" s="74" t="s">
        <v>3999</v>
      </c>
      <c r="F1253" s="75">
        <v>1.269775823376E-7</v>
      </c>
      <c r="G1253" s="76">
        <v>4.8146930000000001</v>
      </c>
      <c r="H1253" s="76">
        <v>0.57431699999999997</v>
      </c>
      <c r="I1253" s="77">
        <v>1455.4839999999999</v>
      </c>
      <c r="J1253" s="73">
        <v>1</v>
      </c>
      <c r="K1253" s="78" t="s">
        <v>4000</v>
      </c>
    </row>
    <row r="1254" spans="1:11">
      <c r="A1254" s="71" t="s">
        <v>4001</v>
      </c>
      <c r="B1254" s="72">
        <v>1264.5561523440001</v>
      </c>
      <c r="C1254" s="72">
        <v>-1.295823955938</v>
      </c>
      <c r="D1254" s="73">
        <v>2</v>
      </c>
      <c r="E1254" s="74" t="s">
        <v>4002</v>
      </c>
      <c r="F1254" s="75">
        <v>1.2761673429120001E-7</v>
      </c>
      <c r="G1254" s="76">
        <v>2.6750820000000002</v>
      </c>
      <c r="H1254" s="76">
        <v>0.47905110000000001</v>
      </c>
      <c r="I1254" s="77">
        <v>875.55619999999999</v>
      </c>
      <c r="J1254" s="73">
        <v>1</v>
      </c>
      <c r="K1254" s="78" t="s">
        <v>3734</v>
      </c>
    </row>
    <row r="1255" spans="1:11">
      <c r="A1255" s="71" t="s">
        <v>2094</v>
      </c>
      <c r="B1255" s="72">
        <v>1440.8420410159999</v>
      </c>
      <c r="C1255" s="72">
        <v>-1.590501690313</v>
      </c>
      <c r="D1255" s="73">
        <v>2</v>
      </c>
      <c r="E1255" s="74" t="s">
        <v>4003</v>
      </c>
      <c r="F1255" s="75">
        <v>1.2850074972100001E-7</v>
      </c>
      <c r="G1255" s="76">
        <v>4.6442930000000002</v>
      </c>
      <c r="H1255" s="76">
        <v>0.43038120000000002</v>
      </c>
      <c r="I1255" s="77">
        <v>2179.2460000000001</v>
      </c>
      <c r="J1255" s="73">
        <v>1</v>
      </c>
      <c r="K1255" s="78" t="s">
        <v>2935</v>
      </c>
    </row>
    <row r="1256" spans="1:11">
      <c r="A1256" s="71" t="s">
        <v>2097</v>
      </c>
      <c r="B1256" s="72">
        <v>1156.5480957029999</v>
      </c>
      <c r="C1256" s="72">
        <v>-1.584154034063</v>
      </c>
      <c r="D1256" s="73">
        <v>2</v>
      </c>
      <c r="E1256" s="74" t="s">
        <v>4004</v>
      </c>
      <c r="F1256" s="75">
        <v>1.2860193498999999E-7</v>
      </c>
      <c r="G1256" s="76">
        <v>3.6097679999999999</v>
      </c>
      <c r="H1256" s="76">
        <v>0.62393940000000003</v>
      </c>
      <c r="I1256" s="77">
        <v>1134.818</v>
      </c>
      <c r="J1256" s="73">
        <v>1</v>
      </c>
      <c r="K1256" s="78" t="s">
        <v>2943</v>
      </c>
    </row>
    <row r="1257" spans="1:11">
      <c r="A1257" s="71" t="s">
        <v>2400</v>
      </c>
      <c r="B1257" s="72">
        <v>1392.7052001950001</v>
      </c>
      <c r="C1257" s="72">
        <v>-0.50944700281249999</v>
      </c>
      <c r="D1257" s="73">
        <v>2</v>
      </c>
      <c r="E1257" s="74" t="s">
        <v>4005</v>
      </c>
      <c r="F1257" s="75">
        <v>1.2924412548019999E-7</v>
      </c>
      <c r="G1257" s="76">
        <v>3.5739139999999998</v>
      </c>
      <c r="H1257" s="76">
        <v>0.65610710000000005</v>
      </c>
      <c r="I1257" s="77">
        <v>920.58309999999994</v>
      </c>
      <c r="J1257" s="73">
        <v>1</v>
      </c>
      <c r="K1257" s="78" t="s">
        <v>3186</v>
      </c>
    </row>
    <row r="1258" spans="1:11">
      <c r="A1258" s="71" t="s">
        <v>2038</v>
      </c>
      <c r="B1258" s="72">
        <v>1269.6208496090001</v>
      </c>
      <c r="C1258" s="72">
        <v>-0.90068235437499999</v>
      </c>
      <c r="D1258" s="73">
        <v>2</v>
      </c>
      <c r="E1258" s="74" t="s">
        <v>4006</v>
      </c>
      <c r="F1258" s="75">
        <v>1.294035358868E-7</v>
      </c>
      <c r="G1258" s="76">
        <v>3.2042549999999999</v>
      </c>
      <c r="H1258" s="76">
        <v>0.50901700000000005</v>
      </c>
      <c r="I1258" s="77">
        <v>1210.7349999999999</v>
      </c>
      <c r="J1258" s="73">
        <v>1</v>
      </c>
      <c r="K1258" s="78" t="s">
        <v>3186</v>
      </c>
    </row>
    <row r="1259" spans="1:11">
      <c r="A1259" s="71" t="s">
        <v>2553</v>
      </c>
      <c r="B1259" s="72">
        <v>1190.644897461</v>
      </c>
      <c r="C1259" s="72">
        <v>-0.99357786218749999</v>
      </c>
      <c r="D1259" s="73">
        <v>2</v>
      </c>
      <c r="E1259" s="74" t="s">
        <v>4007</v>
      </c>
      <c r="F1259" s="75">
        <v>1.303369069339E-7</v>
      </c>
      <c r="G1259" s="76">
        <v>3.7954509999999999</v>
      </c>
      <c r="H1259" s="76">
        <v>0.50270519999999996</v>
      </c>
      <c r="I1259" s="77">
        <v>1473.355</v>
      </c>
      <c r="J1259" s="73">
        <v>1</v>
      </c>
      <c r="K1259" s="78" t="s">
        <v>3171</v>
      </c>
    </row>
    <row r="1260" spans="1:11">
      <c r="A1260" s="71" t="s">
        <v>4008</v>
      </c>
      <c r="B1260" s="72">
        <v>1471.7764892580001</v>
      </c>
      <c r="C1260" s="72">
        <v>-1.111253643438</v>
      </c>
      <c r="D1260" s="73">
        <v>2</v>
      </c>
      <c r="E1260" s="74" t="s">
        <v>4009</v>
      </c>
      <c r="F1260" s="75">
        <v>1.3117612329690001E-7</v>
      </c>
      <c r="G1260" s="76">
        <v>4.290591</v>
      </c>
      <c r="H1260" s="76">
        <v>0.52975329999999998</v>
      </c>
      <c r="I1260" s="77">
        <v>1725.6369999999999</v>
      </c>
      <c r="J1260" s="73">
        <v>1</v>
      </c>
      <c r="K1260" s="78" t="s">
        <v>2585</v>
      </c>
    </row>
    <row r="1261" spans="1:11">
      <c r="A1261" s="71" t="s">
        <v>4010</v>
      </c>
      <c r="B1261" s="72">
        <v>1522.6921386720001</v>
      </c>
      <c r="C1261" s="72">
        <v>-1.005662823125</v>
      </c>
      <c r="D1261" s="73">
        <v>2</v>
      </c>
      <c r="E1261" s="74" t="s">
        <v>4011</v>
      </c>
      <c r="F1261" s="75">
        <v>1.3152686582739999E-7</v>
      </c>
      <c r="G1261" s="76">
        <v>4.2979750000000001</v>
      </c>
      <c r="H1261" s="76">
        <v>0.68669970000000002</v>
      </c>
      <c r="I1261" s="77">
        <v>1144.836</v>
      </c>
      <c r="J1261" s="73">
        <v>1</v>
      </c>
      <c r="K1261" s="78" t="s">
        <v>2943</v>
      </c>
    </row>
    <row r="1262" spans="1:11">
      <c r="A1262" s="71" t="s">
        <v>3201</v>
      </c>
      <c r="B1262" s="72">
        <v>1489.789672852</v>
      </c>
      <c r="C1262" s="72">
        <v>-0.95146360437499999</v>
      </c>
      <c r="D1262" s="73">
        <v>2</v>
      </c>
      <c r="E1262" s="74" t="s">
        <v>4012</v>
      </c>
      <c r="F1262" s="75">
        <v>1.321195074455E-7</v>
      </c>
      <c r="G1262" s="76">
        <v>4.4760960000000001</v>
      </c>
      <c r="H1262" s="76">
        <v>0.58996090000000001</v>
      </c>
      <c r="I1262" s="77">
        <v>2566.8580000000002</v>
      </c>
      <c r="J1262" s="73">
        <v>1</v>
      </c>
      <c r="K1262" s="78" t="s">
        <v>2372</v>
      </c>
    </row>
    <row r="1263" spans="1:11">
      <c r="A1263" s="71" t="s">
        <v>3514</v>
      </c>
      <c r="B1263" s="72">
        <v>1363.7038574220001</v>
      </c>
      <c r="C1263" s="72">
        <v>-1.00834837</v>
      </c>
      <c r="D1263" s="73">
        <v>2</v>
      </c>
      <c r="E1263" s="74" t="s">
        <v>4013</v>
      </c>
      <c r="F1263" s="75">
        <v>1.3264294429489999E-7</v>
      </c>
      <c r="G1263" s="76">
        <v>3.5574129999999999</v>
      </c>
      <c r="H1263" s="76">
        <v>0.55207790000000001</v>
      </c>
      <c r="I1263" s="77">
        <v>572.07650000000001</v>
      </c>
      <c r="J1263" s="73">
        <v>1</v>
      </c>
      <c r="K1263" s="78" t="s">
        <v>3014</v>
      </c>
    </row>
    <row r="1264" spans="1:11">
      <c r="A1264" s="71" t="s">
        <v>2583</v>
      </c>
      <c r="B1264" s="72">
        <v>1462.8151855470001</v>
      </c>
      <c r="C1264" s="72">
        <v>-1.455858135625</v>
      </c>
      <c r="D1264" s="73">
        <v>2</v>
      </c>
      <c r="E1264" s="74" t="s">
        <v>4014</v>
      </c>
      <c r="F1264" s="75">
        <v>1.3284050372009999E-7</v>
      </c>
      <c r="G1264" s="76">
        <v>4.5858169999999996</v>
      </c>
      <c r="H1264" s="76">
        <v>0.56577549999999999</v>
      </c>
      <c r="I1264" s="77">
        <v>2028.1379999999999</v>
      </c>
    </row>
    <row r="1265" spans="1:11">
      <c r="A1265" s="71" t="s">
        <v>2156</v>
      </c>
      <c r="B1265" s="72">
        <v>1561.742797852</v>
      </c>
      <c r="C1265" s="72">
        <v>-1.489183330938</v>
      </c>
      <c r="D1265" s="73">
        <v>2</v>
      </c>
      <c r="E1265" s="74" t="s">
        <v>4015</v>
      </c>
      <c r="F1265" s="75">
        <v>1.332810472068E-7</v>
      </c>
      <c r="G1265" s="76">
        <v>3.6040100000000002</v>
      </c>
      <c r="H1265" s="76">
        <v>0.44747999999999999</v>
      </c>
      <c r="I1265" s="77">
        <v>802.49069999999995</v>
      </c>
      <c r="J1265" s="73">
        <v>1</v>
      </c>
      <c r="K1265" s="78" t="s">
        <v>2463</v>
      </c>
    </row>
    <row r="1266" spans="1:11">
      <c r="A1266" s="71" t="s">
        <v>2717</v>
      </c>
      <c r="B1266" s="72">
        <v>1550.767211914</v>
      </c>
      <c r="C1266" s="72">
        <v>-1.06743040125</v>
      </c>
      <c r="D1266" s="73">
        <v>2</v>
      </c>
      <c r="E1266" s="74" t="s">
        <v>4016</v>
      </c>
      <c r="F1266" s="75">
        <v>1.3383891406259999E-7</v>
      </c>
      <c r="G1266" s="76">
        <v>3.7793640000000002</v>
      </c>
      <c r="H1266" s="76">
        <v>0.47847210000000001</v>
      </c>
      <c r="I1266" s="77">
        <v>1146.5060000000001</v>
      </c>
      <c r="J1266" s="73">
        <v>1</v>
      </c>
      <c r="K1266" s="78" t="s">
        <v>2646</v>
      </c>
    </row>
    <row r="1267" spans="1:11">
      <c r="A1267" s="71" t="s">
        <v>2528</v>
      </c>
      <c r="B1267" s="72">
        <v>1742.928344727</v>
      </c>
      <c r="C1267" s="72">
        <v>-1.739183330938</v>
      </c>
      <c r="D1267" s="73">
        <v>2</v>
      </c>
      <c r="E1267" s="74" t="s">
        <v>4017</v>
      </c>
      <c r="F1267" s="75">
        <v>1.343903248919E-7</v>
      </c>
      <c r="G1267" s="76">
        <v>4.4743339999999998</v>
      </c>
      <c r="H1267" s="76">
        <v>0.602468</v>
      </c>
      <c r="I1267" s="77">
        <v>1474.78</v>
      </c>
      <c r="J1267" s="73">
        <v>1</v>
      </c>
      <c r="K1267" s="78" t="s">
        <v>2386</v>
      </c>
    </row>
    <row r="1268" spans="1:11">
      <c r="A1268" s="71" t="s">
        <v>2780</v>
      </c>
      <c r="B1268" s="72">
        <v>1586.8132324220001</v>
      </c>
      <c r="C1268" s="72">
        <v>-1.969896221563</v>
      </c>
      <c r="D1268" s="73">
        <v>2</v>
      </c>
      <c r="E1268" s="74" t="s">
        <v>4018</v>
      </c>
      <c r="F1268" s="75">
        <v>1.351784868486E-7</v>
      </c>
      <c r="G1268" s="76">
        <v>4.4092269999999996</v>
      </c>
      <c r="H1268" s="76">
        <v>0.57867109999999999</v>
      </c>
      <c r="I1268" s="77">
        <v>1363.029</v>
      </c>
      <c r="J1268" s="73">
        <v>1</v>
      </c>
      <c r="K1268" s="78" t="s">
        <v>2230</v>
      </c>
    </row>
    <row r="1269" spans="1:11">
      <c r="A1269" s="71" t="s">
        <v>3046</v>
      </c>
      <c r="B1269" s="72">
        <v>1375.6950683590001</v>
      </c>
      <c r="C1269" s="72">
        <v>-0.21122922937499999</v>
      </c>
      <c r="D1269" s="73">
        <v>2</v>
      </c>
      <c r="E1269" s="74" t="s">
        <v>4019</v>
      </c>
      <c r="F1269" s="75">
        <v>1.353303895415E-7</v>
      </c>
      <c r="G1269" s="76">
        <v>3.1377039999999998</v>
      </c>
      <c r="H1269" s="76">
        <v>0.55538220000000005</v>
      </c>
      <c r="I1269" s="77">
        <v>1507.8309999999999</v>
      </c>
      <c r="J1269" s="73">
        <v>1</v>
      </c>
      <c r="K1269" s="78" t="s">
        <v>2646</v>
      </c>
    </row>
    <row r="1270" spans="1:11">
      <c r="A1270" s="71" t="s">
        <v>2688</v>
      </c>
      <c r="B1270" s="72">
        <v>2255.15234375</v>
      </c>
      <c r="C1270" s="72">
        <v>-1.071018029063</v>
      </c>
      <c r="D1270" s="73">
        <v>3</v>
      </c>
      <c r="E1270" s="74" t="s">
        <v>4020</v>
      </c>
      <c r="F1270" s="75">
        <v>1.3571697350589999E-7</v>
      </c>
      <c r="G1270" s="76">
        <v>4.8443250000000004</v>
      </c>
      <c r="H1270" s="76">
        <v>0.68741379999999996</v>
      </c>
      <c r="I1270" s="77">
        <v>985.96169999999995</v>
      </c>
      <c r="J1270" s="73">
        <v>1</v>
      </c>
      <c r="K1270" s="78" t="s">
        <v>4021</v>
      </c>
    </row>
    <row r="1271" spans="1:11">
      <c r="A1271" s="71" t="s">
        <v>2626</v>
      </c>
      <c r="B1271" s="72">
        <v>1080.514282227</v>
      </c>
      <c r="C1271" s="72">
        <v>-0.25146484375</v>
      </c>
      <c r="D1271" s="73">
        <v>1</v>
      </c>
      <c r="E1271" s="74" t="s">
        <v>4022</v>
      </c>
      <c r="F1271" s="75">
        <v>1.374709949209E-7</v>
      </c>
      <c r="G1271" s="76">
        <v>2.393294</v>
      </c>
      <c r="H1271" s="76">
        <v>0.46477619999999997</v>
      </c>
      <c r="I1271" s="77">
        <v>385.48129999999998</v>
      </c>
      <c r="J1271" s="73">
        <v>1</v>
      </c>
      <c r="K1271" s="78" t="s">
        <v>3772</v>
      </c>
    </row>
    <row r="1272" spans="1:11">
      <c r="A1272" s="71" t="s">
        <v>2159</v>
      </c>
      <c r="B1272" s="72">
        <v>1364.7055664059999</v>
      </c>
      <c r="C1272" s="72">
        <v>-1.496507549688</v>
      </c>
      <c r="D1272" s="73">
        <v>2</v>
      </c>
      <c r="E1272" s="74" t="s">
        <v>4023</v>
      </c>
      <c r="F1272" s="75">
        <v>1.3773758944509999E-7</v>
      </c>
      <c r="G1272" s="76">
        <v>3.5676640000000002</v>
      </c>
      <c r="H1272" s="76">
        <v>0.50680199999999997</v>
      </c>
      <c r="I1272" s="77">
        <v>1970.115</v>
      </c>
      <c r="J1272" s="73">
        <v>1</v>
      </c>
      <c r="K1272" s="78" t="s">
        <v>3054</v>
      </c>
    </row>
    <row r="1273" spans="1:11">
      <c r="A1273" s="71" t="s">
        <v>2484</v>
      </c>
      <c r="B1273" s="72">
        <v>1299.701538086</v>
      </c>
      <c r="C1273" s="72">
        <v>-1.121873760625</v>
      </c>
      <c r="D1273" s="73">
        <v>2</v>
      </c>
      <c r="E1273" s="74" t="s">
        <v>4024</v>
      </c>
      <c r="F1273" s="75">
        <v>1.378713502254E-7</v>
      </c>
      <c r="G1273" s="76">
        <v>3.3087360000000001</v>
      </c>
      <c r="H1273" s="76">
        <v>0.46170230000000001</v>
      </c>
      <c r="I1273" s="77">
        <v>971.00419999999997</v>
      </c>
      <c r="J1273" s="73">
        <v>1</v>
      </c>
      <c r="K1273" s="78" t="s">
        <v>2893</v>
      </c>
    </row>
    <row r="1274" spans="1:11">
      <c r="A1274" s="71" t="s">
        <v>2018</v>
      </c>
      <c r="B1274" s="72">
        <v>1212.553100586</v>
      </c>
      <c r="C1274" s="72">
        <v>-1.047288799688</v>
      </c>
      <c r="D1274" s="73">
        <v>2</v>
      </c>
      <c r="E1274" s="74" t="s">
        <v>4025</v>
      </c>
      <c r="F1274" s="75">
        <v>1.380804475322E-7</v>
      </c>
      <c r="G1274" s="76">
        <v>3.1260690000000002</v>
      </c>
      <c r="H1274" s="76">
        <v>0.55393300000000001</v>
      </c>
      <c r="I1274" s="77">
        <v>1558.6</v>
      </c>
    </row>
    <row r="1275" spans="1:11">
      <c r="A1275" s="71" t="s">
        <v>3012</v>
      </c>
      <c r="B1275" s="72">
        <v>1080.6159667970001</v>
      </c>
      <c r="C1275" s="72">
        <v>-1.31938352625</v>
      </c>
      <c r="D1275" s="73">
        <v>2</v>
      </c>
      <c r="E1275" s="74" t="s">
        <v>4026</v>
      </c>
      <c r="F1275" s="75">
        <v>1.4001917525429999E-7</v>
      </c>
      <c r="G1275" s="76">
        <v>3.0802640000000001</v>
      </c>
      <c r="H1275" s="76">
        <v>0.52512559999999997</v>
      </c>
      <c r="I1275" s="77">
        <v>1255.2059999999999</v>
      </c>
      <c r="J1275" s="73">
        <v>1</v>
      </c>
      <c r="K1275" s="78" t="s">
        <v>3701</v>
      </c>
    </row>
    <row r="1276" spans="1:11">
      <c r="A1276" s="71" t="s">
        <v>2498</v>
      </c>
      <c r="B1276" s="72">
        <v>1130.598632813</v>
      </c>
      <c r="C1276" s="72">
        <v>-1.044847393438</v>
      </c>
      <c r="D1276" s="73">
        <v>2</v>
      </c>
      <c r="E1276" s="74" t="s">
        <v>4027</v>
      </c>
      <c r="F1276" s="75">
        <v>1.4026114603109999E-7</v>
      </c>
      <c r="G1276" s="76">
        <v>2.9632670000000001</v>
      </c>
      <c r="H1276" s="76">
        <v>0.46989150000000002</v>
      </c>
      <c r="I1276" s="77">
        <v>1892.1659999999999</v>
      </c>
      <c r="J1276" s="73">
        <v>1</v>
      </c>
      <c r="K1276" s="78" t="s">
        <v>3701</v>
      </c>
    </row>
    <row r="1277" spans="1:11">
      <c r="A1277" s="71" t="s">
        <v>2156</v>
      </c>
      <c r="B1277" s="72">
        <v>1284.715820313</v>
      </c>
      <c r="C1277" s="72">
        <v>-1.105272198125</v>
      </c>
      <c r="D1277" s="73">
        <v>2</v>
      </c>
      <c r="E1277" s="74" t="s">
        <v>4028</v>
      </c>
      <c r="F1277" s="75">
        <v>1.406888508151E-7</v>
      </c>
      <c r="G1277" s="76">
        <v>3.4579430000000002</v>
      </c>
      <c r="H1277" s="76">
        <v>0.4733039</v>
      </c>
      <c r="I1277" s="77">
        <v>571.12220000000002</v>
      </c>
      <c r="J1277" s="73">
        <v>1</v>
      </c>
      <c r="K1277" s="78" t="s">
        <v>2943</v>
      </c>
    </row>
    <row r="1278" spans="1:11">
      <c r="A1278" s="71" t="s">
        <v>2329</v>
      </c>
      <c r="B1278" s="72">
        <v>1262.648803711</v>
      </c>
      <c r="C1278" s="72">
        <v>-1.130540752813</v>
      </c>
      <c r="D1278" s="73">
        <v>2</v>
      </c>
      <c r="E1278" s="74" t="s">
        <v>4029</v>
      </c>
      <c r="F1278" s="75">
        <v>1.4200946618640001E-7</v>
      </c>
      <c r="G1278" s="76">
        <v>3.6306590000000001</v>
      </c>
      <c r="H1278" s="76">
        <v>0.46496290000000001</v>
      </c>
      <c r="I1278" s="77">
        <v>1613.9159999999999</v>
      </c>
      <c r="J1278" s="73">
        <v>1</v>
      </c>
      <c r="K1278" s="78" t="s">
        <v>3171</v>
      </c>
    </row>
    <row r="1279" spans="1:11">
      <c r="A1279" s="71" t="s">
        <v>3455</v>
      </c>
      <c r="B1279" s="72">
        <v>1841.975585938</v>
      </c>
      <c r="C1279" s="72">
        <v>-1.979295635625</v>
      </c>
      <c r="D1279" s="73">
        <v>2</v>
      </c>
      <c r="E1279" s="74" t="s">
        <v>4030</v>
      </c>
      <c r="F1279" s="75">
        <v>1.4229899182460001E-7</v>
      </c>
      <c r="G1279" s="76">
        <v>4.5932709999999997</v>
      </c>
      <c r="H1279" s="76">
        <v>0.53594540000000002</v>
      </c>
      <c r="I1279" s="77">
        <v>1184.0920000000001</v>
      </c>
      <c r="J1279" s="73">
        <v>1</v>
      </c>
      <c r="K1279" s="78" t="s">
        <v>2171</v>
      </c>
    </row>
    <row r="1280" spans="1:11">
      <c r="A1280" s="71" t="s">
        <v>2498</v>
      </c>
      <c r="B1280" s="72">
        <v>1197.5646972659999</v>
      </c>
      <c r="C1280" s="72">
        <v>-0.86784544031249999</v>
      </c>
      <c r="D1280" s="73">
        <v>2</v>
      </c>
      <c r="E1280" s="74" t="s">
        <v>4031</v>
      </c>
      <c r="F1280" s="75">
        <v>1.4250744229120001E-7</v>
      </c>
      <c r="G1280" s="76">
        <v>3.6014599999999999</v>
      </c>
      <c r="H1280" s="76">
        <v>0.44108389999999997</v>
      </c>
      <c r="I1280" s="77">
        <v>1342.3689999999999</v>
      </c>
      <c r="J1280" s="73">
        <v>1</v>
      </c>
      <c r="K1280" s="78" t="s">
        <v>3171</v>
      </c>
    </row>
    <row r="1281" spans="1:11">
      <c r="A1281" s="71" t="s">
        <v>2753</v>
      </c>
      <c r="B1281" s="72">
        <v>1346.7062988279999</v>
      </c>
      <c r="C1281" s="72">
        <v>-1.415330791875</v>
      </c>
      <c r="D1281" s="73">
        <v>2</v>
      </c>
      <c r="E1281" s="74" t="s">
        <v>4032</v>
      </c>
      <c r="F1281" s="75">
        <v>1.4274345824429999E-7</v>
      </c>
      <c r="G1281" s="76">
        <v>3.2271040000000002</v>
      </c>
      <c r="H1281" s="76">
        <v>0.55015800000000004</v>
      </c>
      <c r="I1281" s="77">
        <v>649.03530000000001</v>
      </c>
      <c r="J1281" s="73">
        <v>1</v>
      </c>
      <c r="K1281" s="78" t="s">
        <v>2606</v>
      </c>
    </row>
    <row r="1282" spans="1:11">
      <c r="A1282" s="71" t="s">
        <v>4033</v>
      </c>
      <c r="B1282" s="72">
        <v>1285.5906982419999</v>
      </c>
      <c r="C1282" s="72">
        <v>-0.79167356531249999</v>
      </c>
      <c r="D1282" s="73">
        <v>2</v>
      </c>
      <c r="E1282" s="74" t="s">
        <v>4034</v>
      </c>
      <c r="F1282" s="75">
        <v>1.4350290395249999E-7</v>
      </c>
      <c r="G1282" s="76">
        <v>2.828481</v>
      </c>
      <c r="H1282" s="76">
        <v>0.4055127</v>
      </c>
      <c r="I1282" s="77">
        <v>891.66459999999995</v>
      </c>
      <c r="J1282" s="73">
        <v>1</v>
      </c>
      <c r="K1282" s="78" t="s">
        <v>3099</v>
      </c>
    </row>
    <row r="1283" spans="1:11">
      <c r="A1283" s="71" t="s">
        <v>2675</v>
      </c>
      <c r="B1283" s="72">
        <v>1223.626586914</v>
      </c>
      <c r="C1283" s="72">
        <v>-1.553148174688</v>
      </c>
      <c r="D1283" s="73">
        <v>2</v>
      </c>
      <c r="E1283" s="74" t="s">
        <v>4035</v>
      </c>
      <c r="F1283" s="75">
        <v>1.4370738221639999E-7</v>
      </c>
      <c r="G1283" s="76">
        <v>4.2612699999999997</v>
      </c>
      <c r="H1283" s="76">
        <v>0.53094949999999996</v>
      </c>
      <c r="I1283" s="77">
        <v>1395.299</v>
      </c>
      <c r="J1283" s="73">
        <v>1</v>
      </c>
      <c r="K1283" s="78" t="s">
        <v>3409</v>
      </c>
    </row>
    <row r="1284" spans="1:11">
      <c r="A1284" s="71" t="s">
        <v>2709</v>
      </c>
      <c r="B1284" s="72">
        <v>1400.712890625</v>
      </c>
      <c r="C1284" s="72">
        <v>-1.119554424688</v>
      </c>
      <c r="D1284" s="73">
        <v>2</v>
      </c>
      <c r="E1284" s="74" t="s">
        <v>4036</v>
      </c>
      <c r="F1284" s="75">
        <v>1.4506605083839999E-7</v>
      </c>
      <c r="G1284" s="76">
        <v>4.4894030000000003</v>
      </c>
      <c r="H1284" s="76">
        <v>0.57166600000000001</v>
      </c>
      <c r="I1284" s="77">
        <v>2372.893</v>
      </c>
      <c r="J1284" s="73">
        <v>1</v>
      </c>
      <c r="K1284" s="78" t="s">
        <v>2943</v>
      </c>
    </row>
    <row r="1285" spans="1:11">
      <c r="A1285" s="71" t="s">
        <v>2568</v>
      </c>
      <c r="B1285" s="72">
        <v>1453.7719726559999</v>
      </c>
      <c r="C1285" s="72">
        <v>-0.69902219812499999</v>
      </c>
      <c r="D1285" s="73">
        <v>2</v>
      </c>
      <c r="E1285" s="74" t="s">
        <v>4037</v>
      </c>
      <c r="F1285" s="75">
        <v>1.45084828741E-7</v>
      </c>
      <c r="G1285" s="76">
        <v>3.745546</v>
      </c>
      <c r="H1285" s="76">
        <v>0.63583350000000005</v>
      </c>
      <c r="I1285" s="77">
        <v>1207.9970000000001</v>
      </c>
      <c r="J1285" s="73">
        <v>1</v>
      </c>
      <c r="K1285" s="78" t="s">
        <v>2538</v>
      </c>
    </row>
    <row r="1286" spans="1:11">
      <c r="A1286" s="71" t="s">
        <v>2329</v>
      </c>
      <c r="B1286" s="72">
        <v>1989.8956926159999</v>
      </c>
      <c r="C1286" s="72">
        <v>-1.2227631758749999</v>
      </c>
      <c r="D1286" s="73">
        <v>2</v>
      </c>
      <c r="E1286" s="74" t="s">
        <v>4038</v>
      </c>
      <c r="F1286" s="75">
        <v>1.4600290980170001E-7</v>
      </c>
      <c r="G1286" s="76">
        <v>5.4996689999999999</v>
      </c>
      <c r="H1286" s="76">
        <v>0.67568680000000003</v>
      </c>
      <c r="I1286" s="77">
        <v>1925.152</v>
      </c>
      <c r="J1286" s="73">
        <v>1</v>
      </c>
      <c r="K1286" s="78" t="s">
        <v>2463</v>
      </c>
    </row>
    <row r="1287" spans="1:11">
      <c r="A1287" s="71" t="s">
        <v>2720</v>
      </c>
      <c r="B1287" s="72">
        <v>1602.722144956</v>
      </c>
      <c r="C1287" s="72">
        <v>-1.0336399374380001</v>
      </c>
      <c r="D1287" s="73">
        <v>2</v>
      </c>
      <c r="E1287" s="74" t="s">
        <v>4039</v>
      </c>
      <c r="F1287" s="75">
        <v>1.4645920735850001E-7</v>
      </c>
      <c r="G1287" s="76">
        <v>3.8975559999999998</v>
      </c>
      <c r="H1287" s="76">
        <v>0.60439430000000005</v>
      </c>
      <c r="I1287" s="77">
        <v>828.61120000000005</v>
      </c>
      <c r="J1287" s="73">
        <v>1</v>
      </c>
      <c r="K1287" s="78" t="s">
        <v>2659</v>
      </c>
    </row>
    <row r="1288" spans="1:11">
      <c r="A1288" s="71" t="s">
        <v>2913</v>
      </c>
      <c r="B1288" s="72">
        <v>2130.0866699220001</v>
      </c>
      <c r="C1288" s="72">
        <v>-1.44536008875</v>
      </c>
      <c r="D1288" s="73">
        <v>2</v>
      </c>
      <c r="E1288" s="74" t="s">
        <v>4040</v>
      </c>
      <c r="F1288" s="75">
        <v>1.4715603935879999E-7</v>
      </c>
      <c r="G1288" s="76">
        <v>4.2281510000000004</v>
      </c>
      <c r="H1288" s="76">
        <v>0.57950040000000003</v>
      </c>
      <c r="I1288" s="77">
        <v>914.10329999999999</v>
      </c>
      <c r="J1288" s="73">
        <v>1</v>
      </c>
      <c r="K1288" s="78" t="s">
        <v>3115</v>
      </c>
    </row>
    <row r="1289" spans="1:11">
      <c r="A1289" s="71" t="s">
        <v>3055</v>
      </c>
      <c r="B1289" s="72">
        <v>1500.8420410159999</v>
      </c>
      <c r="C1289" s="72">
        <v>-1.114549541875</v>
      </c>
      <c r="D1289" s="73">
        <v>2</v>
      </c>
      <c r="E1289" s="74" t="s">
        <v>4041</v>
      </c>
      <c r="F1289" s="75">
        <v>1.479000212671E-7</v>
      </c>
      <c r="G1289" s="76">
        <v>4.3049879999999998</v>
      </c>
      <c r="H1289" s="76">
        <v>0.57750800000000002</v>
      </c>
      <c r="I1289" s="77">
        <v>1639.807</v>
      </c>
      <c r="J1289" s="73">
        <v>1</v>
      </c>
      <c r="K1289" s="78" t="s">
        <v>2659</v>
      </c>
    </row>
    <row r="1290" spans="1:11">
      <c r="A1290" s="71" t="s">
        <v>2407</v>
      </c>
      <c r="B1290" s="72">
        <v>1375.6586914059999</v>
      </c>
      <c r="C1290" s="72">
        <v>-0.95988645593749999</v>
      </c>
      <c r="D1290" s="73">
        <v>2</v>
      </c>
      <c r="E1290" s="74" t="s">
        <v>4042</v>
      </c>
      <c r="F1290" s="75">
        <v>1.481253698022E-7</v>
      </c>
      <c r="G1290" s="76">
        <v>3.1290230000000001</v>
      </c>
      <c r="H1290" s="76">
        <v>0.30870069999999999</v>
      </c>
      <c r="I1290" s="77">
        <v>646.2876</v>
      </c>
      <c r="J1290" s="73">
        <v>1</v>
      </c>
      <c r="K1290" s="78" t="s">
        <v>2525</v>
      </c>
    </row>
    <row r="1291" spans="1:11">
      <c r="A1291" s="71" t="s">
        <v>3621</v>
      </c>
      <c r="B1291" s="72">
        <v>1736.7775878909999</v>
      </c>
      <c r="C1291" s="72">
        <v>-1.098924541875</v>
      </c>
      <c r="D1291" s="73">
        <v>2</v>
      </c>
      <c r="E1291" s="74" t="s">
        <v>4043</v>
      </c>
      <c r="F1291" s="75">
        <v>1.5029720758039999E-7</v>
      </c>
      <c r="G1291" s="76">
        <v>4.7373640000000004</v>
      </c>
      <c r="H1291" s="76">
        <v>0.63088169999999999</v>
      </c>
      <c r="I1291" s="77">
        <v>1780.2</v>
      </c>
      <c r="J1291" s="73">
        <v>1</v>
      </c>
      <c r="K1291" s="78" t="s">
        <v>2671</v>
      </c>
    </row>
    <row r="1292" spans="1:11">
      <c r="A1292" s="71" t="s">
        <v>4044</v>
      </c>
      <c r="B1292" s="72">
        <v>1578.762084961</v>
      </c>
      <c r="C1292" s="72">
        <v>-1.164232159063</v>
      </c>
      <c r="D1292" s="73">
        <v>2</v>
      </c>
      <c r="E1292" s="74" t="s">
        <v>4045</v>
      </c>
      <c r="F1292" s="75">
        <v>1.51076595345E-7</v>
      </c>
      <c r="G1292" s="76">
        <v>3.9926699999999999</v>
      </c>
      <c r="H1292" s="76">
        <v>0.57206860000000004</v>
      </c>
      <c r="I1292" s="77">
        <v>694.71169999999995</v>
      </c>
      <c r="J1292" s="73">
        <v>1</v>
      </c>
      <c r="K1292" s="78" t="s">
        <v>2285</v>
      </c>
    </row>
    <row r="1293" spans="1:11">
      <c r="A1293" s="71" t="s">
        <v>2447</v>
      </c>
      <c r="B1293" s="72">
        <v>1459.790405273</v>
      </c>
      <c r="C1293" s="72">
        <v>-1.063402080938</v>
      </c>
      <c r="D1293" s="73">
        <v>2</v>
      </c>
      <c r="E1293" s="74" t="s">
        <v>4046</v>
      </c>
      <c r="F1293" s="75">
        <v>1.515424604692E-7</v>
      </c>
      <c r="G1293" s="76">
        <v>3.382692</v>
      </c>
      <c r="H1293" s="76">
        <v>0.4696342</v>
      </c>
      <c r="I1293" s="77">
        <v>542.33810000000005</v>
      </c>
      <c r="J1293" s="73">
        <v>1</v>
      </c>
      <c r="K1293" s="78" t="s">
        <v>2443</v>
      </c>
    </row>
    <row r="1294" spans="1:11">
      <c r="A1294" s="71" t="s">
        <v>2400</v>
      </c>
      <c r="B1294" s="72">
        <v>1556.8530273440001</v>
      </c>
      <c r="C1294" s="72">
        <v>-0.49626340906249999</v>
      </c>
      <c r="D1294" s="73">
        <v>2</v>
      </c>
      <c r="E1294" s="74" t="s">
        <v>4047</v>
      </c>
      <c r="F1294" s="75">
        <v>1.5169791722780001E-7</v>
      </c>
      <c r="G1294" s="76">
        <v>3.636441</v>
      </c>
      <c r="H1294" s="76">
        <v>0.61940220000000001</v>
      </c>
      <c r="I1294" s="77">
        <v>1930.759</v>
      </c>
      <c r="J1294" s="73">
        <v>1</v>
      </c>
      <c r="K1294" s="78" t="s">
        <v>2434</v>
      </c>
    </row>
    <row r="1295" spans="1:11">
      <c r="A1295" s="71" t="s">
        <v>3606</v>
      </c>
      <c r="B1295" s="72">
        <v>1191.6215820309999</v>
      </c>
      <c r="C1295" s="72">
        <v>-0.77995481531249999</v>
      </c>
      <c r="D1295" s="73">
        <v>2</v>
      </c>
      <c r="E1295" s="74" t="s">
        <v>4048</v>
      </c>
      <c r="F1295" s="75">
        <v>1.5239150059639999E-7</v>
      </c>
      <c r="G1295" s="76">
        <v>3.7858520000000002</v>
      </c>
      <c r="H1295" s="76">
        <v>0.60045700000000002</v>
      </c>
      <c r="I1295" s="77">
        <v>1397.239</v>
      </c>
      <c r="J1295" s="73">
        <v>1</v>
      </c>
      <c r="K1295" s="78" t="s">
        <v>2525</v>
      </c>
    </row>
    <row r="1296" spans="1:11">
      <c r="A1296" s="71" t="s">
        <v>4049</v>
      </c>
      <c r="B1296" s="72">
        <v>1218.5861816409999</v>
      </c>
      <c r="C1296" s="72">
        <v>-1.266527080938</v>
      </c>
      <c r="D1296" s="73">
        <v>2</v>
      </c>
      <c r="E1296" s="74" t="s">
        <v>4050</v>
      </c>
      <c r="F1296" s="75">
        <v>1.5307951084050001E-7</v>
      </c>
      <c r="G1296" s="76">
        <v>3.7477119999999999</v>
      </c>
      <c r="H1296" s="76">
        <v>0.54117009999999999</v>
      </c>
      <c r="I1296" s="77">
        <v>1284.6669999999999</v>
      </c>
    </row>
    <row r="1297" spans="1:11">
      <c r="A1297" s="71" t="s">
        <v>4051</v>
      </c>
      <c r="B1297" s="72">
        <v>1476.754882813</v>
      </c>
      <c r="C1297" s="72">
        <v>-0.44267454187499999</v>
      </c>
      <c r="D1297" s="73">
        <v>2</v>
      </c>
      <c r="E1297" s="74" t="s">
        <v>4052</v>
      </c>
      <c r="F1297" s="75">
        <v>1.545738338869E-7</v>
      </c>
      <c r="G1297" s="76">
        <v>4.1261780000000003</v>
      </c>
      <c r="H1297" s="76">
        <v>0.43134220000000001</v>
      </c>
      <c r="I1297" s="77">
        <v>2071.7649999999999</v>
      </c>
      <c r="J1297" s="73">
        <v>1</v>
      </c>
      <c r="K1297" s="78" t="s">
        <v>2663</v>
      </c>
    </row>
    <row r="1298" spans="1:11">
      <c r="A1298" s="71" t="s">
        <v>2139</v>
      </c>
      <c r="B1298" s="72">
        <v>1168.574584961</v>
      </c>
      <c r="C1298" s="72">
        <v>-1.533738995</v>
      </c>
      <c r="D1298" s="73">
        <v>2</v>
      </c>
      <c r="E1298" s="74" t="s">
        <v>4053</v>
      </c>
      <c r="F1298" s="75">
        <v>1.5521334081739999E-7</v>
      </c>
      <c r="G1298" s="76">
        <v>3.1743890000000001</v>
      </c>
      <c r="H1298" s="76">
        <v>0.42334949999999999</v>
      </c>
      <c r="I1298" s="77">
        <v>980.3569</v>
      </c>
      <c r="J1298" s="73">
        <v>1</v>
      </c>
      <c r="K1298" s="78" t="s">
        <v>3099</v>
      </c>
    </row>
    <row r="1299" spans="1:11">
      <c r="A1299" s="71" t="s">
        <v>3310</v>
      </c>
      <c r="B1299" s="72">
        <v>1178.5913085940001</v>
      </c>
      <c r="C1299" s="72">
        <v>4.3469424999780003E-3</v>
      </c>
      <c r="D1299" s="73">
        <v>2</v>
      </c>
      <c r="E1299" s="74" t="s">
        <v>4054</v>
      </c>
      <c r="F1299" s="75">
        <v>1.5543974324890001E-7</v>
      </c>
      <c r="G1299" s="76">
        <v>2.7202609999999998</v>
      </c>
      <c r="H1299" s="76">
        <v>0.41163880000000003</v>
      </c>
      <c r="I1299" s="77">
        <v>162.91550000000001</v>
      </c>
      <c r="J1299" s="73">
        <v>1</v>
      </c>
      <c r="K1299" s="78" t="s">
        <v>4055</v>
      </c>
    </row>
    <row r="1300" spans="1:11">
      <c r="A1300" s="71" t="s">
        <v>4056</v>
      </c>
      <c r="B1300" s="72">
        <v>1278.693969727</v>
      </c>
      <c r="C1300" s="72">
        <v>-1.455491924688</v>
      </c>
      <c r="D1300" s="73">
        <v>2</v>
      </c>
      <c r="E1300" s="74" t="s">
        <v>4057</v>
      </c>
      <c r="F1300" s="75">
        <v>1.55611987962E-7</v>
      </c>
      <c r="G1300" s="76">
        <v>3.4772430000000001</v>
      </c>
      <c r="H1300" s="76">
        <v>0.53200720000000001</v>
      </c>
      <c r="I1300" s="77">
        <v>1197.0820000000001</v>
      </c>
      <c r="J1300" s="73">
        <v>1</v>
      </c>
      <c r="K1300" s="78" t="s">
        <v>3099</v>
      </c>
    </row>
    <row r="1301" spans="1:11">
      <c r="A1301" s="71" t="s">
        <v>4058</v>
      </c>
      <c r="B1301" s="72">
        <v>1170.604858398</v>
      </c>
      <c r="C1301" s="72">
        <v>-0.95817747156249999</v>
      </c>
      <c r="D1301" s="73">
        <v>2</v>
      </c>
      <c r="E1301" s="74" t="s">
        <v>4059</v>
      </c>
      <c r="F1301" s="75">
        <v>1.559500962811E-7</v>
      </c>
      <c r="G1301" s="76">
        <v>3.1213920000000002</v>
      </c>
      <c r="H1301" s="76">
        <v>0.41203139999999999</v>
      </c>
      <c r="I1301" s="77">
        <v>971.33370000000002</v>
      </c>
      <c r="J1301" s="73">
        <v>1</v>
      </c>
      <c r="K1301" s="78" t="s">
        <v>3171</v>
      </c>
    </row>
    <row r="1302" spans="1:11">
      <c r="A1302" s="71" t="s">
        <v>4056</v>
      </c>
      <c r="B1302" s="72">
        <v>1303.6640625</v>
      </c>
      <c r="C1302" s="72">
        <v>-1.074510479375</v>
      </c>
      <c r="D1302" s="73">
        <v>2</v>
      </c>
      <c r="E1302" s="74" t="s">
        <v>4060</v>
      </c>
      <c r="F1302" s="75">
        <v>1.5620128979150001E-7</v>
      </c>
      <c r="G1302" s="76">
        <v>2.6845780000000001</v>
      </c>
      <c r="H1302" s="76">
        <v>0.45314179999999998</v>
      </c>
      <c r="I1302" s="77">
        <v>1392.579</v>
      </c>
      <c r="J1302" s="73">
        <v>1</v>
      </c>
      <c r="K1302" s="78" t="s">
        <v>3186</v>
      </c>
    </row>
    <row r="1303" spans="1:11">
      <c r="A1303" s="71" t="s">
        <v>2841</v>
      </c>
      <c r="B1303" s="72">
        <v>1547.7277832029999</v>
      </c>
      <c r="C1303" s="72">
        <v>-1.3179186825</v>
      </c>
      <c r="D1303" s="73">
        <v>2</v>
      </c>
      <c r="E1303" s="74" t="s">
        <v>4061</v>
      </c>
      <c r="F1303" s="75">
        <v>1.5711808421640001E-7</v>
      </c>
      <c r="G1303" s="76">
        <v>3.4727199999999998</v>
      </c>
      <c r="H1303" s="76">
        <v>0.394117</v>
      </c>
      <c r="I1303" s="77">
        <v>473.44310000000002</v>
      </c>
      <c r="J1303" s="73">
        <v>1</v>
      </c>
      <c r="K1303" s="78" t="s">
        <v>2893</v>
      </c>
    </row>
    <row r="1304" spans="1:11">
      <c r="A1304" s="71" t="s">
        <v>2103</v>
      </c>
      <c r="B1304" s="72">
        <v>1244.6844482419999</v>
      </c>
      <c r="C1304" s="72">
        <v>-1.562181377813</v>
      </c>
      <c r="D1304" s="73">
        <v>2</v>
      </c>
      <c r="E1304" s="74" t="s">
        <v>4062</v>
      </c>
      <c r="F1304" s="75">
        <v>1.573117047737E-7</v>
      </c>
      <c r="G1304" s="76">
        <v>3.6077349999999999</v>
      </c>
      <c r="H1304" s="76">
        <v>0.59883730000000002</v>
      </c>
      <c r="I1304" s="77">
        <v>1666.923</v>
      </c>
      <c r="J1304" s="73">
        <v>1</v>
      </c>
      <c r="K1304" s="78" t="s">
        <v>2478</v>
      </c>
    </row>
    <row r="1305" spans="1:11">
      <c r="A1305" s="71" t="s">
        <v>4063</v>
      </c>
      <c r="B1305" s="72">
        <v>1534.699584961</v>
      </c>
      <c r="C1305" s="72">
        <v>-1.2886218075</v>
      </c>
      <c r="D1305" s="73">
        <v>2</v>
      </c>
      <c r="E1305" s="74" t="s">
        <v>4064</v>
      </c>
      <c r="F1305" s="75">
        <v>1.5768901538249999E-7</v>
      </c>
      <c r="G1305" s="76">
        <v>3.7100599999999999</v>
      </c>
      <c r="H1305" s="76">
        <v>0.6156798</v>
      </c>
      <c r="I1305" s="77">
        <v>912.85440000000006</v>
      </c>
      <c r="J1305" s="73">
        <v>1</v>
      </c>
      <c r="K1305" s="78" t="s">
        <v>2646</v>
      </c>
    </row>
    <row r="1306" spans="1:11">
      <c r="A1306" s="71" t="s">
        <v>4065</v>
      </c>
      <c r="B1306" s="72">
        <v>2483.0766601559999</v>
      </c>
      <c r="C1306" s="72">
        <v>-1.48984127125</v>
      </c>
      <c r="D1306" s="73">
        <v>3</v>
      </c>
      <c r="E1306" s="74" t="s">
        <v>4066</v>
      </c>
      <c r="F1306" s="75">
        <v>1.5951003167539999E-7</v>
      </c>
      <c r="G1306" s="76">
        <v>5.842117</v>
      </c>
      <c r="H1306" s="76">
        <v>0.58805010000000002</v>
      </c>
      <c r="I1306" s="77">
        <v>2523.7829999999999</v>
      </c>
      <c r="J1306" s="73">
        <v>1</v>
      </c>
      <c r="K1306" s="78" t="s">
        <v>4067</v>
      </c>
    </row>
    <row r="1307" spans="1:11">
      <c r="A1307" s="71" t="s">
        <v>4068</v>
      </c>
      <c r="B1307" s="72">
        <v>1501.7856445309999</v>
      </c>
      <c r="C1307" s="72">
        <v>-0.84770383874999999</v>
      </c>
      <c r="D1307" s="73">
        <v>2</v>
      </c>
      <c r="E1307" s="74" t="s">
        <v>4069</v>
      </c>
      <c r="F1307" s="75">
        <v>1.5985279722130001E-7</v>
      </c>
      <c r="G1307" s="76">
        <v>4.088292</v>
      </c>
      <c r="H1307" s="76">
        <v>0.68937689999999996</v>
      </c>
      <c r="I1307" s="77">
        <v>1699.491</v>
      </c>
      <c r="J1307" s="73">
        <v>1</v>
      </c>
      <c r="K1307" s="78" t="s">
        <v>2389</v>
      </c>
    </row>
    <row r="1308" spans="1:11">
      <c r="A1308" s="71" t="s">
        <v>4070</v>
      </c>
      <c r="B1308" s="72">
        <v>1376.7280273440001</v>
      </c>
      <c r="C1308" s="72">
        <v>-1.229783916875</v>
      </c>
      <c r="D1308" s="73">
        <v>2</v>
      </c>
      <c r="E1308" s="74" t="s">
        <v>4071</v>
      </c>
      <c r="F1308" s="75">
        <v>1.5997482183390001E-7</v>
      </c>
      <c r="G1308" s="76">
        <v>3.5497049999999999</v>
      </c>
      <c r="H1308" s="76">
        <v>0.50263040000000003</v>
      </c>
      <c r="I1308" s="77">
        <v>1373.6030000000001</v>
      </c>
      <c r="J1308" s="73">
        <v>1</v>
      </c>
      <c r="K1308" s="78" t="s">
        <v>2646</v>
      </c>
    </row>
    <row r="1309" spans="1:11">
      <c r="A1309" s="71" t="s">
        <v>4072</v>
      </c>
      <c r="B1309" s="72">
        <v>1421.7746582029999</v>
      </c>
      <c r="C1309" s="72">
        <v>-1.225999737188</v>
      </c>
      <c r="D1309" s="73">
        <v>2</v>
      </c>
      <c r="E1309" s="74" t="s">
        <v>4073</v>
      </c>
      <c r="F1309" s="75">
        <v>1.601732548078E-7</v>
      </c>
      <c r="G1309" s="76">
        <v>3.6203090000000002</v>
      </c>
      <c r="H1309" s="76">
        <v>0.54068240000000001</v>
      </c>
      <c r="I1309" s="77">
        <v>1704.317</v>
      </c>
      <c r="J1309" s="73">
        <v>1</v>
      </c>
      <c r="K1309" s="78" t="s">
        <v>2585</v>
      </c>
    </row>
    <row r="1310" spans="1:11">
      <c r="A1310" s="71" t="s">
        <v>2383</v>
      </c>
      <c r="B1310" s="72">
        <v>1184.6997070309999</v>
      </c>
      <c r="C1310" s="72">
        <v>-1.262987041875</v>
      </c>
      <c r="D1310" s="73">
        <v>2</v>
      </c>
      <c r="E1310" s="74" t="s">
        <v>4074</v>
      </c>
      <c r="F1310" s="75">
        <v>1.6102048918809999E-7</v>
      </c>
      <c r="G1310" s="76">
        <v>3.5305740000000001</v>
      </c>
      <c r="H1310" s="76">
        <v>0.58872690000000005</v>
      </c>
      <c r="I1310" s="77">
        <v>954.63509999999997</v>
      </c>
      <c r="J1310" s="73">
        <v>1</v>
      </c>
      <c r="K1310" s="78" t="s">
        <v>3409</v>
      </c>
    </row>
    <row r="1311" spans="1:11">
      <c r="A1311" s="71" t="s">
        <v>3291</v>
      </c>
      <c r="B1311" s="72">
        <v>1271.684204102</v>
      </c>
      <c r="C1311" s="72">
        <v>-1.210252666875</v>
      </c>
      <c r="D1311" s="73">
        <v>2</v>
      </c>
      <c r="E1311" s="74" t="s">
        <v>4075</v>
      </c>
      <c r="F1311" s="75">
        <v>1.6222748144080001E-7</v>
      </c>
      <c r="G1311" s="76">
        <v>3.3253430000000002</v>
      </c>
      <c r="H1311" s="76">
        <v>0.42589650000000001</v>
      </c>
      <c r="I1311" s="77">
        <v>1476.3240000000001</v>
      </c>
      <c r="J1311" s="73">
        <v>1</v>
      </c>
      <c r="K1311" s="78" t="s">
        <v>3171</v>
      </c>
    </row>
    <row r="1312" spans="1:11">
      <c r="A1312" s="71" t="s">
        <v>3671</v>
      </c>
      <c r="B1312" s="72">
        <v>1279.609985352</v>
      </c>
      <c r="C1312" s="72">
        <v>-1.405687237188</v>
      </c>
      <c r="D1312" s="73">
        <v>2</v>
      </c>
      <c r="E1312" s="74" t="s">
        <v>4076</v>
      </c>
      <c r="F1312" s="75">
        <v>1.632780313177E-7</v>
      </c>
      <c r="G1312" s="76">
        <v>3.1993529999999999</v>
      </c>
      <c r="H1312" s="76">
        <v>0.60343720000000001</v>
      </c>
      <c r="I1312" s="77">
        <v>828.05709999999999</v>
      </c>
      <c r="J1312" s="73">
        <v>1</v>
      </c>
      <c r="K1312" s="78" t="s">
        <v>2893</v>
      </c>
    </row>
    <row r="1313" spans="1:11">
      <c r="A1313" s="71" t="s">
        <v>2024</v>
      </c>
      <c r="B1313" s="72">
        <v>1138.657836914</v>
      </c>
      <c r="C1313" s="72">
        <v>-0.85380735437499999</v>
      </c>
      <c r="D1313" s="73">
        <v>2</v>
      </c>
      <c r="E1313" s="74" t="s">
        <v>4077</v>
      </c>
      <c r="F1313" s="75">
        <v>1.6452653683880001E-7</v>
      </c>
      <c r="G1313" s="76">
        <v>3.303995</v>
      </c>
      <c r="H1313" s="76">
        <v>0.60863330000000004</v>
      </c>
      <c r="I1313" s="77">
        <v>1186.366</v>
      </c>
      <c r="J1313" s="73">
        <v>1</v>
      </c>
      <c r="K1313" s="78" t="s">
        <v>3054</v>
      </c>
    </row>
    <row r="1314" spans="1:11">
      <c r="A1314" s="71" t="s">
        <v>2159</v>
      </c>
      <c r="B1314" s="72">
        <v>1815.8719482419999</v>
      </c>
      <c r="C1314" s="72">
        <v>-1.053636455938</v>
      </c>
      <c r="D1314" s="73">
        <v>2</v>
      </c>
      <c r="E1314" s="74" t="s">
        <v>4078</v>
      </c>
      <c r="F1314" s="75">
        <v>1.6471086161650001E-7</v>
      </c>
      <c r="G1314" s="76">
        <v>4.3633790000000001</v>
      </c>
      <c r="H1314" s="76">
        <v>0.64737739999999999</v>
      </c>
      <c r="I1314" s="77">
        <v>1381.2429999999999</v>
      </c>
      <c r="J1314" s="73">
        <v>1</v>
      </c>
      <c r="K1314" s="78" t="s">
        <v>2120</v>
      </c>
    </row>
    <row r="1315" spans="1:11">
      <c r="A1315" s="71" t="s">
        <v>3226</v>
      </c>
      <c r="B1315" s="72">
        <v>1002.5578613279999</v>
      </c>
      <c r="C1315" s="72">
        <v>-0.84446897546879995</v>
      </c>
      <c r="D1315" s="73">
        <v>2</v>
      </c>
      <c r="E1315" s="74" t="s">
        <v>4079</v>
      </c>
      <c r="F1315" s="75">
        <v>1.650158942823E-7</v>
      </c>
      <c r="G1315" s="76">
        <v>2.776656</v>
      </c>
      <c r="H1315" s="76">
        <v>0.48560989999999998</v>
      </c>
      <c r="I1315" s="77">
        <v>1406.5129999999999</v>
      </c>
      <c r="J1315" s="73">
        <v>1</v>
      </c>
      <c r="K1315" s="78" t="s">
        <v>3701</v>
      </c>
    </row>
    <row r="1316" spans="1:11">
      <c r="A1316" s="71" t="s">
        <v>2212</v>
      </c>
      <c r="B1316" s="72">
        <v>1634.8458251950001</v>
      </c>
      <c r="C1316" s="72">
        <v>-0.33244504968749999</v>
      </c>
      <c r="D1316" s="73">
        <v>2</v>
      </c>
      <c r="E1316" s="74" t="s">
        <v>4080</v>
      </c>
      <c r="F1316" s="75">
        <v>1.6530780721270001E-7</v>
      </c>
      <c r="G1316" s="76">
        <v>3.4776989999999999</v>
      </c>
      <c r="H1316" s="76">
        <v>0.52900420000000004</v>
      </c>
      <c r="I1316" s="77">
        <v>705.82039999999995</v>
      </c>
      <c r="J1316" s="73">
        <v>1</v>
      </c>
      <c r="K1316" s="78" t="s">
        <v>2808</v>
      </c>
    </row>
    <row r="1317" spans="1:11">
      <c r="A1317" s="71" t="s">
        <v>4081</v>
      </c>
      <c r="B1317" s="72">
        <v>1737.9744873049999</v>
      </c>
      <c r="C1317" s="72">
        <v>-1.176439190313</v>
      </c>
      <c r="D1317" s="73">
        <v>2</v>
      </c>
      <c r="E1317" s="74" t="s">
        <v>4082</v>
      </c>
      <c r="F1317" s="75">
        <v>1.674580905788E-7</v>
      </c>
      <c r="G1317" s="76">
        <v>4.4494480000000003</v>
      </c>
      <c r="H1317" s="76">
        <v>0.29561730000000003</v>
      </c>
      <c r="I1317" s="77">
        <v>1849.931</v>
      </c>
      <c r="J1317" s="73">
        <v>1</v>
      </c>
      <c r="K1317" s="78" t="s">
        <v>2190</v>
      </c>
    </row>
    <row r="1318" spans="1:11">
      <c r="A1318" s="71" t="s">
        <v>4083</v>
      </c>
      <c r="B1318" s="72">
        <v>1157.577148438</v>
      </c>
      <c r="C1318" s="72">
        <v>-0.63151731531249999</v>
      </c>
      <c r="D1318" s="73">
        <v>2</v>
      </c>
      <c r="E1318" s="74" t="s">
        <v>4084</v>
      </c>
      <c r="F1318" s="75">
        <v>1.6768231156970001E-7</v>
      </c>
      <c r="G1318" s="76">
        <v>3.074433</v>
      </c>
      <c r="H1318" s="76">
        <v>0.5308001</v>
      </c>
      <c r="I1318" s="77">
        <v>1957.874</v>
      </c>
    </row>
    <row r="1319" spans="1:11">
      <c r="A1319" s="71" t="s">
        <v>2261</v>
      </c>
      <c r="B1319" s="72">
        <v>1422.7586669919999</v>
      </c>
      <c r="C1319" s="72">
        <v>-0.44987669031249999</v>
      </c>
      <c r="D1319" s="73">
        <v>2</v>
      </c>
      <c r="E1319" s="74" t="s">
        <v>4085</v>
      </c>
      <c r="F1319" s="75">
        <v>1.682576260903E-7</v>
      </c>
      <c r="G1319" s="76">
        <v>2.7883429999999998</v>
      </c>
      <c r="H1319" s="76">
        <v>0.44920860000000001</v>
      </c>
      <c r="I1319" s="77">
        <v>628.22860000000003</v>
      </c>
      <c r="J1319" s="73">
        <v>1</v>
      </c>
      <c r="K1319" s="78" t="s">
        <v>3195</v>
      </c>
    </row>
    <row r="1320" spans="1:11">
      <c r="A1320" s="71" t="s">
        <v>3420</v>
      </c>
      <c r="B1320" s="72">
        <v>1296.6430664059999</v>
      </c>
      <c r="C1320" s="72">
        <v>-1.381029034063</v>
      </c>
      <c r="D1320" s="73">
        <v>2</v>
      </c>
      <c r="E1320" s="74" t="s">
        <v>4086</v>
      </c>
      <c r="F1320" s="75">
        <v>1.698018396714E-7</v>
      </c>
      <c r="G1320" s="76">
        <v>3.1342949999999998</v>
      </c>
      <c r="H1320" s="76">
        <v>0.57122580000000001</v>
      </c>
      <c r="I1320" s="77">
        <v>1345.518</v>
      </c>
      <c r="J1320" s="73">
        <v>1</v>
      </c>
      <c r="K1320" s="78" t="s">
        <v>3186</v>
      </c>
    </row>
    <row r="1321" spans="1:11">
      <c r="A1321" s="71" t="s">
        <v>2182</v>
      </c>
      <c r="B1321" s="72">
        <v>1107.5251464840001</v>
      </c>
      <c r="C1321" s="72">
        <v>-1.2808093075</v>
      </c>
      <c r="D1321" s="73">
        <v>2</v>
      </c>
      <c r="E1321" s="74" t="s">
        <v>4087</v>
      </c>
      <c r="F1321" s="75">
        <v>1.700696472986E-7</v>
      </c>
      <c r="G1321" s="76">
        <v>3.441195</v>
      </c>
      <c r="H1321" s="76">
        <v>0.63216969999999995</v>
      </c>
      <c r="I1321" s="77">
        <v>661.77800000000002</v>
      </c>
      <c r="J1321" s="73">
        <v>1</v>
      </c>
      <c r="K1321" s="78" t="s">
        <v>3812</v>
      </c>
    </row>
    <row r="1322" spans="1:11">
      <c r="A1322" s="71" t="s">
        <v>3113</v>
      </c>
      <c r="B1322" s="72">
        <v>1647.790039063</v>
      </c>
      <c r="C1322" s="72">
        <v>-0.34868040124999999</v>
      </c>
      <c r="D1322" s="73">
        <v>2</v>
      </c>
      <c r="E1322" s="74" t="s">
        <v>4088</v>
      </c>
      <c r="F1322" s="75">
        <v>1.7020184184260001E-7</v>
      </c>
      <c r="G1322" s="76">
        <v>4.3051370000000002</v>
      </c>
      <c r="H1322" s="76">
        <v>0.48649340000000002</v>
      </c>
      <c r="I1322" s="77">
        <v>943.66319999999996</v>
      </c>
      <c r="J1322" s="73">
        <v>1</v>
      </c>
      <c r="K1322" s="78" t="s">
        <v>2699</v>
      </c>
    </row>
    <row r="1323" spans="1:11">
      <c r="A1323" s="71" t="s">
        <v>2334</v>
      </c>
      <c r="B1323" s="72">
        <v>2547.2041015630002</v>
      </c>
      <c r="C1323" s="72">
        <v>-1.953586388438</v>
      </c>
      <c r="D1323" s="73">
        <v>3</v>
      </c>
      <c r="E1323" s="74" t="s">
        <v>4089</v>
      </c>
      <c r="F1323" s="75">
        <v>1.7053563065699999E-7</v>
      </c>
      <c r="G1323" s="76">
        <v>3.8793639999999998</v>
      </c>
      <c r="H1323" s="76">
        <v>0.58653639999999996</v>
      </c>
      <c r="I1323" s="77">
        <v>554.03449999999998</v>
      </c>
      <c r="J1323" s="73">
        <v>1</v>
      </c>
      <c r="K1323" s="78" t="s">
        <v>4090</v>
      </c>
    </row>
    <row r="1324" spans="1:11">
      <c r="A1324" s="71" t="s">
        <v>2169</v>
      </c>
      <c r="B1324" s="72">
        <v>2958.4045410160002</v>
      </c>
      <c r="C1324" s="72">
        <v>-1.561618615</v>
      </c>
      <c r="D1324" s="73">
        <v>3</v>
      </c>
      <c r="E1324" s="74" t="s">
        <v>4091</v>
      </c>
      <c r="F1324" s="75">
        <v>1.7061349864109999E-7</v>
      </c>
      <c r="G1324" s="76">
        <v>4.1131719999999996</v>
      </c>
      <c r="H1324" s="76">
        <v>0.56685560000000002</v>
      </c>
      <c r="I1324" s="77">
        <v>1177.095</v>
      </c>
      <c r="J1324" s="73">
        <v>1</v>
      </c>
      <c r="K1324" s="78" t="s">
        <v>3738</v>
      </c>
    </row>
    <row r="1325" spans="1:11">
      <c r="A1325" s="71" t="s">
        <v>4092</v>
      </c>
      <c r="B1325" s="72">
        <v>1584.8856201169999</v>
      </c>
      <c r="C1325" s="72">
        <v>-1.061937237188</v>
      </c>
      <c r="D1325" s="73">
        <v>2</v>
      </c>
      <c r="E1325" s="74" t="s">
        <v>4093</v>
      </c>
      <c r="F1325" s="75">
        <v>1.719112996401E-7</v>
      </c>
      <c r="G1325" s="76">
        <v>3.4763109999999999</v>
      </c>
      <c r="H1325" s="76">
        <v>0.5553652</v>
      </c>
      <c r="I1325" s="77">
        <v>740.7278</v>
      </c>
      <c r="J1325" s="73">
        <v>1</v>
      </c>
      <c r="K1325" s="78" t="s">
        <v>2695</v>
      </c>
    </row>
    <row r="1326" spans="1:11">
      <c r="A1326" s="71" t="s">
        <v>2074</v>
      </c>
      <c r="B1326" s="72">
        <v>1393.6118164059999</v>
      </c>
      <c r="C1326" s="72">
        <v>4.39453125E-3</v>
      </c>
      <c r="D1326" s="73">
        <v>1</v>
      </c>
      <c r="E1326" s="74" t="s">
        <v>4094</v>
      </c>
      <c r="F1326" s="75">
        <v>1.727447828115E-7</v>
      </c>
      <c r="G1326" s="76">
        <v>3.1596030000000002</v>
      </c>
      <c r="H1326" s="76">
        <v>0.50675859999999995</v>
      </c>
      <c r="I1326" s="77">
        <v>377.76190000000003</v>
      </c>
      <c r="J1326" s="73">
        <v>1</v>
      </c>
      <c r="K1326" s="78" t="s">
        <v>3524</v>
      </c>
    </row>
    <row r="1327" spans="1:11">
      <c r="A1327" s="71" t="s">
        <v>2924</v>
      </c>
      <c r="B1327" s="72">
        <v>1065.5574951169999</v>
      </c>
      <c r="C1327" s="72">
        <v>-1.005174541875</v>
      </c>
      <c r="D1327" s="73">
        <v>2</v>
      </c>
      <c r="E1327" s="74" t="s">
        <v>4095</v>
      </c>
      <c r="F1327" s="75">
        <v>1.7324722856320001E-7</v>
      </c>
      <c r="G1327" s="76">
        <v>3.0058120000000002</v>
      </c>
      <c r="H1327" s="76">
        <v>0.63314910000000002</v>
      </c>
      <c r="I1327" s="77">
        <v>981.20889999999997</v>
      </c>
      <c r="J1327" s="73">
        <v>1</v>
      </c>
      <c r="K1327" s="78" t="s">
        <v>3812</v>
      </c>
    </row>
    <row r="1328" spans="1:11">
      <c r="A1328" s="71" t="s">
        <v>3164</v>
      </c>
      <c r="B1328" s="72">
        <v>1571.700561523</v>
      </c>
      <c r="C1328" s="72">
        <v>-0.60014524499999999</v>
      </c>
      <c r="D1328" s="73">
        <v>2</v>
      </c>
      <c r="E1328" s="74" t="s">
        <v>4096</v>
      </c>
      <c r="F1328" s="75">
        <v>1.734629851192E-7</v>
      </c>
      <c r="G1328" s="76">
        <v>3.8842120000000002</v>
      </c>
      <c r="H1328" s="76">
        <v>0.59194270000000004</v>
      </c>
      <c r="I1328" s="77">
        <v>1532.319</v>
      </c>
      <c r="J1328" s="73">
        <v>1</v>
      </c>
      <c r="K1328" s="78" t="s">
        <v>2659</v>
      </c>
    </row>
    <row r="1329" spans="1:11">
      <c r="A1329" s="71" t="s">
        <v>2261</v>
      </c>
      <c r="B1329" s="72">
        <v>1473.700195313</v>
      </c>
      <c r="C1329" s="72">
        <v>-1.246873760625</v>
      </c>
      <c r="D1329" s="73">
        <v>2</v>
      </c>
      <c r="E1329" s="74" t="s">
        <v>4097</v>
      </c>
      <c r="F1329" s="75">
        <v>1.7507330873910001E-7</v>
      </c>
      <c r="G1329" s="76">
        <v>3.56555</v>
      </c>
      <c r="H1329" s="76">
        <v>0.4906295</v>
      </c>
      <c r="I1329" s="77">
        <v>1439.943</v>
      </c>
      <c r="J1329" s="73">
        <v>1</v>
      </c>
      <c r="K1329" s="78" t="s">
        <v>2525</v>
      </c>
    </row>
    <row r="1330" spans="1:11">
      <c r="A1330" s="71" t="s">
        <v>2261</v>
      </c>
      <c r="B1330" s="72">
        <v>1291.6311035159999</v>
      </c>
      <c r="C1330" s="72">
        <v>-1.2612780575</v>
      </c>
      <c r="D1330" s="73">
        <v>2</v>
      </c>
      <c r="E1330" s="74" t="s">
        <v>4098</v>
      </c>
      <c r="F1330" s="75">
        <v>1.7740438695850001E-7</v>
      </c>
      <c r="G1330" s="76">
        <v>4.2022310000000003</v>
      </c>
      <c r="H1330" s="76">
        <v>0.61578670000000002</v>
      </c>
      <c r="I1330" s="77">
        <v>1500.606</v>
      </c>
      <c r="J1330" s="73">
        <v>1</v>
      </c>
      <c r="K1330" s="78" t="s">
        <v>3171</v>
      </c>
    </row>
    <row r="1331" spans="1:11">
      <c r="A1331" s="71" t="s">
        <v>2018</v>
      </c>
      <c r="B1331" s="72">
        <v>1415.7243767760001</v>
      </c>
      <c r="C1331" s="72">
        <v>-1.258336828375</v>
      </c>
      <c r="D1331" s="73">
        <v>2</v>
      </c>
      <c r="E1331" s="74" t="s">
        <v>4099</v>
      </c>
      <c r="F1331" s="75">
        <v>1.812901729806E-7</v>
      </c>
      <c r="G1331" s="76">
        <v>2.9160509999999999</v>
      </c>
      <c r="H1331" s="76">
        <v>0.55490090000000003</v>
      </c>
      <c r="I1331" s="77">
        <v>685.30790000000002</v>
      </c>
      <c r="J1331" s="73">
        <v>1</v>
      </c>
      <c r="K1331" s="78" t="s">
        <v>2671</v>
      </c>
    </row>
    <row r="1332" spans="1:11">
      <c r="A1332" s="71" t="s">
        <v>2221</v>
      </c>
      <c r="B1332" s="72">
        <v>1346.6434326169999</v>
      </c>
      <c r="C1332" s="72">
        <v>-0.55339231531249999</v>
      </c>
      <c r="D1332" s="73">
        <v>2</v>
      </c>
      <c r="E1332" s="74" t="s">
        <v>4100</v>
      </c>
      <c r="F1332" s="75">
        <v>1.8243225763380001E-7</v>
      </c>
      <c r="G1332" s="76">
        <v>3.4101919999999999</v>
      </c>
      <c r="H1332" s="76">
        <v>0.36959439999999999</v>
      </c>
      <c r="I1332" s="77">
        <v>1678.383</v>
      </c>
      <c r="J1332" s="73">
        <v>1</v>
      </c>
      <c r="K1332" s="78" t="s">
        <v>3054</v>
      </c>
    </row>
    <row r="1333" spans="1:11">
      <c r="A1333" s="71" t="s">
        <v>4101</v>
      </c>
      <c r="B1333" s="72">
        <v>1317.6069335940001</v>
      </c>
      <c r="C1333" s="72">
        <v>-1.050462627813</v>
      </c>
      <c r="D1333" s="73">
        <v>2</v>
      </c>
      <c r="E1333" s="74" t="s">
        <v>4102</v>
      </c>
      <c r="F1333" s="75">
        <v>1.8288754111139999E-7</v>
      </c>
      <c r="G1333" s="76">
        <v>3.3432339999999998</v>
      </c>
      <c r="H1333" s="76">
        <v>0.65267940000000002</v>
      </c>
      <c r="I1333" s="77">
        <v>639.30190000000005</v>
      </c>
    </row>
    <row r="1334" spans="1:11">
      <c r="A1334" s="71" t="s">
        <v>2489</v>
      </c>
      <c r="B1334" s="72">
        <v>1413.806030273</v>
      </c>
      <c r="C1334" s="72">
        <v>-0.69645872156249999</v>
      </c>
      <c r="D1334" s="73">
        <v>2</v>
      </c>
      <c r="E1334" s="74" t="s">
        <v>4103</v>
      </c>
      <c r="F1334" s="75">
        <v>1.8401632029260001E-7</v>
      </c>
      <c r="G1334" s="76">
        <v>3.3760919999999999</v>
      </c>
      <c r="H1334" s="76">
        <v>0.23866029999999999</v>
      </c>
      <c r="I1334" s="77">
        <v>1942.41</v>
      </c>
      <c r="J1334" s="73">
        <v>1</v>
      </c>
      <c r="K1334" s="78" t="s">
        <v>2434</v>
      </c>
    </row>
    <row r="1335" spans="1:11">
      <c r="A1335" s="71" t="s">
        <v>3064</v>
      </c>
      <c r="B1335" s="72">
        <v>1633.803710938</v>
      </c>
      <c r="C1335" s="72">
        <v>-0.94267454187499999</v>
      </c>
      <c r="D1335" s="73">
        <v>2</v>
      </c>
      <c r="E1335" s="74" t="s">
        <v>4104</v>
      </c>
      <c r="F1335" s="75">
        <v>1.8478960480309999E-7</v>
      </c>
      <c r="G1335" s="76">
        <v>5.3657050000000002</v>
      </c>
      <c r="H1335" s="76">
        <v>0.56192600000000004</v>
      </c>
      <c r="I1335" s="77">
        <v>2042.0630000000001</v>
      </c>
      <c r="J1335" s="73">
        <v>1</v>
      </c>
      <c r="K1335" s="78" t="s">
        <v>2434</v>
      </c>
    </row>
    <row r="1336" spans="1:11">
      <c r="A1336" s="71" t="s">
        <v>4105</v>
      </c>
      <c r="B1336" s="72">
        <v>1288.7048339840001</v>
      </c>
      <c r="C1336" s="72">
        <v>-1.336107159063</v>
      </c>
      <c r="D1336" s="73">
        <v>2</v>
      </c>
      <c r="E1336" s="74" t="s">
        <v>4106</v>
      </c>
      <c r="F1336" s="75">
        <v>1.8650552979780001E-7</v>
      </c>
      <c r="G1336" s="76">
        <v>3.8040850000000002</v>
      </c>
      <c r="H1336" s="76">
        <v>0.25226559999999998</v>
      </c>
      <c r="I1336" s="77">
        <v>1049.135</v>
      </c>
    </row>
    <row r="1337" spans="1:11">
      <c r="A1337" s="71" t="s">
        <v>2245</v>
      </c>
      <c r="B1337" s="72">
        <v>1114.6003417970001</v>
      </c>
      <c r="C1337" s="72">
        <v>-0.90837278406249999</v>
      </c>
      <c r="D1337" s="73">
        <v>2</v>
      </c>
      <c r="E1337" s="74" t="s">
        <v>4107</v>
      </c>
      <c r="F1337" s="75">
        <v>1.871017615144E-7</v>
      </c>
      <c r="G1337" s="76">
        <v>2.6779639999999998</v>
      </c>
      <c r="H1337" s="76">
        <v>0.63082970000000005</v>
      </c>
      <c r="I1337" s="77">
        <v>1049.2470000000001</v>
      </c>
      <c r="J1337" s="73">
        <v>1</v>
      </c>
      <c r="K1337" s="78" t="s">
        <v>3734</v>
      </c>
    </row>
    <row r="1338" spans="1:11">
      <c r="A1338" s="71" t="s">
        <v>3079</v>
      </c>
      <c r="B1338" s="72">
        <v>1371.7365722659999</v>
      </c>
      <c r="C1338" s="72">
        <v>-1.163499737188</v>
      </c>
      <c r="D1338" s="73">
        <v>2</v>
      </c>
      <c r="E1338" s="74" t="s">
        <v>4108</v>
      </c>
      <c r="F1338" s="75">
        <v>1.888395224858E-7</v>
      </c>
      <c r="G1338" s="76">
        <v>3.7725770000000001</v>
      </c>
      <c r="H1338" s="76">
        <v>0.59379199999999999</v>
      </c>
      <c r="I1338" s="77">
        <v>1259.546</v>
      </c>
      <c r="J1338" s="73">
        <v>1</v>
      </c>
      <c r="K1338" s="78" t="s">
        <v>3054</v>
      </c>
    </row>
    <row r="1339" spans="1:11">
      <c r="A1339" s="71" t="s">
        <v>2640</v>
      </c>
      <c r="B1339" s="72">
        <v>1311.679077148</v>
      </c>
      <c r="C1339" s="72">
        <v>-1.089769268438</v>
      </c>
      <c r="D1339" s="73">
        <v>2</v>
      </c>
      <c r="E1339" s="74" t="s">
        <v>4109</v>
      </c>
      <c r="F1339" s="75">
        <v>1.888690884138E-7</v>
      </c>
      <c r="G1339" s="76">
        <v>3.3565640000000001</v>
      </c>
      <c r="H1339" s="76">
        <v>0.57496449999999999</v>
      </c>
      <c r="I1339" s="77">
        <v>724.54780000000005</v>
      </c>
      <c r="J1339" s="73">
        <v>1</v>
      </c>
      <c r="K1339" s="78" t="s">
        <v>3195</v>
      </c>
    </row>
    <row r="1340" spans="1:11">
      <c r="A1340" s="71" t="s">
        <v>3804</v>
      </c>
      <c r="B1340" s="72">
        <v>1673.8592529299999</v>
      </c>
      <c r="C1340" s="72">
        <v>-1.088060284063</v>
      </c>
      <c r="D1340" s="73">
        <v>2</v>
      </c>
      <c r="E1340" s="74" t="s">
        <v>4110</v>
      </c>
      <c r="F1340" s="75">
        <v>1.8971365664650001E-7</v>
      </c>
      <c r="G1340" s="76">
        <v>4.1871749999999999</v>
      </c>
      <c r="H1340" s="76">
        <v>0.47364899999999999</v>
      </c>
      <c r="I1340" s="77">
        <v>552.85199999999998</v>
      </c>
      <c r="J1340" s="73">
        <v>1</v>
      </c>
      <c r="K1340" s="78" t="s">
        <v>2870</v>
      </c>
    </row>
    <row r="1341" spans="1:11">
      <c r="A1341" s="71" t="s">
        <v>3499</v>
      </c>
      <c r="B1341" s="72">
        <v>1704.8690185549999</v>
      </c>
      <c r="C1341" s="72">
        <v>-1.2417468075</v>
      </c>
      <c r="D1341" s="73">
        <v>2</v>
      </c>
      <c r="E1341" s="74" t="s">
        <v>4111</v>
      </c>
      <c r="F1341" s="75">
        <v>1.9097804471179999E-7</v>
      </c>
      <c r="G1341" s="76">
        <v>4.1056520000000001</v>
      </c>
      <c r="H1341" s="76">
        <v>0.56773899999999999</v>
      </c>
      <c r="I1341" s="77">
        <v>1438.6780000000001</v>
      </c>
      <c r="J1341" s="73">
        <v>1</v>
      </c>
      <c r="K1341" s="78" t="s">
        <v>2538</v>
      </c>
    </row>
    <row r="1342" spans="1:11">
      <c r="A1342" s="71" t="s">
        <v>3748</v>
      </c>
      <c r="B1342" s="72">
        <v>1329.716186523</v>
      </c>
      <c r="C1342" s="72">
        <v>2.1070575312480001E-2</v>
      </c>
      <c r="D1342" s="73">
        <v>2</v>
      </c>
      <c r="E1342" s="74" t="s">
        <v>4112</v>
      </c>
      <c r="F1342" s="75">
        <v>1.9121350636200001E-7</v>
      </c>
      <c r="G1342" s="76">
        <v>2.4267889999999999</v>
      </c>
      <c r="H1342" s="76">
        <v>0.54344329999999996</v>
      </c>
      <c r="I1342" s="77">
        <v>1099.0809999999999</v>
      </c>
      <c r="J1342" s="73">
        <v>1</v>
      </c>
      <c r="K1342" s="78" t="s">
        <v>3186</v>
      </c>
    </row>
    <row r="1343" spans="1:11">
      <c r="A1343" s="71" t="s">
        <v>4113</v>
      </c>
      <c r="B1343" s="72">
        <v>1360.685546875</v>
      </c>
      <c r="C1343" s="72">
        <v>-1.061326885625</v>
      </c>
      <c r="D1343" s="73">
        <v>2</v>
      </c>
      <c r="E1343" s="74" t="s">
        <v>4114</v>
      </c>
      <c r="F1343" s="75">
        <v>1.9238667769979999E-7</v>
      </c>
      <c r="G1343" s="76">
        <v>3.4518659999999999</v>
      </c>
      <c r="H1343" s="76">
        <v>0.50601090000000004</v>
      </c>
      <c r="I1343" s="77">
        <v>801.67899999999997</v>
      </c>
    </row>
    <row r="1344" spans="1:11">
      <c r="A1344" s="71" t="s">
        <v>4115</v>
      </c>
      <c r="B1344" s="72">
        <v>1484.8186114959999</v>
      </c>
      <c r="C1344" s="72">
        <v>-1.4877105068130001</v>
      </c>
      <c r="D1344" s="73">
        <v>2</v>
      </c>
      <c r="E1344" s="74" t="s">
        <v>4116</v>
      </c>
      <c r="F1344" s="75">
        <v>1.929043781363E-7</v>
      </c>
      <c r="G1344" s="76">
        <v>3.7266530000000002</v>
      </c>
      <c r="H1344" s="76">
        <v>0.57459490000000002</v>
      </c>
      <c r="I1344" s="77">
        <v>1151.4100000000001</v>
      </c>
      <c r="J1344" s="73">
        <v>1</v>
      </c>
      <c r="K1344" s="78" t="s">
        <v>2176</v>
      </c>
    </row>
    <row r="1345" spans="1:11">
      <c r="A1345" s="71" t="s">
        <v>4117</v>
      </c>
      <c r="B1345" s="72">
        <v>1241.7211914059999</v>
      </c>
      <c r="C1345" s="72">
        <v>-0.67033567468749999</v>
      </c>
      <c r="D1345" s="73">
        <v>2</v>
      </c>
      <c r="E1345" s="74" t="s">
        <v>4118</v>
      </c>
      <c r="F1345" s="75">
        <v>1.9345294677290001E-7</v>
      </c>
      <c r="G1345" s="76">
        <v>3.5526789999999999</v>
      </c>
      <c r="H1345" s="76">
        <v>0.40825289999999997</v>
      </c>
      <c r="I1345" s="77">
        <v>1304.25</v>
      </c>
      <c r="J1345" s="73">
        <v>1</v>
      </c>
      <c r="K1345" s="78" t="s">
        <v>3186</v>
      </c>
    </row>
    <row r="1346" spans="1:11">
      <c r="A1346" s="71" t="s">
        <v>2688</v>
      </c>
      <c r="B1346" s="72">
        <v>1283.731811523</v>
      </c>
      <c r="C1346" s="72">
        <v>-1.491136455938</v>
      </c>
      <c r="D1346" s="73">
        <v>2</v>
      </c>
      <c r="E1346" s="74" t="s">
        <v>4119</v>
      </c>
      <c r="F1346" s="75">
        <v>1.9365481196409999E-7</v>
      </c>
      <c r="G1346" s="76">
        <v>3.0380910000000001</v>
      </c>
      <c r="H1346" s="76">
        <v>0.46706639999999999</v>
      </c>
      <c r="I1346" s="77">
        <v>468.85930000000002</v>
      </c>
      <c r="J1346" s="73">
        <v>1</v>
      </c>
      <c r="K1346" s="78" t="s">
        <v>3326</v>
      </c>
    </row>
    <row r="1347" spans="1:11">
      <c r="A1347" s="71" t="s">
        <v>2528</v>
      </c>
      <c r="B1347" s="72">
        <v>1161.6547851559999</v>
      </c>
      <c r="C1347" s="72">
        <v>-1.360765362188</v>
      </c>
      <c r="D1347" s="73">
        <v>2</v>
      </c>
      <c r="E1347" s="74" t="s">
        <v>4120</v>
      </c>
      <c r="F1347" s="75">
        <v>1.939024261155E-7</v>
      </c>
      <c r="G1347" s="76">
        <v>2.9369269999999998</v>
      </c>
      <c r="H1347" s="76">
        <v>0.50643510000000003</v>
      </c>
      <c r="I1347" s="77">
        <v>1330.328</v>
      </c>
      <c r="J1347" s="73">
        <v>1</v>
      </c>
      <c r="K1347" s="78" t="s">
        <v>3171</v>
      </c>
    </row>
    <row r="1348" spans="1:11">
      <c r="A1348" s="71" t="s">
        <v>4121</v>
      </c>
      <c r="B1348" s="72">
        <v>1339.769165039</v>
      </c>
      <c r="C1348" s="72">
        <v>-1.026292705938</v>
      </c>
      <c r="D1348" s="73">
        <v>2</v>
      </c>
      <c r="E1348" s="74" t="s">
        <v>4122</v>
      </c>
      <c r="F1348" s="75">
        <v>1.955435655118E-7</v>
      </c>
      <c r="G1348" s="76">
        <v>4.4956449999999997</v>
      </c>
      <c r="H1348" s="76">
        <v>0.5000386</v>
      </c>
      <c r="I1348" s="77">
        <v>2502.0450000000001</v>
      </c>
      <c r="J1348" s="73">
        <v>1</v>
      </c>
      <c r="K1348" s="78" t="s">
        <v>2585</v>
      </c>
    </row>
    <row r="1349" spans="1:11">
      <c r="A1349" s="71" t="s">
        <v>2897</v>
      </c>
      <c r="B1349" s="72">
        <v>1277.6008300779999</v>
      </c>
      <c r="C1349" s="72">
        <v>-1.393480205938</v>
      </c>
      <c r="D1349" s="73">
        <v>2</v>
      </c>
      <c r="E1349" s="74" t="s">
        <v>4123</v>
      </c>
      <c r="F1349" s="75">
        <v>1.9601749490229999E-7</v>
      </c>
      <c r="G1349" s="76">
        <v>3.4556300000000002</v>
      </c>
      <c r="H1349" s="76">
        <v>0.50791470000000005</v>
      </c>
      <c r="I1349" s="77">
        <v>1044.896</v>
      </c>
      <c r="J1349" s="73">
        <v>1</v>
      </c>
      <c r="K1349" s="78" t="s">
        <v>3014</v>
      </c>
    </row>
    <row r="1350" spans="1:11">
      <c r="A1350" s="71" t="s">
        <v>4124</v>
      </c>
      <c r="B1350" s="72">
        <v>2336.1452636720001</v>
      </c>
      <c r="C1350" s="72">
        <v>-1.996555138438</v>
      </c>
      <c r="D1350" s="73">
        <v>3</v>
      </c>
      <c r="E1350" s="74" t="s">
        <v>4125</v>
      </c>
      <c r="F1350" s="75">
        <v>1.966692190214E-7</v>
      </c>
      <c r="G1350" s="76">
        <v>3.5692870000000001</v>
      </c>
      <c r="H1350" s="76">
        <v>0.518038</v>
      </c>
      <c r="I1350" s="77">
        <v>998.423</v>
      </c>
      <c r="J1350" s="73">
        <v>1</v>
      </c>
      <c r="K1350" s="78" t="s">
        <v>3131</v>
      </c>
    </row>
    <row r="1351" spans="1:11">
      <c r="A1351" s="71" t="s">
        <v>3563</v>
      </c>
      <c r="B1351" s="72">
        <v>1457.815063477</v>
      </c>
      <c r="C1351" s="72">
        <v>-1.077928448125</v>
      </c>
      <c r="D1351" s="73">
        <v>2</v>
      </c>
      <c r="E1351" s="74" t="s">
        <v>4126</v>
      </c>
      <c r="F1351" s="75">
        <v>1.9683124831059999E-7</v>
      </c>
      <c r="G1351" s="76">
        <v>3.9400279999999999</v>
      </c>
      <c r="H1351" s="76">
        <v>0.56476340000000003</v>
      </c>
      <c r="I1351" s="77">
        <v>1868.856</v>
      </c>
    </row>
    <row r="1352" spans="1:11">
      <c r="A1352" s="71" t="s">
        <v>2435</v>
      </c>
      <c r="B1352" s="72">
        <v>1634.8635253909999</v>
      </c>
      <c r="C1352" s="72">
        <v>-1.956346416875</v>
      </c>
      <c r="D1352" s="73">
        <v>2</v>
      </c>
      <c r="E1352" s="74" t="s">
        <v>4127</v>
      </c>
      <c r="F1352" s="75">
        <v>1.9711018792660001E-7</v>
      </c>
      <c r="G1352" s="76">
        <v>4.0306769999999998</v>
      </c>
      <c r="H1352" s="76">
        <v>0.61658429999999997</v>
      </c>
      <c r="I1352" s="77">
        <v>1162.1969999999999</v>
      </c>
      <c r="J1352" s="73">
        <v>1</v>
      </c>
      <c r="K1352" s="78" t="s">
        <v>2176</v>
      </c>
    </row>
    <row r="1353" spans="1:11">
      <c r="A1353" s="71" t="s">
        <v>2103</v>
      </c>
      <c r="B1353" s="72">
        <v>1725.834989836</v>
      </c>
      <c r="C1353" s="72">
        <v>-0.88222083868729995</v>
      </c>
      <c r="D1353" s="73">
        <v>2</v>
      </c>
      <c r="E1353" s="74" t="s">
        <v>4128</v>
      </c>
      <c r="F1353" s="75">
        <v>1.9737091983000001E-7</v>
      </c>
      <c r="G1353" s="76">
        <v>3.916404</v>
      </c>
      <c r="H1353" s="76">
        <v>0.45949309999999999</v>
      </c>
      <c r="I1353" s="77">
        <v>880.91980000000001</v>
      </c>
      <c r="J1353" s="73">
        <v>1</v>
      </c>
      <c r="K1353" s="78" t="s">
        <v>3389</v>
      </c>
    </row>
    <row r="1354" spans="1:11">
      <c r="A1354" s="71" t="s">
        <v>3339</v>
      </c>
      <c r="B1354" s="72">
        <v>1590.8737792970001</v>
      </c>
      <c r="C1354" s="72">
        <v>-1.018113995</v>
      </c>
      <c r="D1354" s="73">
        <v>2</v>
      </c>
      <c r="E1354" s="74" t="s">
        <v>4129</v>
      </c>
      <c r="F1354" s="75">
        <v>1.9796386193900001E-7</v>
      </c>
      <c r="G1354" s="76">
        <v>3.78938</v>
      </c>
      <c r="H1354" s="76">
        <v>0.61141460000000003</v>
      </c>
      <c r="I1354" s="77">
        <v>525.44740000000002</v>
      </c>
      <c r="J1354" s="73">
        <v>1</v>
      </c>
      <c r="K1354" s="78" t="s">
        <v>2659</v>
      </c>
    </row>
    <row r="1355" spans="1:11">
      <c r="A1355" s="71" t="s">
        <v>2038</v>
      </c>
      <c r="B1355" s="72">
        <v>2231.0251464839998</v>
      </c>
      <c r="C1355" s="72">
        <v>-0.43242063562499999</v>
      </c>
      <c r="D1355" s="73">
        <v>2</v>
      </c>
      <c r="E1355" s="74" t="s">
        <v>4130</v>
      </c>
      <c r="F1355" s="75">
        <v>1.9934731020349999E-7</v>
      </c>
      <c r="G1355" s="76">
        <v>3.9794749999999999</v>
      </c>
      <c r="H1355" s="76">
        <v>0.65934930000000003</v>
      </c>
      <c r="I1355" s="77">
        <v>827.01239999999996</v>
      </c>
      <c r="J1355" s="73">
        <v>1</v>
      </c>
      <c r="K1355" s="78" t="s">
        <v>3115</v>
      </c>
    </row>
    <row r="1356" spans="1:11">
      <c r="A1356" s="71" t="s">
        <v>4131</v>
      </c>
      <c r="B1356" s="72">
        <v>1365.7260742190001</v>
      </c>
      <c r="C1356" s="72">
        <v>-1.042650127813</v>
      </c>
      <c r="D1356" s="73">
        <v>2</v>
      </c>
      <c r="E1356" s="74" t="s">
        <v>4132</v>
      </c>
      <c r="F1356" s="75">
        <v>2.0125877967040001E-7</v>
      </c>
      <c r="G1356" s="76">
        <v>3.9801389999999999</v>
      </c>
      <c r="H1356" s="76">
        <v>0.59637119999999999</v>
      </c>
      <c r="I1356" s="77">
        <v>1208.4079999999999</v>
      </c>
      <c r="J1356" s="73">
        <v>1</v>
      </c>
      <c r="K1356" s="78" t="s">
        <v>2943</v>
      </c>
    </row>
    <row r="1357" spans="1:11">
      <c r="A1357" s="71" t="s">
        <v>2108</v>
      </c>
      <c r="B1357" s="72">
        <v>1376.730834961</v>
      </c>
      <c r="C1357" s="72">
        <v>-1.307176495</v>
      </c>
      <c r="D1357" s="73">
        <v>2</v>
      </c>
      <c r="E1357" s="74" t="s">
        <v>4133</v>
      </c>
      <c r="F1357" s="75">
        <v>2.0164588668510001E-7</v>
      </c>
      <c r="G1357" s="76">
        <v>3.4491079999999998</v>
      </c>
      <c r="H1357" s="76">
        <v>0.4939035</v>
      </c>
      <c r="I1357" s="77">
        <v>1454.4190000000001</v>
      </c>
      <c r="J1357" s="73">
        <v>1</v>
      </c>
      <c r="K1357" s="78" t="s">
        <v>3014</v>
      </c>
    </row>
    <row r="1358" spans="1:11">
      <c r="A1358" s="71" t="s">
        <v>3016</v>
      </c>
      <c r="B1358" s="72">
        <v>1505.8110351559999</v>
      </c>
      <c r="C1358" s="72">
        <v>-1.210740948125</v>
      </c>
      <c r="D1358" s="73">
        <v>2</v>
      </c>
      <c r="E1358" s="74" t="s">
        <v>4134</v>
      </c>
      <c r="F1358" s="75">
        <v>2.021916882811E-7</v>
      </c>
      <c r="G1358" s="76">
        <v>2.8205170000000002</v>
      </c>
      <c r="H1358" s="76">
        <v>0.45225660000000001</v>
      </c>
      <c r="I1358" s="77">
        <v>594.91359999999997</v>
      </c>
      <c r="J1358" s="73">
        <v>1</v>
      </c>
      <c r="K1358" s="78" t="s">
        <v>3014</v>
      </c>
    </row>
    <row r="1359" spans="1:11">
      <c r="A1359" s="71" t="s">
        <v>2416</v>
      </c>
      <c r="B1359" s="72">
        <v>1765.8139964259999</v>
      </c>
      <c r="C1359" s="72">
        <v>-1.0202796783750001</v>
      </c>
      <c r="D1359" s="73">
        <v>2</v>
      </c>
      <c r="E1359" s="74" t="s">
        <v>4135</v>
      </c>
      <c r="F1359" s="75">
        <v>2.0254799248759999E-7</v>
      </c>
      <c r="G1359" s="76">
        <v>5.1996229999999999</v>
      </c>
      <c r="H1359" s="76">
        <v>0.4145799</v>
      </c>
      <c r="I1359" s="77">
        <v>1845.3869999999999</v>
      </c>
      <c r="J1359" s="73">
        <v>1</v>
      </c>
      <c r="K1359" s="78" t="s">
        <v>2460</v>
      </c>
    </row>
    <row r="1360" spans="1:11">
      <c r="A1360" s="71" t="s">
        <v>3533</v>
      </c>
      <c r="B1360" s="72">
        <v>1637.8269042970001</v>
      </c>
      <c r="C1360" s="72">
        <v>-1.158494854375</v>
      </c>
      <c r="D1360" s="73">
        <v>2</v>
      </c>
      <c r="E1360" s="74" t="s">
        <v>4136</v>
      </c>
      <c r="F1360" s="75">
        <v>2.0270189893259999E-7</v>
      </c>
      <c r="G1360" s="76">
        <v>4.4044629999999998</v>
      </c>
      <c r="H1360" s="76">
        <v>0.3127858</v>
      </c>
      <c r="I1360" s="77">
        <v>1404.3320000000001</v>
      </c>
      <c r="J1360" s="73">
        <v>1</v>
      </c>
      <c r="K1360" s="78" t="s">
        <v>3167</v>
      </c>
    </row>
    <row r="1361" spans="1:11">
      <c r="A1361" s="71" t="s">
        <v>2756</v>
      </c>
      <c r="B1361" s="72">
        <v>1736.8244847159999</v>
      </c>
      <c r="C1361" s="72">
        <v>-1.00564099775</v>
      </c>
      <c r="D1361" s="73">
        <v>2</v>
      </c>
      <c r="E1361" s="74" t="s">
        <v>4137</v>
      </c>
      <c r="F1361" s="75">
        <v>2.057430856794E-7</v>
      </c>
      <c r="G1361" s="76">
        <v>4.3256220000000001</v>
      </c>
      <c r="H1361" s="76">
        <v>0.57349559999999999</v>
      </c>
      <c r="I1361" s="77">
        <v>1479.9860000000001</v>
      </c>
      <c r="J1361" s="73">
        <v>1</v>
      </c>
      <c r="K1361" s="78" t="s">
        <v>2186</v>
      </c>
    </row>
    <row r="1362" spans="1:11">
      <c r="A1362" s="71" t="s">
        <v>3016</v>
      </c>
      <c r="B1362" s="72">
        <v>1607.7911376950001</v>
      </c>
      <c r="C1362" s="72">
        <v>-1.7378405575</v>
      </c>
      <c r="D1362" s="73">
        <v>2</v>
      </c>
      <c r="E1362" s="74" t="s">
        <v>4138</v>
      </c>
      <c r="F1362" s="75">
        <v>2.0834042646630001E-7</v>
      </c>
      <c r="G1362" s="76">
        <v>2.59212</v>
      </c>
      <c r="H1362" s="76">
        <v>0.42177399999999998</v>
      </c>
      <c r="I1362" s="77">
        <v>447.9341</v>
      </c>
      <c r="J1362" s="73">
        <v>1</v>
      </c>
      <c r="K1362" s="78" t="s">
        <v>3188</v>
      </c>
    </row>
    <row r="1363" spans="1:11">
      <c r="A1363" s="71" t="s">
        <v>2349</v>
      </c>
      <c r="B1363" s="72">
        <v>1588.7700195309999</v>
      </c>
      <c r="C1363" s="72">
        <v>-0.39311399499999999</v>
      </c>
      <c r="D1363" s="73">
        <v>2</v>
      </c>
      <c r="E1363" s="74" t="s">
        <v>4139</v>
      </c>
      <c r="F1363" s="75">
        <v>2.0847668484980001E-7</v>
      </c>
      <c r="G1363" s="76">
        <v>5.1548990000000003</v>
      </c>
      <c r="H1363" s="76">
        <v>0.57266430000000001</v>
      </c>
      <c r="I1363" s="77">
        <v>2471.538</v>
      </c>
      <c r="J1363" s="73">
        <v>1</v>
      </c>
      <c r="K1363" s="78" t="s">
        <v>2372</v>
      </c>
    </row>
    <row r="1364" spans="1:11">
      <c r="A1364" s="71" t="s">
        <v>2264</v>
      </c>
      <c r="B1364" s="72">
        <v>1526.7274169919999</v>
      </c>
      <c r="C1364" s="72">
        <v>-1.143724346563</v>
      </c>
      <c r="D1364" s="73">
        <v>2</v>
      </c>
      <c r="E1364" s="74" t="s">
        <v>4140</v>
      </c>
      <c r="F1364" s="75">
        <v>2.0908995934929999E-7</v>
      </c>
      <c r="G1364" s="76">
        <v>2.8432059999999999</v>
      </c>
      <c r="H1364" s="76">
        <v>0.42423689999999997</v>
      </c>
      <c r="I1364" s="77">
        <v>372.54660000000001</v>
      </c>
      <c r="J1364" s="73">
        <v>1</v>
      </c>
      <c r="K1364" s="78" t="s">
        <v>2606</v>
      </c>
    </row>
    <row r="1365" spans="1:11">
      <c r="A1365" s="71" t="s">
        <v>3495</v>
      </c>
      <c r="B1365" s="72">
        <v>1825.9178466799999</v>
      </c>
      <c r="C1365" s="72">
        <v>-1.080491924688</v>
      </c>
      <c r="D1365" s="73">
        <v>2</v>
      </c>
      <c r="E1365" s="74" t="s">
        <v>4141</v>
      </c>
      <c r="F1365" s="75">
        <v>2.1200770375280001E-7</v>
      </c>
      <c r="G1365" s="76">
        <v>3.62053</v>
      </c>
      <c r="H1365" s="76">
        <v>0.56580010000000003</v>
      </c>
      <c r="I1365" s="77">
        <v>764.87850000000003</v>
      </c>
      <c r="J1365" s="73">
        <v>1</v>
      </c>
      <c r="K1365" s="78" t="s">
        <v>3028</v>
      </c>
    </row>
    <row r="1366" spans="1:11">
      <c r="A1366" s="71" t="s">
        <v>2628</v>
      </c>
      <c r="B1366" s="72">
        <v>1153.7303466799999</v>
      </c>
      <c r="C1366" s="72">
        <v>-1.221971416875</v>
      </c>
      <c r="D1366" s="73">
        <v>2</v>
      </c>
      <c r="E1366" s="74" t="s">
        <v>4142</v>
      </c>
      <c r="F1366" s="75">
        <v>2.1249821424710001E-7</v>
      </c>
      <c r="G1366" s="76">
        <v>2.4690989999999999</v>
      </c>
      <c r="H1366" s="76">
        <v>0.4751668</v>
      </c>
      <c r="I1366" s="77">
        <v>570.87990000000002</v>
      </c>
      <c r="J1366" s="73">
        <v>1</v>
      </c>
      <c r="K1366" s="78" t="s">
        <v>3099</v>
      </c>
    </row>
    <row r="1367" spans="1:11">
      <c r="A1367" s="71" t="s">
        <v>2665</v>
      </c>
      <c r="B1367" s="72">
        <v>1286.731445313</v>
      </c>
      <c r="C1367" s="72">
        <v>-1.636155987188</v>
      </c>
      <c r="D1367" s="73">
        <v>2</v>
      </c>
      <c r="E1367" s="74" t="s">
        <v>4143</v>
      </c>
      <c r="F1367" s="75">
        <v>2.1356850922530001E-7</v>
      </c>
      <c r="G1367" s="76">
        <v>3.1532</v>
      </c>
      <c r="H1367" s="76">
        <v>0.56476150000000003</v>
      </c>
      <c r="I1367" s="77">
        <v>754.9307</v>
      </c>
      <c r="J1367" s="73">
        <v>1</v>
      </c>
      <c r="K1367" s="78" t="s">
        <v>3014</v>
      </c>
    </row>
    <row r="1368" spans="1:11">
      <c r="A1368" s="71" t="s">
        <v>2853</v>
      </c>
      <c r="B1368" s="72">
        <v>1406.731445313</v>
      </c>
      <c r="C1368" s="72">
        <v>-1.218919659063</v>
      </c>
      <c r="D1368" s="73">
        <v>2</v>
      </c>
      <c r="E1368" s="74" t="s">
        <v>4144</v>
      </c>
      <c r="F1368" s="75">
        <v>2.164382412342E-7</v>
      </c>
      <c r="G1368" s="76">
        <v>3.908026</v>
      </c>
      <c r="H1368" s="76">
        <v>0.48067939999999998</v>
      </c>
      <c r="I1368" s="77">
        <v>845.59069999999997</v>
      </c>
      <c r="J1368" s="73">
        <v>1</v>
      </c>
      <c r="K1368" s="78" t="s">
        <v>3014</v>
      </c>
    </row>
    <row r="1369" spans="1:11">
      <c r="A1369" s="71" t="s">
        <v>2632</v>
      </c>
      <c r="B1369" s="72">
        <v>1514.7696533200001</v>
      </c>
      <c r="C1369" s="72">
        <v>-0.18034544031249999</v>
      </c>
      <c r="D1369" s="73">
        <v>2</v>
      </c>
      <c r="E1369" s="74" t="s">
        <v>4145</v>
      </c>
      <c r="F1369" s="75">
        <v>2.1695746320290001E-7</v>
      </c>
      <c r="G1369" s="76">
        <v>3.9261550000000001</v>
      </c>
      <c r="H1369" s="76">
        <v>0.55183629999999995</v>
      </c>
      <c r="I1369" s="77">
        <v>752.10889999999995</v>
      </c>
      <c r="J1369" s="73">
        <v>1</v>
      </c>
      <c r="K1369" s="78" t="s">
        <v>2585</v>
      </c>
    </row>
    <row r="1370" spans="1:11">
      <c r="A1370" s="71" t="s">
        <v>3826</v>
      </c>
      <c r="B1370" s="72">
        <v>1493.7893066409999</v>
      </c>
      <c r="C1370" s="72">
        <v>-4.541015625E-2</v>
      </c>
      <c r="D1370" s="73">
        <v>1</v>
      </c>
      <c r="E1370" s="74" t="s">
        <v>4146</v>
      </c>
      <c r="F1370" s="75">
        <v>2.1818566697809999E-7</v>
      </c>
      <c r="G1370" s="76">
        <v>3.6275059999999999</v>
      </c>
      <c r="H1370" s="76">
        <v>0.59819199999999995</v>
      </c>
      <c r="I1370" s="77">
        <v>111.12260000000001</v>
      </c>
      <c r="J1370" s="73">
        <v>1</v>
      </c>
      <c r="K1370" s="78" t="s">
        <v>4147</v>
      </c>
    </row>
    <row r="1371" spans="1:11">
      <c r="A1371" s="71" t="s">
        <v>2832</v>
      </c>
      <c r="B1371" s="72">
        <v>1388.7606201169999</v>
      </c>
      <c r="C1371" s="72">
        <v>-1.509202862188</v>
      </c>
      <c r="D1371" s="73">
        <v>2</v>
      </c>
      <c r="E1371" s="74" t="s">
        <v>4148</v>
      </c>
      <c r="F1371" s="75">
        <v>2.187222771333E-7</v>
      </c>
      <c r="G1371" s="76">
        <v>3.3736700000000002</v>
      </c>
      <c r="H1371" s="76">
        <v>0.49207649999999997</v>
      </c>
      <c r="I1371" s="77">
        <v>1458.298</v>
      </c>
      <c r="J1371" s="73">
        <v>1</v>
      </c>
      <c r="K1371" s="78" t="s">
        <v>3014</v>
      </c>
    </row>
    <row r="1372" spans="1:11">
      <c r="A1372" s="71" t="s">
        <v>2817</v>
      </c>
      <c r="B1372" s="72">
        <v>1709.801757813</v>
      </c>
      <c r="C1372" s="72">
        <v>-1.501268291875</v>
      </c>
      <c r="D1372" s="73">
        <v>2</v>
      </c>
      <c r="E1372" s="74" t="s">
        <v>4149</v>
      </c>
      <c r="F1372" s="75">
        <v>2.1985809332259999E-7</v>
      </c>
      <c r="G1372" s="76">
        <v>3.9113359999999999</v>
      </c>
      <c r="H1372" s="76">
        <v>0.53012780000000004</v>
      </c>
      <c r="I1372" s="77">
        <v>1079.7950000000001</v>
      </c>
      <c r="J1372" s="73">
        <v>1</v>
      </c>
      <c r="K1372" s="78" t="s">
        <v>2538</v>
      </c>
    </row>
    <row r="1373" spans="1:11">
      <c r="A1373" s="71" t="s">
        <v>2709</v>
      </c>
      <c r="B1373" s="72">
        <v>1289.669555664</v>
      </c>
      <c r="C1373" s="72">
        <v>-1.247484112188</v>
      </c>
      <c r="D1373" s="73">
        <v>2</v>
      </c>
      <c r="E1373" s="74" t="s">
        <v>4150</v>
      </c>
      <c r="F1373" s="75">
        <v>2.2024842316610001E-7</v>
      </c>
      <c r="G1373" s="76">
        <v>3.696793</v>
      </c>
      <c r="H1373" s="76">
        <v>0.4641284</v>
      </c>
      <c r="I1373" s="77">
        <v>1782.5989999999999</v>
      </c>
      <c r="J1373" s="73">
        <v>1</v>
      </c>
      <c r="K1373" s="78" t="s">
        <v>3186</v>
      </c>
    </row>
    <row r="1374" spans="1:11">
      <c r="A1374" s="71" t="s">
        <v>2548</v>
      </c>
      <c r="B1374" s="72">
        <v>1503.7069091799999</v>
      </c>
      <c r="C1374" s="72">
        <v>-1.3706530575</v>
      </c>
      <c r="D1374" s="73">
        <v>2</v>
      </c>
      <c r="E1374" s="74" t="s">
        <v>4151</v>
      </c>
      <c r="F1374" s="75">
        <v>2.2094924718210001E-7</v>
      </c>
      <c r="G1374" s="76">
        <v>3.0595859999999999</v>
      </c>
      <c r="H1374" s="76">
        <v>0.49176540000000002</v>
      </c>
      <c r="I1374" s="77">
        <v>887.14210000000003</v>
      </c>
      <c r="J1374" s="73">
        <v>1</v>
      </c>
      <c r="K1374" s="78" t="s">
        <v>3195</v>
      </c>
    </row>
    <row r="1375" spans="1:11">
      <c r="A1375" s="71" t="s">
        <v>4152</v>
      </c>
      <c r="B1375" s="72">
        <v>1746.833374023</v>
      </c>
      <c r="C1375" s="72">
        <v>-1.946458721563</v>
      </c>
      <c r="D1375" s="73">
        <v>2</v>
      </c>
      <c r="E1375" s="74" t="s">
        <v>4153</v>
      </c>
      <c r="F1375" s="75">
        <v>2.224640798998E-7</v>
      </c>
      <c r="G1375" s="76">
        <v>4.991924</v>
      </c>
      <c r="H1375" s="76">
        <v>0.57912699999999995</v>
      </c>
      <c r="I1375" s="77">
        <v>989.7355</v>
      </c>
      <c r="J1375" s="73">
        <v>1</v>
      </c>
      <c r="K1375" s="78" t="s">
        <v>2176</v>
      </c>
    </row>
    <row r="1376" spans="1:11">
      <c r="A1376" s="71" t="s">
        <v>2821</v>
      </c>
      <c r="B1376" s="72">
        <v>1504.8005371090001</v>
      </c>
      <c r="C1376" s="72">
        <v>-1.245897198125</v>
      </c>
      <c r="D1376" s="73">
        <v>2</v>
      </c>
      <c r="E1376" s="74" t="s">
        <v>4154</v>
      </c>
      <c r="F1376" s="75">
        <v>2.2327571990440001E-7</v>
      </c>
      <c r="G1376" s="76">
        <v>3.2368760000000001</v>
      </c>
      <c r="H1376" s="76">
        <v>0.64223620000000003</v>
      </c>
      <c r="I1376" s="77">
        <v>1280.9770000000001</v>
      </c>
      <c r="J1376" s="73">
        <v>1</v>
      </c>
      <c r="K1376" s="78" t="s">
        <v>3054</v>
      </c>
    </row>
    <row r="1377" spans="1:11">
      <c r="A1377" s="71" t="s">
        <v>2717</v>
      </c>
      <c r="B1377" s="72">
        <v>1078.5714111330001</v>
      </c>
      <c r="C1377" s="72">
        <v>-1.568284893438</v>
      </c>
      <c r="D1377" s="73">
        <v>2</v>
      </c>
      <c r="E1377" s="74" t="s">
        <v>4155</v>
      </c>
      <c r="F1377" s="75">
        <v>2.2556920309790001E-7</v>
      </c>
      <c r="G1377" s="76">
        <v>3.283766</v>
      </c>
      <c r="H1377" s="76">
        <v>0.49001450000000002</v>
      </c>
      <c r="I1377" s="77">
        <v>803.33479999999997</v>
      </c>
      <c r="J1377" s="73">
        <v>1</v>
      </c>
      <c r="K1377" s="78" t="s">
        <v>3734</v>
      </c>
    </row>
    <row r="1378" spans="1:11">
      <c r="A1378" s="71" t="s">
        <v>2083</v>
      </c>
      <c r="B1378" s="72">
        <v>1632.8591308590001</v>
      </c>
      <c r="C1378" s="72">
        <v>-1.963670635625</v>
      </c>
      <c r="D1378" s="73">
        <v>2</v>
      </c>
      <c r="E1378" s="74" t="s">
        <v>4156</v>
      </c>
      <c r="F1378" s="75">
        <v>2.257088079908E-7</v>
      </c>
      <c r="G1378" s="76">
        <v>4.3045629999999999</v>
      </c>
      <c r="H1378" s="76">
        <v>0.52382470000000003</v>
      </c>
      <c r="I1378" s="77">
        <v>1151.0170000000001</v>
      </c>
      <c r="J1378" s="73">
        <v>1</v>
      </c>
      <c r="K1378" s="78" t="s">
        <v>2393</v>
      </c>
    </row>
    <row r="1379" spans="1:11">
      <c r="A1379" s="71" t="s">
        <v>4157</v>
      </c>
      <c r="B1379" s="72">
        <v>1675.7703857419999</v>
      </c>
      <c r="C1379" s="72">
        <v>-0.98832883874999999</v>
      </c>
      <c r="D1379" s="73">
        <v>2</v>
      </c>
      <c r="E1379" s="74" t="s">
        <v>4158</v>
      </c>
      <c r="F1379" s="75">
        <v>2.258781543395E-7</v>
      </c>
      <c r="G1379" s="76">
        <v>4.4031390000000004</v>
      </c>
      <c r="H1379" s="76">
        <v>0.57755460000000003</v>
      </c>
      <c r="I1379" s="77">
        <v>1585.1980000000001</v>
      </c>
      <c r="J1379" s="73">
        <v>1</v>
      </c>
      <c r="K1379" s="78" t="s">
        <v>2176</v>
      </c>
    </row>
    <row r="1380" spans="1:11">
      <c r="A1380" s="71" t="s">
        <v>2074</v>
      </c>
      <c r="B1380" s="72">
        <v>1327.65625</v>
      </c>
      <c r="C1380" s="72">
        <v>-0.68242063562499999</v>
      </c>
      <c r="D1380" s="73">
        <v>2</v>
      </c>
      <c r="E1380" s="74" t="s">
        <v>4159</v>
      </c>
      <c r="F1380" s="75">
        <v>2.2595420234859999E-7</v>
      </c>
      <c r="G1380" s="76">
        <v>3.326247</v>
      </c>
      <c r="H1380" s="76">
        <v>0.56071850000000001</v>
      </c>
      <c r="I1380" s="77">
        <v>1099.0409999999999</v>
      </c>
      <c r="J1380" s="73">
        <v>1</v>
      </c>
      <c r="K1380" s="78" t="s">
        <v>3014</v>
      </c>
    </row>
    <row r="1381" spans="1:11">
      <c r="A1381" s="71" t="s">
        <v>3382</v>
      </c>
      <c r="B1381" s="72">
        <v>1323.626342773</v>
      </c>
      <c r="C1381" s="72">
        <v>-1.15825071375</v>
      </c>
      <c r="D1381" s="73">
        <v>2</v>
      </c>
      <c r="E1381" s="74" t="s">
        <v>4160</v>
      </c>
      <c r="F1381" s="75">
        <v>2.2602927432300001E-7</v>
      </c>
      <c r="G1381" s="76">
        <v>3.555879</v>
      </c>
      <c r="H1381" s="76">
        <v>0.58377080000000003</v>
      </c>
      <c r="I1381" s="77">
        <v>1017.1609999999999</v>
      </c>
      <c r="J1381" s="73">
        <v>1</v>
      </c>
      <c r="K1381" s="78" t="s">
        <v>3186</v>
      </c>
    </row>
    <row r="1382" spans="1:11">
      <c r="A1382" s="71" t="s">
        <v>4161</v>
      </c>
      <c r="B1382" s="72">
        <v>1469.6940917970001</v>
      </c>
      <c r="C1382" s="72">
        <v>-1.1069811825</v>
      </c>
      <c r="D1382" s="73">
        <v>2</v>
      </c>
      <c r="E1382" s="74" t="s">
        <v>4162</v>
      </c>
      <c r="F1382" s="75">
        <v>2.2634900531670001E-7</v>
      </c>
      <c r="G1382" s="76">
        <v>4.4301909999999998</v>
      </c>
      <c r="H1382" s="76">
        <v>0.46829100000000001</v>
      </c>
      <c r="I1382" s="77">
        <v>1786.655</v>
      </c>
      <c r="J1382" s="73">
        <v>1</v>
      </c>
      <c r="K1382" s="78" t="s">
        <v>3054</v>
      </c>
    </row>
    <row r="1383" spans="1:11">
      <c r="A1383" s="71" t="s">
        <v>4163</v>
      </c>
      <c r="B1383" s="72">
        <v>1347.7518310549999</v>
      </c>
      <c r="C1383" s="72">
        <v>-1.245286846563</v>
      </c>
      <c r="D1383" s="73">
        <v>2</v>
      </c>
      <c r="E1383" s="74" t="s">
        <v>4164</v>
      </c>
      <c r="F1383" s="75">
        <v>2.2641155290429999E-7</v>
      </c>
      <c r="G1383" s="76">
        <v>3.411899</v>
      </c>
      <c r="H1383" s="76">
        <v>0.43270039999999999</v>
      </c>
      <c r="I1383" s="77">
        <v>873.85879999999997</v>
      </c>
      <c r="J1383" s="73">
        <v>1</v>
      </c>
      <c r="K1383" s="78" t="s">
        <v>3054</v>
      </c>
    </row>
    <row r="1384" spans="1:11">
      <c r="A1384" s="71" t="s">
        <v>2111</v>
      </c>
      <c r="B1384" s="72">
        <v>2213.123046875</v>
      </c>
      <c r="C1384" s="72">
        <v>-1.3731420525</v>
      </c>
      <c r="D1384" s="73">
        <v>3</v>
      </c>
      <c r="E1384" s="74" t="s">
        <v>4165</v>
      </c>
      <c r="F1384" s="75">
        <v>2.2672181074259999E-7</v>
      </c>
      <c r="G1384" s="76">
        <v>4.8108019999999998</v>
      </c>
      <c r="H1384" s="76">
        <v>0.49142720000000001</v>
      </c>
      <c r="I1384" s="77">
        <v>1576.027</v>
      </c>
      <c r="J1384" s="73">
        <v>1</v>
      </c>
      <c r="K1384" s="78" t="s">
        <v>2342</v>
      </c>
    </row>
    <row r="1385" spans="1:11">
      <c r="A1385" s="71" t="s">
        <v>2920</v>
      </c>
      <c r="B1385" s="72">
        <v>1240.6531982419999</v>
      </c>
      <c r="C1385" s="72">
        <v>-1.181810284063</v>
      </c>
      <c r="D1385" s="73">
        <v>2</v>
      </c>
      <c r="E1385" s="74" t="s">
        <v>4166</v>
      </c>
      <c r="F1385" s="75">
        <v>2.2681996259270001E-7</v>
      </c>
      <c r="G1385" s="76">
        <v>3.1715939999999998</v>
      </c>
      <c r="H1385" s="76">
        <v>0.50634789999999996</v>
      </c>
      <c r="I1385" s="77">
        <v>868.48450000000003</v>
      </c>
      <c r="J1385" s="73">
        <v>1</v>
      </c>
      <c r="K1385" s="78" t="s">
        <v>3014</v>
      </c>
    </row>
    <row r="1386" spans="1:11">
      <c r="A1386" s="71" t="s">
        <v>3608</v>
      </c>
      <c r="B1386" s="72">
        <v>1278.741577148</v>
      </c>
      <c r="C1386" s="72">
        <v>-0.46025266687499999</v>
      </c>
      <c r="D1386" s="73">
        <v>2</v>
      </c>
      <c r="E1386" s="74" t="s">
        <v>4167</v>
      </c>
      <c r="F1386" s="75">
        <v>2.283990560451E-7</v>
      </c>
      <c r="G1386" s="76">
        <v>2.7817270000000001</v>
      </c>
      <c r="H1386" s="76">
        <v>0.60333000000000003</v>
      </c>
      <c r="I1386" s="77">
        <v>605.55100000000004</v>
      </c>
      <c r="J1386" s="73">
        <v>1</v>
      </c>
      <c r="K1386" s="78" t="s">
        <v>3014</v>
      </c>
    </row>
    <row r="1387" spans="1:11">
      <c r="A1387" s="71" t="s">
        <v>2753</v>
      </c>
      <c r="B1387" s="72">
        <v>1177.6688232419999</v>
      </c>
      <c r="C1387" s="72">
        <v>-1.018236065313</v>
      </c>
      <c r="D1387" s="73">
        <v>2</v>
      </c>
      <c r="E1387" s="74" t="s">
        <v>4168</v>
      </c>
      <c r="F1387" s="75">
        <v>2.2875127658749999E-7</v>
      </c>
      <c r="G1387" s="76">
        <v>3.16154</v>
      </c>
      <c r="H1387" s="76">
        <v>0.59545619999999999</v>
      </c>
      <c r="I1387" s="77">
        <v>857.9126</v>
      </c>
      <c r="J1387" s="73">
        <v>1</v>
      </c>
      <c r="K1387" s="78" t="s">
        <v>3734</v>
      </c>
    </row>
    <row r="1388" spans="1:11">
      <c r="A1388" s="71" t="s">
        <v>3654</v>
      </c>
      <c r="B1388" s="72">
        <v>1312.747070313</v>
      </c>
      <c r="C1388" s="72">
        <v>-1.165330791875</v>
      </c>
      <c r="D1388" s="73">
        <v>2</v>
      </c>
      <c r="E1388" s="74" t="s">
        <v>4169</v>
      </c>
      <c r="F1388" s="75">
        <v>2.2898869949109999E-7</v>
      </c>
      <c r="G1388" s="76">
        <v>4.7988489999999997</v>
      </c>
      <c r="H1388" s="76">
        <v>0.48999290000000001</v>
      </c>
      <c r="I1388" s="77">
        <v>2693.3890000000001</v>
      </c>
      <c r="J1388" s="73">
        <v>1</v>
      </c>
      <c r="K1388" s="78" t="s">
        <v>2478</v>
      </c>
    </row>
    <row r="1389" spans="1:11">
      <c r="A1389" s="71" t="s">
        <v>4170</v>
      </c>
      <c r="B1389" s="72">
        <v>1343.7100830080001</v>
      </c>
      <c r="C1389" s="72">
        <v>-1.295335674688</v>
      </c>
      <c r="D1389" s="73">
        <v>2</v>
      </c>
      <c r="E1389" s="74" t="s">
        <v>4171</v>
      </c>
      <c r="F1389" s="75">
        <v>2.3144067806679999E-7</v>
      </c>
      <c r="G1389" s="76">
        <v>3.203837</v>
      </c>
      <c r="H1389" s="76">
        <v>0.43904169999999998</v>
      </c>
      <c r="I1389" s="77">
        <v>1570.104</v>
      </c>
      <c r="J1389" s="73">
        <v>1</v>
      </c>
      <c r="K1389" s="78" t="s">
        <v>3054</v>
      </c>
    </row>
    <row r="1390" spans="1:11">
      <c r="A1390" s="71" t="s">
        <v>2862</v>
      </c>
      <c r="B1390" s="72">
        <v>1406.730834961</v>
      </c>
      <c r="C1390" s="72">
        <v>-0.59880247156249999</v>
      </c>
      <c r="D1390" s="73">
        <v>2</v>
      </c>
      <c r="E1390" s="74" t="s">
        <v>4172</v>
      </c>
      <c r="F1390" s="75">
        <v>2.3276701566209999E-7</v>
      </c>
      <c r="G1390" s="76">
        <v>4.8750220000000004</v>
      </c>
      <c r="H1390" s="76">
        <v>0.62856199999999995</v>
      </c>
      <c r="I1390" s="77">
        <v>1945.0630000000001</v>
      </c>
      <c r="J1390" s="73">
        <v>1</v>
      </c>
      <c r="K1390" s="78" t="s">
        <v>2368</v>
      </c>
    </row>
    <row r="1391" spans="1:11">
      <c r="A1391" s="71" t="s">
        <v>2918</v>
      </c>
      <c r="B1391" s="72">
        <v>1767.909790039</v>
      </c>
      <c r="C1391" s="72">
        <v>-1.123826885625</v>
      </c>
      <c r="D1391" s="73">
        <v>2</v>
      </c>
      <c r="E1391" s="74" t="s">
        <v>4173</v>
      </c>
      <c r="F1391" s="75">
        <v>2.337648281735E-7</v>
      </c>
      <c r="G1391" s="76">
        <v>3.412096</v>
      </c>
      <c r="H1391" s="76">
        <v>0.50834849999999998</v>
      </c>
      <c r="I1391" s="77">
        <v>735.70939999999996</v>
      </c>
      <c r="J1391" s="73">
        <v>1</v>
      </c>
      <c r="K1391" s="78" t="s">
        <v>2230</v>
      </c>
    </row>
    <row r="1392" spans="1:11">
      <c r="A1392" s="71" t="s">
        <v>2476</v>
      </c>
      <c r="B1392" s="72">
        <v>1329.737304688</v>
      </c>
      <c r="C1392" s="72">
        <v>-1.733690166875</v>
      </c>
      <c r="D1392" s="73">
        <v>2</v>
      </c>
      <c r="E1392" s="74" t="s">
        <v>4174</v>
      </c>
      <c r="F1392" s="75">
        <v>2.3574833141190001E-7</v>
      </c>
      <c r="G1392" s="76">
        <v>3.574144</v>
      </c>
      <c r="H1392" s="76">
        <v>0.52214260000000001</v>
      </c>
      <c r="I1392" s="77">
        <v>587.36400000000003</v>
      </c>
      <c r="J1392" s="73">
        <v>1</v>
      </c>
      <c r="K1392" s="78" t="s">
        <v>2893</v>
      </c>
    </row>
    <row r="1393" spans="1:11">
      <c r="A1393" s="71" t="s">
        <v>2139</v>
      </c>
      <c r="B1393" s="72">
        <v>1436.6223144529999</v>
      </c>
      <c r="C1393" s="72">
        <v>-0.75346555749999999</v>
      </c>
      <c r="D1393" s="73">
        <v>2</v>
      </c>
      <c r="E1393" s="74" t="s">
        <v>4175</v>
      </c>
      <c r="F1393" s="75">
        <v>2.3574833141190001E-7</v>
      </c>
      <c r="G1393" s="76">
        <v>3.2005439999999998</v>
      </c>
      <c r="H1393" s="76">
        <v>0.56220740000000002</v>
      </c>
      <c r="I1393" s="77">
        <v>1253.1980000000001</v>
      </c>
      <c r="J1393" s="73">
        <v>1</v>
      </c>
      <c r="K1393" s="78" t="s">
        <v>3014</v>
      </c>
    </row>
    <row r="1394" spans="1:11">
      <c r="A1394" s="71" t="s">
        <v>2144</v>
      </c>
      <c r="B1394" s="72">
        <v>1018.541503906</v>
      </c>
      <c r="C1394" s="72">
        <v>-0.56712522546879995</v>
      </c>
      <c r="D1394" s="73">
        <v>2</v>
      </c>
      <c r="E1394" s="74" t="s">
        <v>4176</v>
      </c>
      <c r="F1394" s="75">
        <v>2.3651921787770001E-7</v>
      </c>
      <c r="G1394" s="76">
        <v>3.3818609999999998</v>
      </c>
      <c r="H1394" s="76">
        <v>0.60206130000000002</v>
      </c>
      <c r="I1394" s="77">
        <v>993.84860000000003</v>
      </c>
      <c r="J1394" s="73">
        <v>1</v>
      </c>
      <c r="K1394" s="78" t="s">
        <v>3734</v>
      </c>
    </row>
    <row r="1395" spans="1:11">
      <c r="A1395" s="71" t="s">
        <v>2053</v>
      </c>
      <c r="B1395" s="72">
        <v>1327.7579345700001</v>
      </c>
      <c r="C1395" s="72">
        <v>-0.71684446374999999</v>
      </c>
      <c r="D1395" s="73">
        <v>2</v>
      </c>
      <c r="E1395" s="74" t="s">
        <v>4177</v>
      </c>
      <c r="F1395" s="75">
        <v>2.3664653095719999E-7</v>
      </c>
      <c r="G1395" s="76">
        <v>3.5644079999999998</v>
      </c>
      <c r="H1395" s="76">
        <v>0.48245670000000002</v>
      </c>
      <c r="I1395" s="77">
        <v>911.16020000000003</v>
      </c>
      <c r="J1395" s="73">
        <v>1</v>
      </c>
      <c r="K1395" s="78" t="s">
        <v>2585</v>
      </c>
    </row>
    <row r="1396" spans="1:11">
      <c r="A1396" s="71" t="s">
        <v>3793</v>
      </c>
      <c r="B1396" s="72">
        <v>1592.7551269529999</v>
      </c>
      <c r="C1396" s="72">
        <v>-1.81840696375</v>
      </c>
      <c r="D1396" s="73">
        <v>2</v>
      </c>
      <c r="E1396" s="74" t="s">
        <v>4178</v>
      </c>
      <c r="F1396" s="75">
        <v>2.3819405911190001E-7</v>
      </c>
      <c r="G1396" s="76">
        <v>4.8014109999999999</v>
      </c>
      <c r="H1396" s="76">
        <v>0.59194080000000004</v>
      </c>
      <c r="I1396" s="77">
        <v>1594.35</v>
      </c>
      <c r="J1396" s="73">
        <v>1</v>
      </c>
      <c r="K1396" s="78" t="s">
        <v>2434</v>
      </c>
    </row>
    <row r="1397" spans="1:11">
      <c r="A1397" s="71" t="s">
        <v>4179</v>
      </c>
      <c r="B1397" s="72">
        <v>1285.701171875</v>
      </c>
      <c r="C1397" s="72">
        <v>-1.072069073125</v>
      </c>
      <c r="D1397" s="73">
        <v>2</v>
      </c>
      <c r="E1397" s="74" t="s">
        <v>4180</v>
      </c>
      <c r="F1397" s="75">
        <v>2.3917124036820002E-7</v>
      </c>
      <c r="G1397" s="76">
        <v>3.351315</v>
      </c>
      <c r="H1397" s="76">
        <v>0.52274109999999996</v>
      </c>
      <c r="I1397" s="77">
        <v>1990.2280000000001</v>
      </c>
      <c r="J1397" s="73">
        <v>1</v>
      </c>
      <c r="K1397" s="78" t="s">
        <v>3186</v>
      </c>
    </row>
    <row r="1398" spans="1:11">
      <c r="A1398" s="71" t="s">
        <v>2141</v>
      </c>
      <c r="B1398" s="72">
        <v>1415.7277832029999</v>
      </c>
      <c r="C1398" s="72">
        <v>-0.72661008874999999</v>
      </c>
      <c r="D1398" s="73">
        <v>2</v>
      </c>
      <c r="E1398" s="74" t="s">
        <v>4181</v>
      </c>
      <c r="F1398" s="75">
        <v>2.4182051982659998E-7</v>
      </c>
      <c r="G1398" s="76">
        <v>3.6501209999999999</v>
      </c>
      <c r="H1398" s="76">
        <v>0.47105809999999998</v>
      </c>
      <c r="I1398" s="77">
        <v>1440.835</v>
      </c>
      <c r="J1398" s="73">
        <v>1</v>
      </c>
      <c r="K1398" s="78" t="s">
        <v>3054</v>
      </c>
    </row>
    <row r="1399" spans="1:11">
      <c r="A1399" s="71" t="s">
        <v>2193</v>
      </c>
      <c r="B1399" s="72">
        <v>1310.6838378909999</v>
      </c>
      <c r="C1399" s="72">
        <v>-1.116014385625</v>
      </c>
      <c r="D1399" s="73">
        <v>2</v>
      </c>
      <c r="E1399" s="74" t="s">
        <v>4182</v>
      </c>
      <c r="F1399" s="75">
        <v>2.4310503277109998E-7</v>
      </c>
      <c r="G1399" s="76">
        <v>3.0290409999999999</v>
      </c>
      <c r="H1399" s="76">
        <v>0.51866670000000004</v>
      </c>
      <c r="I1399" s="77">
        <v>1071.1220000000001</v>
      </c>
      <c r="J1399" s="73">
        <v>1</v>
      </c>
      <c r="K1399" s="78" t="s">
        <v>3014</v>
      </c>
    </row>
    <row r="1400" spans="1:11">
      <c r="A1400" s="71" t="s">
        <v>4183</v>
      </c>
      <c r="B1400" s="72">
        <v>1333.6899414059999</v>
      </c>
      <c r="C1400" s="72">
        <v>-1.400072002813</v>
      </c>
      <c r="D1400" s="73">
        <v>2</v>
      </c>
      <c r="E1400" s="74" t="s">
        <v>4184</v>
      </c>
      <c r="F1400" s="75">
        <v>2.4509414797699998E-7</v>
      </c>
      <c r="G1400" s="76">
        <v>2.8269690000000001</v>
      </c>
      <c r="H1400" s="76">
        <v>0.41447430000000002</v>
      </c>
      <c r="I1400" s="77">
        <v>1374.711</v>
      </c>
      <c r="J1400" s="73">
        <v>1</v>
      </c>
      <c r="K1400" s="78" t="s">
        <v>3099</v>
      </c>
    </row>
    <row r="1401" spans="1:11">
      <c r="A1401" s="71" t="s">
        <v>2508</v>
      </c>
      <c r="B1401" s="72">
        <v>1228.552734375</v>
      </c>
      <c r="C1401" s="72">
        <v>-1.439866924688</v>
      </c>
      <c r="D1401" s="73">
        <v>2</v>
      </c>
      <c r="E1401" s="74" t="s">
        <v>4185</v>
      </c>
      <c r="F1401" s="75">
        <v>2.543609302362E-7</v>
      </c>
      <c r="G1401" s="76">
        <v>2.5226109999999999</v>
      </c>
      <c r="H1401" s="76">
        <v>0.46010440000000002</v>
      </c>
      <c r="I1401" s="77">
        <v>842.86339999999996</v>
      </c>
      <c r="J1401" s="73">
        <v>1</v>
      </c>
      <c r="K1401" s="78" t="s">
        <v>3375</v>
      </c>
    </row>
    <row r="1402" spans="1:11">
      <c r="A1402" s="71" t="s">
        <v>2498</v>
      </c>
      <c r="B1402" s="72">
        <v>1230.6436767580001</v>
      </c>
      <c r="C1402" s="72">
        <v>-1.122728252813</v>
      </c>
      <c r="D1402" s="73">
        <v>2</v>
      </c>
      <c r="E1402" s="74" t="s">
        <v>4186</v>
      </c>
      <c r="F1402" s="75">
        <v>2.6112319559040001E-7</v>
      </c>
      <c r="G1402" s="76">
        <v>3.452868</v>
      </c>
      <c r="H1402" s="76">
        <v>0.3708301</v>
      </c>
      <c r="I1402" s="77">
        <v>2265.3910000000001</v>
      </c>
      <c r="J1402" s="73">
        <v>1</v>
      </c>
      <c r="K1402" s="78" t="s">
        <v>2943</v>
      </c>
    </row>
    <row r="1403" spans="1:11">
      <c r="A1403" s="71" t="s">
        <v>2030</v>
      </c>
      <c r="B1403" s="72">
        <v>1116.6007080080001</v>
      </c>
      <c r="C1403" s="72">
        <v>-0.70634641687499999</v>
      </c>
      <c r="D1403" s="73">
        <v>2</v>
      </c>
      <c r="E1403" s="74" t="s">
        <v>4187</v>
      </c>
      <c r="F1403" s="75">
        <v>2.6586221046900002E-7</v>
      </c>
      <c r="G1403" s="76">
        <v>2.4163839999999999</v>
      </c>
      <c r="H1403" s="76">
        <v>0.37651180000000001</v>
      </c>
      <c r="I1403" s="77">
        <v>291.3612</v>
      </c>
      <c r="J1403" s="73">
        <v>1</v>
      </c>
      <c r="K1403" s="78" t="s">
        <v>3764</v>
      </c>
    </row>
    <row r="1404" spans="1:11">
      <c r="A1404" s="71" t="s">
        <v>4188</v>
      </c>
      <c r="B1404" s="72">
        <v>1848.931274414</v>
      </c>
      <c r="C1404" s="72">
        <v>-0.97087278406249999</v>
      </c>
      <c r="D1404" s="73">
        <v>2</v>
      </c>
      <c r="E1404" s="74" t="s">
        <v>4189</v>
      </c>
      <c r="F1404" s="75">
        <v>2.6650765838630001E-7</v>
      </c>
      <c r="G1404" s="76">
        <v>4.7389270000000003</v>
      </c>
      <c r="H1404" s="76">
        <v>0.59017949999999997</v>
      </c>
      <c r="I1404" s="77">
        <v>1323.405</v>
      </c>
      <c r="J1404" s="73">
        <v>1</v>
      </c>
      <c r="K1404" s="78" t="s">
        <v>2240</v>
      </c>
    </row>
    <row r="1405" spans="1:11">
      <c r="A1405" s="71" t="s">
        <v>3105</v>
      </c>
      <c r="B1405" s="72">
        <v>1106.6092529299999</v>
      </c>
      <c r="C1405" s="72">
        <v>-1.250780010625</v>
      </c>
      <c r="D1405" s="73">
        <v>2</v>
      </c>
      <c r="E1405" s="74" t="s">
        <v>4190</v>
      </c>
      <c r="F1405" s="75">
        <v>2.6780619044600002E-7</v>
      </c>
      <c r="G1405" s="76">
        <v>2.9972949999999998</v>
      </c>
      <c r="H1405" s="76">
        <v>0.50687800000000005</v>
      </c>
      <c r="I1405" s="77">
        <v>1031.94</v>
      </c>
      <c r="J1405" s="73">
        <v>1</v>
      </c>
      <c r="K1405" s="78" t="s">
        <v>3812</v>
      </c>
    </row>
    <row r="1406" spans="1:11">
      <c r="A1406" s="71" t="s">
        <v>3937</v>
      </c>
      <c r="B1406" s="72">
        <v>1426.6809082029999</v>
      </c>
      <c r="C1406" s="72">
        <v>-0.94194211999999999</v>
      </c>
      <c r="D1406" s="73">
        <v>2</v>
      </c>
      <c r="E1406" s="74" t="s">
        <v>4191</v>
      </c>
      <c r="F1406" s="75">
        <v>2.6890585590540002E-7</v>
      </c>
      <c r="G1406" s="76">
        <v>4.1644170000000003</v>
      </c>
      <c r="H1406" s="76">
        <v>0.49465219999999999</v>
      </c>
      <c r="I1406" s="77">
        <v>988.39700000000005</v>
      </c>
      <c r="J1406" s="73">
        <v>1</v>
      </c>
      <c r="K1406" s="78" t="s">
        <v>2646</v>
      </c>
    </row>
    <row r="1407" spans="1:11">
      <c r="A1407" s="71" t="s">
        <v>2044</v>
      </c>
      <c r="B1407" s="72">
        <v>1310.731445313</v>
      </c>
      <c r="C1407" s="72">
        <v>-0.66374387781249999</v>
      </c>
      <c r="D1407" s="73">
        <v>2</v>
      </c>
      <c r="E1407" s="74" t="s">
        <v>4192</v>
      </c>
      <c r="F1407" s="75">
        <v>2.7051001805220001E-7</v>
      </c>
      <c r="G1407" s="76">
        <v>3.69991</v>
      </c>
      <c r="H1407" s="76">
        <v>0.42614400000000002</v>
      </c>
      <c r="I1407" s="77">
        <v>1412.454</v>
      </c>
      <c r="J1407" s="73">
        <v>1</v>
      </c>
      <c r="K1407" s="78" t="s">
        <v>3054</v>
      </c>
    </row>
    <row r="1408" spans="1:11">
      <c r="A1408" s="71" t="s">
        <v>3043</v>
      </c>
      <c r="B1408" s="72">
        <v>1377.674438477</v>
      </c>
      <c r="C1408" s="72">
        <v>-1.509691143438</v>
      </c>
      <c r="D1408" s="73">
        <v>2</v>
      </c>
      <c r="E1408" s="74" t="s">
        <v>4193</v>
      </c>
      <c r="F1408" s="75">
        <v>2.7147082926059998E-7</v>
      </c>
      <c r="G1408" s="76">
        <v>4.4100440000000001</v>
      </c>
      <c r="H1408" s="76">
        <v>0.3628228</v>
      </c>
      <c r="I1408" s="77">
        <v>1129.088</v>
      </c>
      <c r="J1408" s="73">
        <v>1</v>
      </c>
      <c r="K1408" s="78" t="s">
        <v>3054</v>
      </c>
    </row>
    <row r="1409" spans="1:11">
      <c r="A1409" s="71" t="s">
        <v>3144</v>
      </c>
      <c r="B1409" s="72">
        <v>1403.6987304690001</v>
      </c>
      <c r="C1409" s="72">
        <v>-1.377733135625</v>
      </c>
      <c r="D1409" s="73">
        <v>2</v>
      </c>
      <c r="E1409" s="74" t="s">
        <v>4194</v>
      </c>
      <c r="F1409" s="75">
        <v>2.71865494561E-7</v>
      </c>
      <c r="G1409" s="76">
        <v>3.213371</v>
      </c>
      <c r="H1409" s="76">
        <v>0.30127660000000001</v>
      </c>
      <c r="I1409" s="77">
        <v>1012.431</v>
      </c>
      <c r="J1409" s="73">
        <v>1</v>
      </c>
      <c r="K1409" s="78" t="s">
        <v>2285</v>
      </c>
    </row>
    <row r="1410" spans="1:11">
      <c r="A1410" s="71" t="s">
        <v>2317</v>
      </c>
      <c r="B1410" s="72">
        <v>1586.8458251950001</v>
      </c>
      <c r="C1410" s="72">
        <v>-1.076097393438</v>
      </c>
      <c r="D1410" s="73">
        <v>2</v>
      </c>
      <c r="E1410" s="74" t="s">
        <v>4195</v>
      </c>
      <c r="F1410" s="75">
        <v>2.7248351261280001E-7</v>
      </c>
      <c r="G1410" s="76">
        <v>3.670636</v>
      </c>
      <c r="H1410" s="76">
        <v>0.504834</v>
      </c>
      <c r="I1410" s="77">
        <v>610.7971</v>
      </c>
      <c r="J1410" s="73">
        <v>1</v>
      </c>
      <c r="K1410" s="78" t="s">
        <v>2538</v>
      </c>
    </row>
    <row r="1411" spans="1:11">
      <c r="A1411" s="71" t="s">
        <v>2077</v>
      </c>
      <c r="B1411" s="72">
        <v>1845.938110352</v>
      </c>
      <c r="C1411" s="72">
        <v>-0.95549192468749999</v>
      </c>
      <c r="D1411" s="73">
        <v>2</v>
      </c>
      <c r="E1411" s="74" t="s">
        <v>4196</v>
      </c>
      <c r="F1411" s="75">
        <v>2.730361762035E-7</v>
      </c>
      <c r="G1411" s="76">
        <v>3.326085</v>
      </c>
      <c r="H1411" s="76">
        <v>0.49056509999999998</v>
      </c>
      <c r="I1411" s="77">
        <v>776.0566</v>
      </c>
      <c r="J1411" s="73">
        <v>1</v>
      </c>
      <c r="K1411" s="78" t="s">
        <v>4197</v>
      </c>
    </row>
    <row r="1412" spans="1:11">
      <c r="A1412" s="71" t="s">
        <v>4198</v>
      </c>
      <c r="B1412" s="72">
        <v>1608.826782227</v>
      </c>
      <c r="C1412" s="72">
        <v>-1.664964580938</v>
      </c>
      <c r="D1412" s="73">
        <v>2</v>
      </c>
      <c r="E1412" s="74" t="s">
        <v>4199</v>
      </c>
      <c r="F1412" s="75">
        <v>2.734231637769E-7</v>
      </c>
      <c r="G1412" s="76">
        <v>3.503215</v>
      </c>
      <c r="H1412" s="76">
        <v>0.46331840000000002</v>
      </c>
      <c r="I1412" s="77">
        <v>757.86469999999997</v>
      </c>
      <c r="J1412" s="73">
        <v>1</v>
      </c>
      <c r="K1412" s="78" t="s">
        <v>2699</v>
      </c>
    </row>
    <row r="1413" spans="1:11">
      <c r="A1413" s="71" t="s">
        <v>4200</v>
      </c>
      <c r="B1413" s="72">
        <v>1082.5588378909999</v>
      </c>
      <c r="C1413" s="72">
        <v>-0.71061887781249999</v>
      </c>
      <c r="D1413" s="73">
        <v>2</v>
      </c>
      <c r="E1413" s="74" t="s">
        <v>4201</v>
      </c>
      <c r="F1413" s="75">
        <v>2.7428967153130001E-7</v>
      </c>
      <c r="G1413" s="76">
        <v>2.7236370000000001</v>
      </c>
      <c r="H1413" s="76">
        <v>0.43680200000000002</v>
      </c>
      <c r="I1413" s="77">
        <v>985.72900000000004</v>
      </c>
      <c r="J1413" s="73">
        <v>1</v>
      </c>
      <c r="K1413" s="78" t="s">
        <v>3812</v>
      </c>
    </row>
    <row r="1414" spans="1:11">
      <c r="A1414" s="71" t="s">
        <v>2141</v>
      </c>
      <c r="B1414" s="72">
        <v>1406.6984863279999</v>
      </c>
      <c r="C1414" s="72">
        <v>-0.38774290124999999</v>
      </c>
      <c r="D1414" s="73">
        <v>2</v>
      </c>
      <c r="E1414" s="74" t="s">
        <v>4202</v>
      </c>
      <c r="F1414" s="75">
        <v>2.773108540577E-7</v>
      </c>
      <c r="G1414" s="76">
        <v>2.8531430000000002</v>
      </c>
      <c r="H1414" s="76">
        <v>0.40204529999999999</v>
      </c>
      <c r="I1414" s="77">
        <v>537.66459999999995</v>
      </c>
      <c r="J1414" s="73">
        <v>1</v>
      </c>
      <c r="K1414" s="78" t="s">
        <v>2893</v>
      </c>
    </row>
    <row r="1415" spans="1:11">
      <c r="A1415" s="71" t="s">
        <v>3495</v>
      </c>
      <c r="B1415" s="72">
        <v>1152.5870361330001</v>
      </c>
      <c r="C1415" s="72">
        <v>-1.694627666875</v>
      </c>
      <c r="D1415" s="73">
        <v>2</v>
      </c>
      <c r="E1415" s="74" t="s">
        <v>4203</v>
      </c>
      <c r="F1415" s="75">
        <v>2.7809584563779998E-7</v>
      </c>
      <c r="G1415" s="76">
        <v>3.044165</v>
      </c>
      <c r="H1415" s="76">
        <v>0.6714483</v>
      </c>
      <c r="I1415" s="77">
        <v>599.38390000000004</v>
      </c>
      <c r="J1415" s="73">
        <v>1</v>
      </c>
      <c r="K1415" s="78" t="s">
        <v>3734</v>
      </c>
    </row>
    <row r="1416" spans="1:11">
      <c r="A1416" s="71" t="s">
        <v>2141</v>
      </c>
      <c r="B1416" s="72">
        <v>1413.7889404299999</v>
      </c>
      <c r="C1416" s="72">
        <v>-0.97331419031249999</v>
      </c>
      <c r="D1416" s="73">
        <v>2</v>
      </c>
      <c r="E1416" s="74" t="s">
        <v>4204</v>
      </c>
      <c r="F1416" s="75">
        <v>2.8142247853579999E-7</v>
      </c>
      <c r="G1416" s="76">
        <v>3.7822770000000001</v>
      </c>
      <c r="H1416" s="76">
        <v>0.61054779999999997</v>
      </c>
      <c r="I1416" s="77">
        <v>1541.58</v>
      </c>
      <c r="J1416" s="73">
        <v>1</v>
      </c>
      <c r="K1416" s="78" t="s">
        <v>3054</v>
      </c>
    </row>
    <row r="1417" spans="1:11">
      <c r="A1417" s="71" t="s">
        <v>2753</v>
      </c>
      <c r="B1417" s="72">
        <v>1142.6276855470001</v>
      </c>
      <c r="C1417" s="72">
        <v>-0.34477415124999999</v>
      </c>
      <c r="D1417" s="73">
        <v>2</v>
      </c>
      <c r="E1417" s="74" t="s">
        <v>4205</v>
      </c>
      <c r="F1417" s="75">
        <v>2.8241545402259999E-7</v>
      </c>
      <c r="G1417" s="76">
        <v>3.8107280000000001</v>
      </c>
      <c r="H1417" s="76">
        <v>0.58612379999999997</v>
      </c>
      <c r="I1417" s="77">
        <v>1699.383</v>
      </c>
      <c r="J1417" s="73">
        <v>1</v>
      </c>
      <c r="K1417" s="78" t="s">
        <v>3171</v>
      </c>
    </row>
    <row r="1418" spans="1:11">
      <c r="A1418" s="71" t="s">
        <v>2535</v>
      </c>
      <c r="B1418" s="72">
        <v>1180.532836914</v>
      </c>
      <c r="C1418" s="72">
        <v>-0.48405637781249999</v>
      </c>
      <c r="D1418" s="73">
        <v>2</v>
      </c>
      <c r="E1418" s="74" t="s">
        <v>4206</v>
      </c>
      <c r="F1418" s="75">
        <v>2.8286971165410002E-7</v>
      </c>
      <c r="G1418" s="76">
        <v>2.4123969999999999</v>
      </c>
      <c r="H1418" s="76">
        <v>0.50601980000000002</v>
      </c>
      <c r="I1418" s="77">
        <v>511.27260000000001</v>
      </c>
      <c r="J1418" s="73">
        <v>1</v>
      </c>
      <c r="K1418" s="78" t="s">
        <v>2893</v>
      </c>
    </row>
    <row r="1419" spans="1:11">
      <c r="A1419" s="71" t="s">
        <v>3806</v>
      </c>
      <c r="B1419" s="72">
        <v>1117.537109375</v>
      </c>
      <c r="C1419" s="72">
        <v>-1.073900127813</v>
      </c>
      <c r="D1419" s="73">
        <v>2</v>
      </c>
      <c r="E1419" s="74" t="s">
        <v>4207</v>
      </c>
      <c r="F1419" s="75">
        <v>2.8646822101380002E-7</v>
      </c>
      <c r="G1419" s="76">
        <v>2.560308</v>
      </c>
      <c r="H1419" s="76">
        <v>0.47937360000000001</v>
      </c>
      <c r="I1419" s="77">
        <v>608.06740000000002</v>
      </c>
      <c r="J1419" s="73">
        <v>1</v>
      </c>
      <c r="K1419" s="78" t="s">
        <v>3186</v>
      </c>
    </row>
    <row r="1420" spans="1:11">
      <c r="A1420" s="71" t="s">
        <v>2619</v>
      </c>
      <c r="B1420" s="72">
        <v>1109.620117188</v>
      </c>
      <c r="C1420" s="72">
        <v>-1.3726061825</v>
      </c>
      <c r="D1420" s="73">
        <v>2</v>
      </c>
      <c r="E1420" s="74" t="s">
        <v>4208</v>
      </c>
      <c r="F1420" s="75">
        <v>2.8890294571210001E-7</v>
      </c>
      <c r="G1420" s="76">
        <v>2.784135</v>
      </c>
      <c r="H1420" s="76">
        <v>0.4515904</v>
      </c>
      <c r="I1420" s="77">
        <v>881.75199999999995</v>
      </c>
      <c r="J1420" s="73">
        <v>1</v>
      </c>
      <c r="K1420" s="78" t="s">
        <v>3734</v>
      </c>
    </row>
    <row r="1421" spans="1:11">
      <c r="A1421" s="71" t="s">
        <v>4209</v>
      </c>
      <c r="B1421" s="72">
        <v>1477.753295898</v>
      </c>
      <c r="C1421" s="72">
        <v>-1.1343249325</v>
      </c>
      <c r="D1421" s="73">
        <v>2</v>
      </c>
      <c r="E1421" s="74" t="s">
        <v>4210</v>
      </c>
      <c r="F1421" s="75">
        <v>2.8933167983690001E-7</v>
      </c>
      <c r="G1421" s="76">
        <v>4.2034479999999999</v>
      </c>
      <c r="H1421" s="76">
        <v>0.52310290000000004</v>
      </c>
      <c r="I1421" s="77">
        <v>1972.0920000000001</v>
      </c>
      <c r="J1421" s="73">
        <v>1</v>
      </c>
      <c r="K1421" s="78" t="s">
        <v>2935</v>
      </c>
    </row>
    <row r="1422" spans="1:11">
      <c r="A1422" s="71" t="s">
        <v>2439</v>
      </c>
      <c r="B1422" s="72">
        <v>1448.7380371090001</v>
      </c>
      <c r="C1422" s="72">
        <v>-0.59697141687499999</v>
      </c>
      <c r="D1422" s="73">
        <v>2</v>
      </c>
      <c r="E1422" s="74" t="s">
        <v>4211</v>
      </c>
      <c r="F1422" s="75">
        <v>2.8941437690829999E-7</v>
      </c>
      <c r="G1422" s="76">
        <v>4.2078939999999996</v>
      </c>
      <c r="H1422" s="76">
        <v>0.34321180000000001</v>
      </c>
      <c r="I1422" s="77">
        <v>1555.104</v>
      </c>
      <c r="J1422" s="73">
        <v>1</v>
      </c>
      <c r="K1422" s="78" t="s">
        <v>2935</v>
      </c>
    </row>
    <row r="1423" spans="1:11">
      <c r="A1423" s="71" t="s">
        <v>3046</v>
      </c>
      <c r="B1423" s="72">
        <v>1580.780273438</v>
      </c>
      <c r="C1423" s="72">
        <v>-0.40764036218749999</v>
      </c>
      <c r="D1423" s="73">
        <v>2</v>
      </c>
      <c r="E1423" s="74" t="s">
        <v>4212</v>
      </c>
      <c r="F1423" s="75">
        <v>2.894849156308E-7</v>
      </c>
      <c r="G1423" s="76">
        <v>3.3918879999999998</v>
      </c>
      <c r="H1423" s="76">
        <v>0.58611579999999996</v>
      </c>
      <c r="I1423" s="77">
        <v>907.89340000000004</v>
      </c>
      <c r="J1423" s="73">
        <v>1</v>
      </c>
      <c r="K1423" s="78" t="s">
        <v>2808</v>
      </c>
    </row>
    <row r="1424" spans="1:11">
      <c r="A1424" s="71" t="s">
        <v>2982</v>
      </c>
      <c r="B1424" s="72">
        <v>1377.7889404299999</v>
      </c>
      <c r="C1424" s="72">
        <v>-1.23881712</v>
      </c>
      <c r="D1424" s="73">
        <v>2</v>
      </c>
      <c r="E1424" s="74" t="s">
        <v>4213</v>
      </c>
      <c r="F1424" s="75">
        <v>2.8955712516340002E-7</v>
      </c>
      <c r="G1424" s="76">
        <v>3.3908640000000001</v>
      </c>
      <c r="H1424" s="76">
        <v>0.54824329999999999</v>
      </c>
      <c r="I1424" s="77">
        <v>913.66610000000003</v>
      </c>
      <c r="J1424" s="73">
        <v>1</v>
      </c>
      <c r="K1424" s="78" t="s">
        <v>2935</v>
      </c>
    </row>
    <row r="1425" spans="1:11">
      <c r="A1425" s="71" t="s">
        <v>4115</v>
      </c>
      <c r="B1425" s="72">
        <v>1468.8192138669999</v>
      </c>
      <c r="C1425" s="72">
        <v>-1.166185284063</v>
      </c>
      <c r="D1425" s="73">
        <v>2</v>
      </c>
      <c r="E1425" s="74" t="s">
        <v>4214</v>
      </c>
      <c r="F1425" s="75">
        <v>2.9106359818820002E-7</v>
      </c>
      <c r="G1425" s="76">
        <v>4.5760449999999997</v>
      </c>
      <c r="H1425" s="76">
        <v>0.62083849999999996</v>
      </c>
      <c r="I1425" s="77">
        <v>1319.779</v>
      </c>
      <c r="J1425" s="73">
        <v>1</v>
      </c>
      <c r="K1425" s="78" t="s">
        <v>2186</v>
      </c>
    </row>
    <row r="1426" spans="1:11">
      <c r="A1426" s="71" t="s">
        <v>4215</v>
      </c>
      <c r="B1426" s="72">
        <v>1316.6229248049999</v>
      </c>
      <c r="C1426" s="72">
        <v>-0.64103879968749999</v>
      </c>
      <c r="D1426" s="73">
        <v>2</v>
      </c>
      <c r="E1426" s="74" t="s">
        <v>4216</v>
      </c>
      <c r="F1426" s="75">
        <v>2.9143361269469998E-7</v>
      </c>
      <c r="G1426" s="76">
        <v>2.7806980000000001</v>
      </c>
      <c r="H1426" s="76">
        <v>0.4776376</v>
      </c>
      <c r="I1426" s="77">
        <v>176.57300000000001</v>
      </c>
      <c r="J1426" s="73">
        <v>1</v>
      </c>
      <c r="K1426" s="78" t="s">
        <v>2811</v>
      </c>
    </row>
    <row r="1427" spans="1:11">
      <c r="A1427" s="71" t="s">
        <v>4217</v>
      </c>
      <c r="B1427" s="72">
        <v>1290.8143310549999</v>
      </c>
      <c r="C1427" s="72">
        <v>-1.091478252813</v>
      </c>
      <c r="D1427" s="73">
        <v>2</v>
      </c>
      <c r="E1427" s="74" t="s">
        <v>4218</v>
      </c>
      <c r="F1427" s="75">
        <v>2.932740132967E-7</v>
      </c>
      <c r="G1427" s="76">
        <v>3.3649339999999999</v>
      </c>
      <c r="H1427" s="76">
        <v>0.60533119999999996</v>
      </c>
      <c r="I1427" s="77">
        <v>1001.5890000000001</v>
      </c>
      <c r="J1427" s="73">
        <v>1</v>
      </c>
      <c r="K1427" s="78" t="s">
        <v>3014</v>
      </c>
    </row>
    <row r="1428" spans="1:11">
      <c r="A1428" s="71" t="s">
        <v>4219</v>
      </c>
      <c r="B1428" s="72">
        <v>1530.7546386720001</v>
      </c>
      <c r="C1428" s="72">
        <v>-1.583787823125</v>
      </c>
      <c r="D1428" s="73">
        <v>2</v>
      </c>
      <c r="E1428" s="74" t="s">
        <v>4220</v>
      </c>
      <c r="F1428" s="75">
        <v>2.9350545020440001E-7</v>
      </c>
      <c r="G1428" s="76">
        <v>2.8473929999999998</v>
      </c>
      <c r="H1428" s="76">
        <v>0.40601310000000002</v>
      </c>
      <c r="I1428" s="77">
        <v>240.3219</v>
      </c>
      <c r="J1428" s="73">
        <v>1</v>
      </c>
      <c r="K1428" s="78" t="s">
        <v>3344</v>
      </c>
    </row>
    <row r="1429" spans="1:11">
      <c r="A1429" s="71" t="s">
        <v>3095</v>
      </c>
      <c r="B1429" s="72">
        <v>1504.7972073359999</v>
      </c>
      <c r="C1429" s="72">
        <v>-1.3730062683749999</v>
      </c>
      <c r="D1429" s="73">
        <v>2</v>
      </c>
      <c r="E1429" s="74" t="s">
        <v>4221</v>
      </c>
      <c r="F1429" s="75">
        <v>2.942442344223E-7</v>
      </c>
      <c r="G1429" s="76">
        <v>3.8034249999999998</v>
      </c>
      <c r="H1429" s="76">
        <v>0.48203180000000001</v>
      </c>
      <c r="I1429" s="77">
        <v>1044.0909999999999</v>
      </c>
      <c r="J1429" s="73">
        <v>1</v>
      </c>
      <c r="K1429" s="78" t="s">
        <v>2525</v>
      </c>
    </row>
    <row r="1430" spans="1:11">
      <c r="A1430" s="71" t="s">
        <v>2805</v>
      </c>
      <c r="B1430" s="72">
        <v>1395.6151123049999</v>
      </c>
      <c r="C1430" s="72">
        <v>-1.263353252813</v>
      </c>
      <c r="D1430" s="73">
        <v>2</v>
      </c>
      <c r="E1430" s="74" t="s">
        <v>4222</v>
      </c>
      <c r="F1430" s="75">
        <v>2.9427166495720001E-7</v>
      </c>
      <c r="G1430" s="76">
        <v>3.324805</v>
      </c>
      <c r="H1430" s="76">
        <v>0.70947760000000004</v>
      </c>
      <c r="I1430" s="77">
        <v>525.92939999999999</v>
      </c>
      <c r="J1430" s="73">
        <v>1</v>
      </c>
      <c r="K1430" s="78" t="s">
        <v>3326</v>
      </c>
    </row>
    <row r="1431" spans="1:11">
      <c r="A1431" s="71" t="s">
        <v>4188</v>
      </c>
      <c r="B1431" s="72">
        <v>2154.1413574220001</v>
      </c>
      <c r="C1431" s="72">
        <v>-1.792026329844</v>
      </c>
      <c r="D1431" s="73">
        <v>3</v>
      </c>
      <c r="E1431" s="74" t="s">
        <v>4223</v>
      </c>
      <c r="F1431" s="75">
        <v>2.9466196697129999E-7</v>
      </c>
      <c r="G1431" s="76">
        <v>3.6849919999999998</v>
      </c>
      <c r="H1431" s="76">
        <v>0.3010872</v>
      </c>
      <c r="I1431" s="77">
        <v>942.553</v>
      </c>
      <c r="J1431" s="73">
        <v>1</v>
      </c>
      <c r="K1431" s="78" t="s">
        <v>4224</v>
      </c>
    </row>
    <row r="1432" spans="1:11">
      <c r="A1432" s="71" t="s">
        <v>2159</v>
      </c>
      <c r="B1432" s="72">
        <v>1156.657226563</v>
      </c>
      <c r="C1432" s="72">
        <v>-1.36235227625</v>
      </c>
      <c r="D1432" s="73">
        <v>2</v>
      </c>
      <c r="E1432" s="74" t="s">
        <v>4225</v>
      </c>
      <c r="F1432" s="75">
        <v>2.9751724317520001E-7</v>
      </c>
      <c r="G1432" s="76">
        <v>4.369192</v>
      </c>
      <c r="H1432" s="76">
        <v>0.60914060000000003</v>
      </c>
      <c r="I1432" s="77">
        <v>2011.443</v>
      </c>
      <c r="J1432" s="73">
        <v>1</v>
      </c>
      <c r="K1432" s="78" t="s">
        <v>3171</v>
      </c>
    </row>
    <row r="1433" spans="1:11">
      <c r="A1433" s="71" t="s">
        <v>4226</v>
      </c>
      <c r="B1433" s="72">
        <v>1127.71875</v>
      </c>
      <c r="C1433" s="72">
        <v>-0.78056516687499999</v>
      </c>
      <c r="D1433" s="73">
        <v>2</v>
      </c>
      <c r="E1433" s="74" t="s">
        <v>4227</v>
      </c>
      <c r="F1433" s="75">
        <v>2.9789689826030001E-7</v>
      </c>
      <c r="G1433" s="76">
        <v>2.9137040000000001</v>
      </c>
      <c r="H1433" s="76">
        <v>0.47280810000000001</v>
      </c>
      <c r="I1433" s="77">
        <v>839.4923</v>
      </c>
      <c r="J1433" s="73">
        <v>1</v>
      </c>
      <c r="K1433" s="78" t="s">
        <v>3171</v>
      </c>
    </row>
    <row r="1434" spans="1:11">
      <c r="A1434" s="71" t="s">
        <v>2349</v>
      </c>
      <c r="B1434" s="72">
        <v>1463.796508789</v>
      </c>
      <c r="C1434" s="72">
        <v>-1.017942468752E-2</v>
      </c>
      <c r="D1434" s="73">
        <v>2</v>
      </c>
      <c r="E1434" s="74" t="s">
        <v>4228</v>
      </c>
      <c r="F1434" s="75">
        <v>2.9851177110579998E-7</v>
      </c>
      <c r="G1434" s="76">
        <v>3.644466</v>
      </c>
      <c r="H1434" s="76">
        <v>0.55166309999999996</v>
      </c>
      <c r="I1434" s="77">
        <v>1011.751</v>
      </c>
      <c r="J1434" s="73">
        <v>1</v>
      </c>
      <c r="K1434" s="78" t="s">
        <v>2525</v>
      </c>
    </row>
    <row r="1435" spans="1:11">
      <c r="A1435" s="71" t="s">
        <v>4229</v>
      </c>
      <c r="B1435" s="72">
        <v>1287.6328125</v>
      </c>
      <c r="C1435" s="72">
        <v>-0.89714231531249999</v>
      </c>
      <c r="D1435" s="73">
        <v>2</v>
      </c>
      <c r="E1435" s="74" t="s">
        <v>4230</v>
      </c>
      <c r="F1435" s="75">
        <v>3.0056690181190001E-7</v>
      </c>
      <c r="G1435" s="76">
        <v>3.5671499999999998</v>
      </c>
      <c r="H1435" s="76">
        <v>0.53633439999999999</v>
      </c>
      <c r="I1435" s="77">
        <v>659.65060000000005</v>
      </c>
      <c r="J1435" s="73">
        <v>1</v>
      </c>
      <c r="K1435" s="78" t="s">
        <v>3326</v>
      </c>
    </row>
    <row r="1436" spans="1:11">
      <c r="A1436" s="71" t="s">
        <v>3552</v>
      </c>
      <c r="B1436" s="72">
        <v>1171.6317138669999</v>
      </c>
      <c r="C1436" s="72">
        <v>-1.579393291875</v>
      </c>
      <c r="D1436" s="73">
        <v>2</v>
      </c>
      <c r="E1436" s="74" t="s">
        <v>4231</v>
      </c>
      <c r="F1436" s="75">
        <v>3.010585458711E-7</v>
      </c>
      <c r="G1436" s="76">
        <v>2.8103880000000001</v>
      </c>
      <c r="H1436" s="76">
        <v>0.47389110000000001</v>
      </c>
      <c r="I1436" s="77">
        <v>989.27940000000001</v>
      </c>
      <c r="J1436" s="73">
        <v>1</v>
      </c>
      <c r="K1436" s="78" t="s">
        <v>3099</v>
      </c>
    </row>
    <row r="1437" spans="1:11">
      <c r="A1437" s="71" t="s">
        <v>4232</v>
      </c>
      <c r="B1437" s="72">
        <v>1526.842407227</v>
      </c>
      <c r="C1437" s="72">
        <v>-1.279954815313</v>
      </c>
      <c r="D1437" s="73">
        <v>2</v>
      </c>
      <c r="E1437" s="74" t="s">
        <v>4233</v>
      </c>
      <c r="F1437" s="75">
        <v>3.0212905026089998E-7</v>
      </c>
      <c r="G1437" s="76">
        <v>4.3272529999999998</v>
      </c>
      <c r="H1437" s="76">
        <v>0.64297059999999995</v>
      </c>
      <c r="I1437" s="77">
        <v>1027.8030000000001</v>
      </c>
      <c r="J1437" s="73">
        <v>1</v>
      </c>
      <c r="K1437" s="78" t="s">
        <v>2695</v>
      </c>
    </row>
    <row r="1438" spans="1:11">
      <c r="A1438" s="71" t="s">
        <v>4234</v>
      </c>
      <c r="B1438" s="72">
        <v>1348.677734375</v>
      </c>
      <c r="C1438" s="72">
        <v>-1.04106321375</v>
      </c>
      <c r="D1438" s="73">
        <v>2</v>
      </c>
      <c r="E1438" s="74" t="s">
        <v>4235</v>
      </c>
      <c r="F1438" s="75">
        <v>3.0352250013349999E-7</v>
      </c>
      <c r="G1438" s="76">
        <v>3.570284</v>
      </c>
      <c r="H1438" s="76">
        <v>0.49049140000000002</v>
      </c>
      <c r="I1438" s="77">
        <v>1635.172</v>
      </c>
      <c r="J1438" s="73">
        <v>1</v>
      </c>
      <c r="K1438" s="78" t="s">
        <v>3171</v>
      </c>
    </row>
    <row r="1439" spans="1:11">
      <c r="A1439" s="71" t="s">
        <v>2709</v>
      </c>
      <c r="B1439" s="72">
        <v>1272.654296875</v>
      </c>
      <c r="C1439" s="72">
        <v>-1.311326885625</v>
      </c>
      <c r="D1439" s="73">
        <v>2</v>
      </c>
      <c r="E1439" s="74" t="s">
        <v>4236</v>
      </c>
      <c r="F1439" s="75">
        <v>3.0635610714919999E-7</v>
      </c>
      <c r="G1439" s="76">
        <v>3.654563</v>
      </c>
      <c r="H1439" s="76">
        <v>0.64100009999999996</v>
      </c>
      <c r="I1439" s="77">
        <v>716.62130000000002</v>
      </c>
      <c r="J1439" s="73">
        <v>1</v>
      </c>
      <c r="K1439" s="78" t="s">
        <v>3054</v>
      </c>
    </row>
    <row r="1440" spans="1:11">
      <c r="A1440" s="71" t="s">
        <v>2513</v>
      </c>
      <c r="B1440" s="72">
        <v>976.48468017580001</v>
      </c>
      <c r="C1440" s="72">
        <v>-0.63536253015629995</v>
      </c>
      <c r="D1440" s="73">
        <v>2</v>
      </c>
      <c r="E1440" s="74" t="s">
        <v>4237</v>
      </c>
      <c r="F1440" s="75">
        <v>3.06454184422E-7</v>
      </c>
      <c r="G1440" s="76">
        <v>2.8374649999999999</v>
      </c>
      <c r="H1440" s="76">
        <v>0.46569359999999999</v>
      </c>
      <c r="I1440" s="77">
        <v>820.64850000000001</v>
      </c>
    </row>
    <row r="1441" spans="1:11">
      <c r="A1441" s="71" t="s">
        <v>4238</v>
      </c>
      <c r="B1441" s="72">
        <v>1256.709594727</v>
      </c>
      <c r="C1441" s="72">
        <v>-1.144945049688</v>
      </c>
      <c r="D1441" s="73">
        <v>2</v>
      </c>
      <c r="E1441" s="74" t="s">
        <v>4239</v>
      </c>
      <c r="F1441" s="75">
        <v>3.0695016839390003E-7</v>
      </c>
      <c r="G1441" s="76">
        <v>3.6898</v>
      </c>
      <c r="H1441" s="76">
        <v>0.59683660000000005</v>
      </c>
      <c r="I1441" s="77">
        <v>1505.059</v>
      </c>
      <c r="J1441" s="73">
        <v>1</v>
      </c>
      <c r="K1441" s="78" t="s">
        <v>3171</v>
      </c>
    </row>
    <row r="1442" spans="1:11">
      <c r="A1442" s="71" t="s">
        <v>3606</v>
      </c>
      <c r="B1442" s="72">
        <v>1398.7586669919999</v>
      </c>
      <c r="C1442" s="72">
        <v>-1.845628643438</v>
      </c>
      <c r="D1442" s="73">
        <v>2</v>
      </c>
      <c r="E1442" s="74" t="s">
        <v>4240</v>
      </c>
      <c r="F1442" s="75">
        <v>3.1185285753740002E-7</v>
      </c>
      <c r="G1442" s="76">
        <v>3.4634999999999998</v>
      </c>
      <c r="H1442" s="76">
        <v>0.54785649999999997</v>
      </c>
      <c r="I1442" s="77">
        <v>759.33150000000001</v>
      </c>
      <c r="J1442" s="73">
        <v>1</v>
      </c>
      <c r="K1442" s="78" t="s">
        <v>3054</v>
      </c>
    </row>
    <row r="1443" spans="1:11">
      <c r="A1443" s="71" t="s">
        <v>4241</v>
      </c>
      <c r="B1443" s="72">
        <v>1200.633178711</v>
      </c>
      <c r="C1443" s="72">
        <v>-0.39128294031249999</v>
      </c>
      <c r="D1443" s="73">
        <v>2</v>
      </c>
      <c r="E1443" s="74" t="s">
        <v>4242</v>
      </c>
      <c r="F1443" s="75">
        <v>3.1476356525640001E-7</v>
      </c>
      <c r="G1443" s="76">
        <v>2.922005</v>
      </c>
      <c r="H1443" s="76">
        <v>0.31366749999999999</v>
      </c>
      <c r="I1443" s="77">
        <v>951.30629999999996</v>
      </c>
      <c r="J1443" s="73">
        <v>1</v>
      </c>
      <c r="K1443" s="78" t="s">
        <v>3326</v>
      </c>
    </row>
    <row r="1444" spans="1:11">
      <c r="A1444" s="71" t="s">
        <v>4243</v>
      </c>
      <c r="B1444" s="72">
        <v>1425.7696533200001</v>
      </c>
      <c r="C1444" s="72">
        <v>-1.298753643438</v>
      </c>
      <c r="D1444" s="73">
        <v>2</v>
      </c>
      <c r="E1444" s="74" t="s">
        <v>4244</v>
      </c>
      <c r="F1444" s="75">
        <v>3.1653035562030002E-7</v>
      </c>
      <c r="G1444" s="76">
        <v>3.9401280000000001</v>
      </c>
      <c r="H1444" s="76">
        <v>0.60357970000000005</v>
      </c>
      <c r="I1444" s="77">
        <v>1449.077</v>
      </c>
      <c r="J1444" s="73">
        <v>1</v>
      </c>
      <c r="K1444" s="78" t="s">
        <v>2434</v>
      </c>
    </row>
    <row r="1445" spans="1:11">
      <c r="A1445" s="71" t="s">
        <v>2963</v>
      </c>
      <c r="B1445" s="72">
        <v>1593.7332763669999</v>
      </c>
      <c r="C1445" s="72">
        <v>-0.38176145593749999</v>
      </c>
      <c r="D1445" s="73">
        <v>2</v>
      </c>
      <c r="E1445" s="74" t="s">
        <v>4245</v>
      </c>
      <c r="F1445" s="75">
        <v>3.1671164464839998E-7</v>
      </c>
      <c r="G1445" s="76">
        <v>2.7487590000000002</v>
      </c>
      <c r="H1445" s="76">
        <v>0.52401489999999995</v>
      </c>
      <c r="I1445" s="77">
        <v>162.59690000000001</v>
      </c>
      <c r="J1445" s="73">
        <v>1</v>
      </c>
      <c r="K1445" s="78" t="s">
        <v>4246</v>
      </c>
    </row>
    <row r="1446" spans="1:11">
      <c r="A1446" s="71" t="s">
        <v>2654</v>
      </c>
      <c r="B1446" s="72">
        <v>1608.7764892580001</v>
      </c>
      <c r="C1446" s="72">
        <v>-1.297532940313</v>
      </c>
      <c r="D1446" s="73">
        <v>2</v>
      </c>
      <c r="E1446" s="74" t="s">
        <v>4247</v>
      </c>
      <c r="F1446" s="75">
        <v>3.1749579705910001E-7</v>
      </c>
      <c r="G1446" s="76">
        <v>3.1131549999999999</v>
      </c>
      <c r="H1446" s="76">
        <v>0.61136789999999996</v>
      </c>
      <c r="I1446" s="77">
        <v>388.2364</v>
      </c>
      <c r="J1446" s="73">
        <v>1</v>
      </c>
      <c r="K1446" s="78" t="s">
        <v>2699</v>
      </c>
    </row>
    <row r="1447" spans="1:11">
      <c r="A1447" s="71" t="s">
        <v>4248</v>
      </c>
      <c r="B1447" s="72">
        <v>1150.657836914</v>
      </c>
      <c r="C1447" s="72">
        <v>-1.269212627813</v>
      </c>
      <c r="D1447" s="73">
        <v>2</v>
      </c>
      <c r="E1447" s="74" t="s">
        <v>4249</v>
      </c>
      <c r="F1447" s="75">
        <v>3.1883182314149998E-7</v>
      </c>
      <c r="G1447" s="76">
        <v>3.1442540000000001</v>
      </c>
      <c r="H1447" s="76">
        <v>0.51625100000000002</v>
      </c>
      <c r="I1447" s="77">
        <v>1890.921</v>
      </c>
      <c r="J1447" s="73">
        <v>1</v>
      </c>
      <c r="K1447" s="78" t="s">
        <v>2943</v>
      </c>
    </row>
    <row r="1448" spans="1:11">
      <c r="A1448" s="71" t="s">
        <v>2083</v>
      </c>
      <c r="B1448" s="72">
        <v>1041.605102539</v>
      </c>
      <c r="C1448" s="72">
        <v>-0.44963254968749999</v>
      </c>
      <c r="D1448" s="73">
        <v>2</v>
      </c>
      <c r="E1448" s="74" t="s">
        <v>4250</v>
      </c>
      <c r="F1448" s="75">
        <v>3.1933674338179999E-7</v>
      </c>
      <c r="G1448" s="76">
        <v>3.1429510000000001</v>
      </c>
      <c r="H1448" s="76">
        <v>0.37922499999999998</v>
      </c>
      <c r="I1448" s="77">
        <v>1108.3989999999999</v>
      </c>
      <c r="J1448" s="73">
        <v>1</v>
      </c>
      <c r="K1448" s="78" t="s">
        <v>3186</v>
      </c>
    </row>
    <row r="1449" spans="1:11">
      <c r="A1449" s="71" t="s">
        <v>2072</v>
      </c>
      <c r="B1449" s="72">
        <v>2471.1906738279999</v>
      </c>
      <c r="C1449" s="72">
        <v>-1.903171349375</v>
      </c>
      <c r="D1449" s="73">
        <v>3</v>
      </c>
      <c r="E1449" s="74" t="s">
        <v>4251</v>
      </c>
      <c r="F1449" s="75">
        <v>3.1996235939249998E-7</v>
      </c>
      <c r="G1449" s="76">
        <v>3.9082520000000001</v>
      </c>
      <c r="H1449" s="76">
        <v>0.52811010000000003</v>
      </c>
      <c r="I1449" s="77">
        <v>743.95699999999999</v>
      </c>
      <c r="J1449" s="73">
        <v>1</v>
      </c>
      <c r="K1449" s="78" t="s">
        <v>4252</v>
      </c>
    </row>
    <row r="1450" spans="1:11">
      <c r="A1450" s="71" t="s">
        <v>4253</v>
      </c>
      <c r="B1450" s="72">
        <v>1337.608032227</v>
      </c>
      <c r="C1450" s="72">
        <v>-0.43937864343749999</v>
      </c>
      <c r="D1450" s="73">
        <v>2</v>
      </c>
      <c r="E1450" s="74" t="s">
        <v>4254</v>
      </c>
      <c r="F1450" s="75">
        <v>3.244878610998E-7</v>
      </c>
      <c r="G1450" s="76">
        <v>3.915143</v>
      </c>
      <c r="H1450" s="76">
        <v>0.42992570000000002</v>
      </c>
      <c r="I1450" s="77">
        <v>2306.998</v>
      </c>
      <c r="J1450" s="73">
        <v>1</v>
      </c>
      <c r="K1450" s="78" t="s">
        <v>3171</v>
      </c>
    </row>
    <row r="1451" spans="1:11">
      <c r="A1451" s="71" t="s">
        <v>2217</v>
      </c>
      <c r="B1451" s="72">
        <v>1071.6157226559999</v>
      </c>
      <c r="C1451" s="72">
        <v>-0.88273801843749999</v>
      </c>
      <c r="D1451" s="73">
        <v>2</v>
      </c>
      <c r="E1451" s="74" t="s">
        <v>4255</v>
      </c>
      <c r="F1451" s="75">
        <v>3.2487303980309998E-7</v>
      </c>
      <c r="G1451" s="76">
        <v>3.3900700000000001</v>
      </c>
      <c r="H1451" s="76">
        <v>0.57013510000000001</v>
      </c>
      <c r="I1451" s="77">
        <v>383.7799</v>
      </c>
      <c r="J1451" s="73">
        <v>1</v>
      </c>
      <c r="K1451" s="78" t="s">
        <v>3812</v>
      </c>
    </row>
    <row r="1452" spans="1:11">
      <c r="A1452" s="71" t="s">
        <v>2717</v>
      </c>
      <c r="B1452" s="72">
        <v>1300.6678466799999</v>
      </c>
      <c r="C1452" s="72">
        <v>-1.261522198125</v>
      </c>
      <c r="D1452" s="73">
        <v>2</v>
      </c>
      <c r="E1452" s="74" t="s">
        <v>4256</v>
      </c>
      <c r="F1452" s="75">
        <v>3.2817248729609998E-7</v>
      </c>
      <c r="G1452" s="76">
        <v>2.763207</v>
      </c>
      <c r="H1452" s="76">
        <v>0.43851580000000001</v>
      </c>
      <c r="I1452" s="77">
        <v>826.6567</v>
      </c>
      <c r="J1452" s="73">
        <v>1</v>
      </c>
      <c r="K1452" s="78" t="s">
        <v>3099</v>
      </c>
    </row>
    <row r="1453" spans="1:11">
      <c r="A1453" s="71" t="s">
        <v>2302</v>
      </c>
      <c r="B1453" s="72">
        <v>1659.931640625</v>
      </c>
      <c r="C1453" s="72">
        <v>-1.289842510625</v>
      </c>
      <c r="D1453" s="73">
        <v>2</v>
      </c>
      <c r="E1453" s="74" t="s">
        <v>4257</v>
      </c>
      <c r="F1453" s="75">
        <v>3.3105189656270001E-7</v>
      </c>
      <c r="G1453" s="76">
        <v>5.1795359999999997</v>
      </c>
      <c r="H1453" s="76">
        <v>0.48110740000000002</v>
      </c>
      <c r="I1453" s="77">
        <v>1374.961</v>
      </c>
      <c r="J1453" s="73">
        <v>1</v>
      </c>
      <c r="K1453" s="78" t="s">
        <v>2324</v>
      </c>
    </row>
    <row r="1454" spans="1:11">
      <c r="A1454" s="71" t="s">
        <v>4258</v>
      </c>
      <c r="B1454" s="72">
        <v>1439.6372070309999</v>
      </c>
      <c r="C1454" s="72">
        <v>-0.87700071374999999</v>
      </c>
      <c r="D1454" s="73">
        <v>2</v>
      </c>
      <c r="E1454" s="74" t="s">
        <v>4259</v>
      </c>
      <c r="F1454" s="75">
        <v>3.3273494607509999E-7</v>
      </c>
      <c r="G1454" s="76">
        <v>3.7030759999999998</v>
      </c>
      <c r="H1454" s="76">
        <v>0.4412296</v>
      </c>
      <c r="I1454" s="77">
        <v>1253.662</v>
      </c>
    </row>
    <row r="1455" spans="1:11">
      <c r="A1455" s="71" t="s">
        <v>4260</v>
      </c>
      <c r="B1455" s="72">
        <v>1133.537475586</v>
      </c>
      <c r="C1455" s="72">
        <v>-1.11381712</v>
      </c>
      <c r="D1455" s="73">
        <v>2</v>
      </c>
      <c r="E1455" s="74" t="s">
        <v>4261</v>
      </c>
      <c r="F1455" s="75">
        <v>3.3300816391610001E-7</v>
      </c>
      <c r="G1455" s="76">
        <v>3.4657290000000001</v>
      </c>
      <c r="H1455" s="76">
        <v>0.68005320000000002</v>
      </c>
      <c r="I1455" s="77">
        <v>1202.867</v>
      </c>
    </row>
    <row r="1456" spans="1:11">
      <c r="A1456" s="71" t="s">
        <v>3164</v>
      </c>
      <c r="B1456" s="72">
        <v>1300.700805664</v>
      </c>
      <c r="C1456" s="72">
        <v>-1.558519268438</v>
      </c>
      <c r="D1456" s="73">
        <v>2</v>
      </c>
      <c r="E1456" s="74" t="s">
        <v>4262</v>
      </c>
      <c r="F1456" s="75">
        <v>3.3475716265660003E-7</v>
      </c>
      <c r="G1456" s="76">
        <v>3.2688760000000001</v>
      </c>
      <c r="H1456" s="76">
        <v>0.43804480000000001</v>
      </c>
      <c r="I1456" s="77">
        <v>1789.248</v>
      </c>
      <c r="J1456" s="73">
        <v>1</v>
      </c>
      <c r="K1456" s="78" t="s">
        <v>3186</v>
      </c>
    </row>
    <row r="1457" spans="1:11">
      <c r="A1457" s="71" t="s">
        <v>4243</v>
      </c>
      <c r="B1457" s="72">
        <v>1179.6368408200001</v>
      </c>
      <c r="C1457" s="72">
        <v>-0.57902708093749999</v>
      </c>
      <c r="D1457" s="73">
        <v>2</v>
      </c>
      <c r="E1457" s="74" t="s">
        <v>4263</v>
      </c>
      <c r="F1457" s="75">
        <v>3.35317672991E-7</v>
      </c>
      <c r="G1457" s="76">
        <v>3.4563679999999999</v>
      </c>
      <c r="H1457" s="76">
        <v>0.60126809999999997</v>
      </c>
      <c r="I1457" s="77">
        <v>1474.5350000000001</v>
      </c>
      <c r="J1457" s="73">
        <v>1</v>
      </c>
      <c r="K1457" s="78" t="s">
        <v>3701</v>
      </c>
    </row>
    <row r="1458" spans="1:11">
      <c r="A1458" s="71" t="s">
        <v>3155</v>
      </c>
      <c r="B1458" s="72">
        <v>1256.6667480470001</v>
      </c>
      <c r="C1458" s="72">
        <v>-0.84587278406249999</v>
      </c>
      <c r="D1458" s="73">
        <v>2</v>
      </c>
      <c r="E1458" s="74" t="s">
        <v>4264</v>
      </c>
      <c r="F1458" s="75">
        <v>3.3565872241899999E-7</v>
      </c>
      <c r="G1458" s="76">
        <v>3.2665820000000001</v>
      </c>
      <c r="H1458" s="76">
        <v>0.39543669999999997</v>
      </c>
      <c r="I1458" s="77">
        <v>1198.751</v>
      </c>
      <c r="J1458" s="73">
        <v>1</v>
      </c>
      <c r="K1458" s="78" t="s">
        <v>3186</v>
      </c>
    </row>
    <row r="1459" spans="1:11">
      <c r="A1459" s="71" t="s">
        <v>3793</v>
      </c>
      <c r="B1459" s="72">
        <v>1437.722045898</v>
      </c>
      <c r="C1459" s="72">
        <v>-0.72844114343749999</v>
      </c>
      <c r="D1459" s="73">
        <v>2</v>
      </c>
      <c r="E1459" s="74" t="s">
        <v>4265</v>
      </c>
      <c r="F1459" s="75">
        <v>3.3763369607740002E-7</v>
      </c>
      <c r="G1459" s="76">
        <v>3.9790519999999998</v>
      </c>
      <c r="H1459" s="76">
        <v>0.53550200000000003</v>
      </c>
      <c r="I1459" s="77">
        <v>1459.7180000000001</v>
      </c>
      <c r="J1459" s="73">
        <v>1</v>
      </c>
      <c r="K1459" s="78" t="s">
        <v>2478</v>
      </c>
    </row>
    <row r="1460" spans="1:11">
      <c r="A1460" s="71" t="s">
        <v>4266</v>
      </c>
      <c r="B1460" s="72">
        <v>1698.854492188</v>
      </c>
      <c r="C1460" s="72">
        <v>-1.241990948125</v>
      </c>
      <c r="D1460" s="73">
        <v>2</v>
      </c>
      <c r="E1460" s="74" t="s">
        <v>4267</v>
      </c>
      <c r="F1460" s="75">
        <v>3.4106423731839998E-7</v>
      </c>
      <c r="G1460" s="76">
        <v>3.6757960000000001</v>
      </c>
      <c r="H1460" s="76">
        <v>0.55148390000000003</v>
      </c>
      <c r="I1460" s="77">
        <v>627.78039999999999</v>
      </c>
      <c r="J1460" s="73">
        <v>1</v>
      </c>
      <c r="K1460" s="78" t="s">
        <v>2808</v>
      </c>
    </row>
    <row r="1461" spans="1:11">
      <c r="A1461" s="71" t="s">
        <v>2498</v>
      </c>
      <c r="B1461" s="72">
        <v>1465.6375732419999</v>
      </c>
      <c r="C1461" s="72">
        <v>-1.075853252813</v>
      </c>
      <c r="D1461" s="73">
        <v>2</v>
      </c>
      <c r="E1461" s="74" t="s">
        <v>4268</v>
      </c>
      <c r="F1461" s="75">
        <v>3.4232748469249999E-7</v>
      </c>
      <c r="G1461" s="76">
        <v>3.9130370000000001</v>
      </c>
      <c r="H1461" s="76">
        <v>0.51168499999999995</v>
      </c>
      <c r="I1461" s="77">
        <v>1028.2940000000001</v>
      </c>
      <c r="J1461" s="73">
        <v>1</v>
      </c>
      <c r="K1461" s="78" t="s">
        <v>3014</v>
      </c>
    </row>
    <row r="1462" spans="1:11">
      <c r="A1462" s="71" t="s">
        <v>2035</v>
      </c>
      <c r="B1462" s="72">
        <v>1251.564086914</v>
      </c>
      <c r="C1462" s="72">
        <v>-1.454393291875</v>
      </c>
      <c r="D1462" s="73">
        <v>2</v>
      </c>
      <c r="E1462" s="74" t="s">
        <v>4269</v>
      </c>
      <c r="F1462" s="75">
        <v>3.4293871553629999E-7</v>
      </c>
      <c r="G1462" s="76">
        <v>3.2374749999999999</v>
      </c>
      <c r="H1462" s="76">
        <v>0.49923089999999998</v>
      </c>
      <c r="I1462" s="77">
        <v>1319.3720000000001</v>
      </c>
      <c r="J1462" s="73">
        <v>1</v>
      </c>
      <c r="K1462" s="78" t="s">
        <v>3186</v>
      </c>
    </row>
    <row r="1463" spans="1:11">
      <c r="A1463" s="71" t="s">
        <v>2134</v>
      </c>
      <c r="B1463" s="72">
        <v>1070.5516357419999</v>
      </c>
      <c r="C1463" s="72">
        <v>-0.97978391687499999</v>
      </c>
      <c r="D1463" s="73">
        <v>2</v>
      </c>
      <c r="E1463" s="74" t="s">
        <v>4270</v>
      </c>
      <c r="F1463" s="75">
        <v>3.4333821807839999E-7</v>
      </c>
      <c r="G1463" s="76">
        <v>3.5091359999999998</v>
      </c>
      <c r="H1463" s="76">
        <v>0.57878370000000001</v>
      </c>
      <c r="I1463" s="77">
        <v>1716.989</v>
      </c>
      <c r="J1463" s="73">
        <v>1</v>
      </c>
      <c r="K1463" s="78" t="s">
        <v>3734</v>
      </c>
    </row>
    <row r="1464" spans="1:11">
      <c r="A1464" s="71" t="s">
        <v>2172</v>
      </c>
      <c r="B1464" s="72">
        <v>1916.9270019529999</v>
      </c>
      <c r="C1464" s="72">
        <v>-0.99809446374999999</v>
      </c>
      <c r="D1464" s="73">
        <v>2</v>
      </c>
      <c r="E1464" s="74" t="s">
        <v>4271</v>
      </c>
      <c r="F1464" s="75">
        <v>3.4459567651459998E-7</v>
      </c>
      <c r="G1464" s="76">
        <v>5.8141179999999997</v>
      </c>
      <c r="H1464" s="76">
        <v>0.53020920000000005</v>
      </c>
      <c r="I1464" s="77">
        <v>1190.4100000000001</v>
      </c>
      <c r="J1464" s="73">
        <v>1</v>
      </c>
      <c r="K1464" s="78" t="s">
        <v>2110</v>
      </c>
    </row>
    <row r="1465" spans="1:11">
      <c r="A1465" s="71" t="s">
        <v>2510</v>
      </c>
      <c r="B1465" s="72">
        <v>1201.678710938</v>
      </c>
      <c r="C1465" s="72">
        <v>-1.13334837</v>
      </c>
      <c r="D1465" s="73">
        <v>2</v>
      </c>
      <c r="E1465" s="74" t="s">
        <v>4272</v>
      </c>
      <c r="F1465" s="75">
        <v>3.4537313493460002E-7</v>
      </c>
      <c r="G1465" s="76">
        <v>4.1324059999999996</v>
      </c>
      <c r="H1465" s="76">
        <v>0.65927190000000002</v>
      </c>
      <c r="I1465" s="77">
        <v>1202.4570000000001</v>
      </c>
      <c r="J1465" s="73">
        <v>1</v>
      </c>
      <c r="K1465" s="78" t="s">
        <v>3171</v>
      </c>
    </row>
    <row r="1466" spans="1:11">
      <c r="A1466" s="71" t="s">
        <v>3060</v>
      </c>
      <c r="B1466" s="72">
        <v>1548.765258789</v>
      </c>
      <c r="C1466" s="72">
        <v>-0.57975950281249999</v>
      </c>
      <c r="D1466" s="73">
        <v>2</v>
      </c>
      <c r="E1466" s="74" t="s">
        <v>4273</v>
      </c>
      <c r="F1466" s="75">
        <v>3.4665628290129999E-7</v>
      </c>
      <c r="G1466" s="76">
        <v>3.5886429999999998</v>
      </c>
      <c r="H1466" s="76">
        <v>0.49350529999999998</v>
      </c>
      <c r="I1466" s="77">
        <v>1358.019</v>
      </c>
      <c r="J1466" s="73">
        <v>1</v>
      </c>
      <c r="K1466" s="78" t="s">
        <v>2699</v>
      </c>
    </row>
    <row r="1467" spans="1:11">
      <c r="A1467" s="71" t="s">
        <v>4274</v>
      </c>
      <c r="B1467" s="72">
        <v>1088.6309814450001</v>
      </c>
      <c r="C1467" s="72">
        <v>-1.306932354375</v>
      </c>
      <c r="D1467" s="73">
        <v>2</v>
      </c>
      <c r="E1467" s="74" t="s">
        <v>4275</v>
      </c>
      <c r="F1467" s="75">
        <v>3.4670458204380002E-7</v>
      </c>
      <c r="G1467" s="76">
        <v>3.362482</v>
      </c>
      <c r="H1467" s="76">
        <v>0.4985716</v>
      </c>
      <c r="I1467" s="77">
        <v>1088.67</v>
      </c>
      <c r="J1467" s="73">
        <v>1</v>
      </c>
      <c r="K1467" s="78" t="s">
        <v>3734</v>
      </c>
    </row>
    <row r="1468" spans="1:11">
      <c r="A1468" s="71" t="s">
        <v>2751</v>
      </c>
      <c r="B1468" s="72">
        <v>1436.7241210940001</v>
      </c>
      <c r="C1468" s="72">
        <v>-1.087327862188</v>
      </c>
      <c r="D1468" s="73">
        <v>2</v>
      </c>
      <c r="E1468" s="74" t="s">
        <v>4276</v>
      </c>
      <c r="F1468" s="75">
        <v>3.484244013308E-7</v>
      </c>
      <c r="G1468" s="76">
        <v>2.444947</v>
      </c>
      <c r="H1468" s="76">
        <v>0.45342559999999998</v>
      </c>
      <c r="I1468" s="77">
        <v>340.55349999999999</v>
      </c>
      <c r="J1468" s="73">
        <v>1</v>
      </c>
      <c r="K1468" s="78" t="s">
        <v>2443</v>
      </c>
    </row>
    <row r="1469" spans="1:11">
      <c r="A1469" s="71" t="s">
        <v>4277</v>
      </c>
      <c r="B1469" s="72">
        <v>3026.4608982760001</v>
      </c>
      <c r="C1469" s="72">
        <v>-1.7431763936869999</v>
      </c>
      <c r="D1469" s="73">
        <v>3</v>
      </c>
      <c r="E1469" s="74" t="s">
        <v>4278</v>
      </c>
      <c r="F1469" s="75">
        <v>3.4930673800649999E-7</v>
      </c>
      <c r="G1469" s="76">
        <v>4.4196429999999998</v>
      </c>
      <c r="H1469" s="76">
        <v>0.5903969</v>
      </c>
      <c r="I1469" s="77">
        <v>1309.057</v>
      </c>
      <c r="J1469" s="73">
        <v>1</v>
      </c>
      <c r="K1469" s="78" t="s">
        <v>4279</v>
      </c>
    </row>
    <row r="1470" spans="1:11">
      <c r="A1470" s="71" t="s">
        <v>2939</v>
      </c>
      <c r="B1470" s="72">
        <v>1296.7634277340001</v>
      </c>
      <c r="C1470" s="72">
        <v>-1.137010479375</v>
      </c>
      <c r="D1470" s="73">
        <v>2</v>
      </c>
      <c r="E1470" s="74" t="s">
        <v>4280</v>
      </c>
      <c r="F1470" s="75">
        <v>3.496864811331E-7</v>
      </c>
      <c r="G1470" s="76">
        <v>3.4591319999999999</v>
      </c>
      <c r="H1470" s="76">
        <v>0.57379100000000005</v>
      </c>
      <c r="I1470" s="77">
        <v>1158.857</v>
      </c>
    </row>
    <row r="1471" spans="1:11">
      <c r="A1471" s="71" t="s">
        <v>4281</v>
      </c>
      <c r="B1471" s="72">
        <v>1790.910522461</v>
      </c>
      <c r="C1471" s="72">
        <v>-1.3843249325</v>
      </c>
      <c r="D1471" s="73">
        <v>2</v>
      </c>
      <c r="E1471" s="74" t="s">
        <v>4282</v>
      </c>
      <c r="F1471" s="75">
        <v>3.5042295642999999E-7</v>
      </c>
      <c r="G1471" s="76">
        <v>3.8063199999999999</v>
      </c>
      <c r="H1471" s="76">
        <v>0.42203839999999998</v>
      </c>
      <c r="I1471" s="77">
        <v>863.74199999999996</v>
      </c>
      <c r="J1471" s="73">
        <v>1</v>
      </c>
      <c r="K1471" s="78" t="s">
        <v>2808</v>
      </c>
    </row>
    <row r="1472" spans="1:11">
      <c r="A1472" s="71" t="s">
        <v>2991</v>
      </c>
      <c r="B1472" s="72">
        <v>1238.6739501950001</v>
      </c>
      <c r="C1472" s="72">
        <v>-0.95500364343749999</v>
      </c>
      <c r="D1472" s="73">
        <v>2</v>
      </c>
      <c r="E1472" s="74" t="s">
        <v>4283</v>
      </c>
      <c r="F1472" s="75">
        <v>3.5058283768680002E-7</v>
      </c>
      <c r="G1472" s="76">
        <v>3.9652769999999999</v>
      </c>
      <c r="H1472" s="76">
        <v>0.5606603</v>
      </c>
      <c r="I1472" s="77">
        <v>1270.9159999999999</v>
      </c>
      <c r="J1472" s="73">
        <v>1</v>
      </c>
      <c r="K1472" s="78" t="s">
        <v>3186</v>
      </c>
    </row>
    <row r="1473" spans="1:11">
      <c r="A1473" s="71" t="s">
        <v>2118</v>
      </c>
      <c r="B1473" s="72">
        <v>1185.6989746090001</v>
      </c>
      <c r="C1473" s="72">
        <v>-0.85038938562499999</v>
      </c>
      <c r="D1473" s="73">
        <v>2</v>
      </c>
      <c r="E1473" s="74" t="s">
        <v>4284</v>
      </c>
      <c r="F1473" s="75">
        <v>3.5099601347620001E-7</v>
      </c>
      <c r="G1473" s="76">
        <v>2.6464590000000001</v>
      </c>
      <c r="H1473" s="76">
        <v>0.53101580000000004</v>
      </c>
      <c r="I1473" s="77">
        <v>904.14110000000005</v>
      </c>
      <c r="J1473" s="73">
        <v>1</v>
      </c>
      <c r="K1473" s="78" t="s">
        <v>3099</v>
      </c>
    </row>
    <row r="1474" spans="1:11">
      <c r="A1474" s="71" t="s">
        <v>3277</v>
      </c>
      <c r="B1474" s="72">
        <v>1468.7390136720001</v>
      </c>
      <c r="C1474" s="72">
        <v>-0.71513547937499999</v>
      </c>
      <c r="D1474" s="73">
        <v>2</v>
      </c>
      <c r="E1474" s="74" t="s">
        <v>4285</v>
      </c>
      <c r="F1474" s="75">
        <v>3.537046270319E-7</v>
      </c>
      <c r="G1474" s="76">
        <v>3.0307680000000001</v>
      </c>
      <c r="H1474" s="76">
        <v>0.42400169999999998</v>
      </c>
      <c r="I1474" s="77">
        <v>960.39909999999998</v>
      </c>
      <c r="J1474" s="73">
        <v>1</v>
      </c>
      <c r="K1474" s="78" t="s">
        <v>2808</v>
      </c>
    </row>
    <row r="1475" spans="1:11">
      <c r="A1475" s="71" t="s">
        <v>4286</v>
      </c>
      <c r="B1475" s="72">
        <v>1799.9497070309999</v>
      </c>
      <c r="C1475" s="72">
        <v>-0.95598020593749999</v>
      </c>
      <c r="D1475" s="73">
        <v>2</v>
      </c>
      <c r="E1475" s="74" t="s">
        <v>4287</v>
      </c>
      <c r="F1475" s="75">
        <v>3.53865362914E-7</v>
      </c>
      <c r="G1475" s="76">
        <v>4.5899070000000002</v>
      </c>
      <c r="H1475" s="76">
        <v>0.61453440000000004</v>
      </c>
      <c r="I1475" s="77">
        <v>1966.9670000000001</v>
      </c>
      <c r="J1475" s="73">
        <v>1</v>
      </c>
      <c r="K1475" s="78" t="s">
        <v>2460</v>
      </c>
    </row>
    <row r="1476" spans="1:11">
      <c r="A1476" s="71" t="s">
        <v>2219</v>
      </c>
      <c r="B1476" s="72">
        <v>1236.731079102</v>
      </c>
      <c r="C1476" s="72">
        <v>-1.850389385625</v>
      </c>
      <c r="D1476" s="73">
        <v>2</v>
      </c>
      <c r="E1476" s="74" t="s">
        <v>4288</v>
      </c>
      <c r="F1476" s="75">
        <v>3.580676757223E-7</v>
      </c>
      <c r="G1476" s="76">
        <v>3.5852080000000002</v>
      </c>
      <c r="H1476" s="76">
        <v>0.53213730000000004</v>
      </c>
      <c r="I1476" s="77">
        <v>1201.3340000000001</v>
      </c>
      <c r="J1476" s="73">
        <v>1</v>
      </c>
      <c r="K1476" s="78" t="s">
        <v>3054</v>
      </c>
    </row>
    <row r="1477" spans="1:11">
      <c r="A1477" s="71" t="s">
        <v>3341</v>
      </c>
      <c r="B1477" s="72">
        <v>1509.765625</v>
      </c>
      <c r="C1477" s="72">
        <v>-1.33696165125</v>
      </c>
      <c r="D1477" s="73">
        <v>2</v>
      </c>
      <c r="E1477" s="74" t="s">
        <v>4289</v>
      </c>
      <c r="F1477" s="75">
        <v>3.587110584125E-7</v>
      </c>
      <c r="G1477" s="76">
        <v>4.2066800000000004</v>
      </c>
      <c r="H1477" s="76">
        <v>0.55152840000000003</v>
      </c>
      <c r="I1477" s="77">
        <v>1524.3789999999999</v>
      </c>
      <c r="J1477" s="73">
        <v>1</v>
      </c>
      <c r="K1477" s="78" t="s">
        <v>2585</v>
      </c>
    </row>
    <row r="1478" spans="1:11">
      <c r="A1478" s="71" t="s">
        <v>2231</v>
      </c>
      <c r="B1478" s="72">
        <v>1223.6014404299999</v>
      </c>
      <c r="C1478" s="72">
        <v>-1.091966534063</v>
      </c>
      <c r="D1478" s="73">
        <v>2</v>
      </c>
      <c r="E1478" s="74" t="s">
        <v>4290</v>
      </c>
      <c r="F1478" s="75">
        <v>3.5909230666100002E-7</v>
      </c>
      <c r="G1478" s="76">
        <v>3.2799269999999998</v>
      </c>
      <c r="H1478" s="76">
        <v>0.56226549999999997</v>
      </c>
      <c r="I1478" s="77">
        <v>531.57360000000006</v>
      </c>
      <c r="J1478" s="73">
        <v>1</v>
      </c>
      <c r="K1478" s="78" t="s">
        <v>3734</v>
      </c>
    </row>
    <row r="1479" spans="1:11">
      <c r="A1479" s="71" t="s">
        <v>3806</v>
      </c>
      <c r="B1479" s="72">
        <v>1474.713256836</v>
      </c>
      <c r="C1479" s="72">
        <v>-0.75920286218749999</v>
      </c>
      <c r="D1479" s="73">
        <v>2</v>
      </c>
      <c r="E1479" s="74" t="s">
        <v>4291</v>
      </c>
      <c r="F1479" s="75">
        <v>3.5925984727650001E-7</v>
      </c>
      <c r="G1479" s="76">
        <v>2.6080169999999998</v>
      </c>
      <c r="H1479" s="76">
        <v>0.45580730000000003</v>
      </c>
      <c r="I1479" s="77">
        <v>554.0018</v>
      </c>
      <c r="J1479" s="73">
        <v>1</v>
      </c>
      <c r="K1479" s="78" t="s">
        <v>2285</v>
      </c>
    </row>
    <row r="1480" spans="1:11">
      <c r="A1480" s="71" t="s">
        <v>2482</v>
      </c>
      <c r="B1480" s="72">
        <v>956.55236816410002</v>
      </c>
      <c r="C1480" s="72">
        <v>-1.211168194219</v>
      </c>
      <c r="D1480" s="73">
        <v>2</v>
      </c>
      <c r="E1480" s="74" t="s">
        <v>4292</v>
      </c>
      <c r="F1480" s="75">
        <v>3.5966391043200001E-7</v>
      </c>
      <c r="G1480" s="76">
        <v>4.022367</v>
      </c>
      <c r="H1480" s="76">
        <v>0.46237050000000002</v>
      </c>
      <c r="I1480" s="77">
        <v>2127.1559999999999</v>
      </c>
      <c r="J1480" s="73">
        <v>1</v>
      </c>
      <c r="K1480" s="78" t="s">
        <v>3409</v>
      </c>
    </row>
    <row r="1481" spans="1:11">
      <c r="A1481" s="71" t="s">
        <v>4293</v>
      </c>
      <c r="B1481" s="72">
        <v>1272.604125977</v>
      </c>
      <c r="C1481" s="72">
        <v>-1.2280749325</v>
      </c>
      <c r="D1481" s="73">
        <v>2</v>
      </c>
      <c r="E1481" s="74" t="s">
        <v>4294</v>
      </c>
      <c r="F1481" s="75">
        <v>3.6372977230140001E-7</v>
      </c>
      <c r="G1481" s="76">
        <v>2.8172229999999998</v>
      </c>
      <c r="H1481" s="76">
        <v>0.63527579999999995</v>
      </c>
      <c r="I1481" s="77">
        <v>754.90880000000004</v>
      </c>
      <c r="J1481" s="73">
        <v>1</v>
      </c>
      <c r="K1481" s="78" t="s">
        <v>3375</v>
      </c>
    </row>
    <row r="1482" spans="1:11">
      <c r="A1482" s="71" t="s">
        <v>4295</v>
      </c>
      <c r="B1482" s="72">
        <v>1285.697265625</v>
      </c>
      <c r="C1482" s="72">
        <v>-1.23100462</v>
      </c>
      <c r="D1482" s="73">
        <v>2</v>
      </c>
      <c r="E1482" s="74" t="s">
        <v>4296</v>
      </c>
      <c r="F1482" s="75">
        <v>3.6670595171540001E-7</v>
      </c>
      <c r="G1482" s="76">
        <v>3.2157200000000001</v>
      </c>
      <c r="H1482" s="76">
        <v>0.44837929999999998</v>
      </c>
      <c r="I1482" s="77">
        <v>905.46559999999999</v>
      </c>
    </row>
    <row r="1483" spans="1:11">
      <c r="A1483" s="71" t="s">
        <v>2362</v>
      </c>
      <c r="B1483" s="72">
        <v>1291.7004394529999</v>
      </c>
      <c r="C1483" s="72">
        <v>-0.70634641687499999</v>
      </c>
      <c r="D1483" s="73">
        <v>2</v>
      </c>
      <c r="E1483" s="74" t="s">
        <v>4297</v>
      </c>
      <c r="F1483" s="75">
        <v>3.6682785878109998E-7</v>
      </c>
      <c r="G1483" s="76">
        <v>3.206588</v>
      </c>
      <c r="H1483" s="76">
        <v>0.5644112</v>
      </c>
      <c r="I1483" s="77">
        <v>481.72190000000001</v>
      </c>
      <c r="J1483" s="73">
        <v>1</v>
      </c>
      <c r="K1483" s="78" t="s">
        <v>2893</v>
      </c>
    </row>
    <row r="1484" spans="1:11">
      <c r="A1484" s="71" t="s">
        <v>3052</v>
      </c>
      <c r="B1484" s="72">
        <v>1225.6171875</v>
      </c>
      <c r="C1484" s="72">
        <v>-0.55412473718749999</v>
      </c>
      <c r="D1484" s="73">
        <v>2</v>
      </c>
      <c r="E1484" s="74" t="s">
        <v>4298</v>
      </c>
      <c r="F1484" s="75">
        <v>3.6782845259500002E-7</v>
      </c>
      <c r="G1484" s="76">
        <v>3.3142299999999998</v>
      </c>
      <c r="H1484" s="76">
        <v>0.5435797</v>
      </c>
      <c r="I1484" s="77">
        <v>1065.0429999999999</v>
      </c>
      <c r="J1484" s="73">
        <v>1</v>
      </c>
      <c r="K1484" s="78" t="s">
        <v>3099</v>
      </c>
    </row>
    <row r="1485" spans="1:11">
      <c r="A1485" s="71" t="s">
        <v>2447</v>
      </c>
      <c r="B1485" s="72">
        <v>1251.6368408200001</v>
      </c>
      <c r="C1485" s="72">
        <v>-1.202073955938</v>
      </c>
      <c r="D1485" s="73">
        <v>2</v>
      </c>
      <c r="E1485" s="74" t="s">
        <v>4299</v>
      </c>
      <c r="F1485" s="75">
        <v>3.6817267579089998E-7</v>
      </c>
      <c r="G1485" s="76">
        <v>3.1440079999999999</v>
      </c>
      <c r="H1485" s="76">
        <v>0.34050530000000001</v>
      </c>
      <c r="I1485" s="77">
        <v>566.74379999999996</v>
      </c>
      <c r="J1485" s="73">
        <v>1</v>
      </c>
      <c r="K1485" s="78" t="s">
        <v>3375</v>
      </c>
    </row>
    <row r="1486" spans="1:11">
      <c r="A1486" s="71" t="s">
        <v>2300</v>
      </c>
      <c r="B1486" s="72">
        <v>1563.7869873049999</v>
      </c>
      <c r="C1486" s="72">
        <v>-0.70598020593749999</v>
      </c>
      <c r="D1486" s="73">
        <v>2</v>
      </c>
      <c r="E1486" s="74" t="s">
        <v>4300</v>
      </c>
      <c r="F1486" s="75">
        <v>3.7037881336370001E-7</v>
      </c>
      <c r="G1486" s="76">
        <v>4.1257159999999997</v>
      </c>
      <c r="H1486" s="76">
        <v>0.51440770000000002</v>
      </c>
      <c r="I1486" s="77">
        <v>1162.4159999999999</v>
      </c>
      <c r="J1486" s="73">
        <v>1</v>
      </c>
      <c r="K1486" s="78" t="s">
        <v>2671</v>
      </c>
    </row>
    <row r="1487" spans="1:11">
      <c r="A1487" s="71" t="s">
        <v>2018</v>
      </c>
      <c r="B1487" s="72">
        <v>2696.189981086</v>
      </c>
      <c r="C1487" s="72">
        <v>-1.84087581025</v>
      </c>
      <c r="D1487" s="73">
        <v>3</v>
      </c>
      <c r="E1487" s="74" t="s">
        <v>4301</v>
      </c>
      <c r="F1487" s="75">
        <v>3.7416383317720002E-7</v>
      </c>
      <c r="G1487" s="76">
        <v>4.1496329999999997</v>
      </c>
      <c r="H1487" s="76">
        <v>0.59836909999999999</v>
      </c>
      <c r="I1487" s="77">
        <v>655.90949999999998</v>
      </c>
      <c r="J1487" s="73">
        <v>1</v>
      </c>
      <c r="K1487" s="78" t="s">
        <v>4302</v>
      </c>
    </row>
    <row r="1488" spans="1:11">
      <c r="A1488" s="71" t="s">
        <v>4303</v>
      </c>
      <c r="B1488" s="72">
        <v>1801.9265136720001</v>
      </c>
      <c r="C1488" s="72">
        <v>-1.91411008875</v>
      </c>
      <c r="D1488" s="73">
        <v>2</v>
      </c>
      <c r="E1488" s="74" t="s">
        <v>4304</v>
      </c>
      <c r="F1488" s="75">
        <v>3.7424750876089999E-7</v>
      </c>
      <c r="G1488" s="76">
        <v>3.096679</v>
      </c>
      <c r="H1488" s="76">
        <v>0.44246489999999999</v>
      </c>
      <c r="I1488" s="77">
        <v>1069.289</v>
      </c>
      <c r="J1488" s="73">
        <v>1</v>
      </c>
      <c r="K1488" s="78" t="s">
        <v>2808</v>
      </c>
    </row>
    <row r="1489" spans="1:11">
      <c r="A1489" s="71" t="s">
        <v>4305</v>
      </c>
      <c r="B1489" s="72">
        <v>1290.680053711</v>
      </c>
      <c r="C1489" s="72">
        <v>-0.75236692468749999</v>
      </c>
      <c r="D1489" s="73">
        <v>2</v>
      </c>
      <c r="E1489" s="74" t="s">
        <v>4306</v>
      </c>
      <c r="F1489" s="75">
        <v>3.8085238168509997E-7</v>
      </c>
      <c r="G1489" s="76">
        <v>3.4824630000000001</v>
      </c>
      <c r="H1489" s="76">
        <v>0.51164299999999996</v>
      </c>
      <c r="I1489" s="77">
        <v>1863.6410000000001</v>
      </c>
      <c r="J1489" s="73">
        <v>1</v>
      </c>
      <c r="K1489" s="78" t="s">
        <v>2935</v>
      </c>
    </row>
    <row r="1490" spans="1:11">
      <c r="A1490" s="71" t="s">
        <v>3606</v>
      </c>
      <c r="B1490" s="72">
        <v>1349.666193196</v>
      </c>
      <c r="C1490" s="72">
        <v>-1.012321189625</v>
      </c>
      <c r="D1490" s="73">
        <v>2</v>
      </c>
      <c r="E1490" s="74" t="s">
        <v>4307</v>
      </c>
      <c r="F1490" s="75">
        <v>3.8691381078420001E-7</v>
      </c>
      <c r="G1490" s="76">
        <v>4.227887</v>
      </c>
      <c r="H1490" s="76">
        <v>0.59451869999999996</v>
      </c>
      <c r="I1490" s="77">
        <v>1630.163</v>
      </c>
      <c r="J1490" s="73">
        <v>1</v>
      </c>
      <c r="K1490" s="78" t="s">
        <v>2943</v>
      </c>
    </row>
    <row r="1491" spans="1:11">
      <c r="A1491" s="71" t="s">
        <v>3382</v>
      </c>
      <c r="B1491" s="72">
        <v>1200.6813897760001</v>
      </c>
      <c r="C1491" s="72">
        <v>-1.0547417971249999</v>
      </c>
      <c r="D1491" s="73">
        <v>2</v>
      </c>
      <c r="E1491" s="74" t="s">
        <v>4308</v>
      </c>
      <c r="F1491" s="75">
        <v>3.9102820870160002E-7</v>
      </c>
      <c r="G1491" s="76">
        <v>3.0751460000000002</v>
      </c>
      <c r="H1491" s="76">
        <v>0.47023110000000001</v>
      </c>
      <c r="I1491" s="77">
        <v>1247.3869999999999</v>
      </c>
      <c r="J1491" s="73">
        <v>1</v>
      </c>
      <c r="K1491" s="78" t="s">
        <v>3099</v>
      </c>
    </row>
    <row r="1492" spans="1:11">
      <c r="A1492" s="71" t="s">
        <v>3806</v>
      </c>
      <c r="B1492" s="72">
        <v>1276.6453857419999</v>
      </c>
      <c r="C1492" s="72">
        <v>-0.71330442468749999</v>
      </c>
      <c r="D1492" s="73">
        <v>2</v>
      </c>
      <c r="E1492" s="74" t="s">
        <v>4309</v>
      </c>
      <c r="F1492" s="75">
        <v>3.9263048855299998E-7</v>
      </c>
      <c r="G1492" s="76">
        <v>2.971956</v>
      </c>
      <c r="H1492" s="76">
        <v>0.32012410000000002</v>
      </c>
      <c r="I1492" s="77">
        <v>928.39940000000001</v>
      </c>
      <c r="J1492" s="73">
        <v>1</v>
      </c>
      <c r="K1492" s="78" t="s">
        <v>3099</v>
      </c>
    </row>
    <row r="1493" spans="1:11">
      <c r="A1493" s="71" t="s">
        <v>2072</v>
      </c>
      <c r="B1493" s="72">
        <v>1158.5749511720001</v>
      </c>
      <c r="C1493" s="72">
        <v>-0.64299192468749999</v>
      </c>
      <c r="D1493" s="73">
        <v>2</v>
      </c>
      <c r="E1493" s="74" t="s">
        <v>4310</v>
      </c>
      <c r="F1493" s="75">
        <v>3.9577077781679997E-7</v>
      </c>
      <c r="G1493" s="76">
        <v>3.4197009999999999</v>
      </c>
      <c r="H1493" s="76">
        <v>0.41902210000000001</v>
      </c>
      <c r="I1493" s="77">
        <v>639.07510000000002</v>
      </c>
      <c r="J1493" s="73">
        <v>1</v>
      </c>
      <c r="K1493" s="78" t="s">
        <v>3734</v>
      </c>
    </row>
    <row r="1494" spans="1:11">
      <c r="A1494" s="71" t="s">
        <v>4311</v>
      </c>
      <c r="B1494" s="72">
        <v>1121.6022949220001</v>
      </c>
      <c r="C1494" s="72">
        <v>-0.70414915124999999</v>
      </c>
      <c r="D1494" s="73">
        <v>2</v>
      </c>
      <c r="E1494" s="74" t="s">
        <v>4312</v>
      </c>
      <c r="F1494" s="75">
        <v>4.0189884475959999E-7</v>
      </c>
      <c r="G1494" s="76">
        <v>3.626312</v>
      </c>
      <c r="H1494" s="76">
        <v>0.47677710000000001</v>
      </c>
      <c r="I1494" s="77">
        <v>1049.7260000000001</v>
      </c>
      <c r="J1494" s="73">
        <v>1</v>
      </c>
      <c r="K1494" s="78" t="s">
        <v>3734</v>
      </c>
    </row>
    <row r="1495" spans="1:11">
      <c r="A1495" s="71" t="s">
        <v>4313</v>
      </c>
      <c r="B1495" s="72">
        <v>1156.657226563</v>
      </c>
      <c r="C1495" s="72">
        <v>-1.475877666875</v>
      </c>
      <c r="D1495" s="73">
        <v>2</v>
      </c>
      <c r="E1495" s="74" t="s">
        <v>4314</v>
      </c>
      <c r="F1495" s="75">
        <v>4.0291353955279999E-7</v>
      </c>
      <c r="G1495" s="76">
        <v>2.9819559999999998</v>
      </c>
      <c r="H1495" s="76">
        <v>0.45957399999999998</v>
      </c>
      <c r="I1495" s="77">
        <v>1801.258</v>
      </c>
      <c r="J1495" s="73">
        <v>1</v>
      </c>
      <c r="K1495" s="78" t="s">
        <v>3171</v>
      </c>
    </row>
    <row r="1496" spans="1:11">
      <c r="A1496" s="71" t="s">
        <v>2528</v>
      </c>
      <c r="B1496" s="72">
        <v>2125.0192871089998</v>
      </c>
      <c r="C1496" s="72">
        <v>-0.21342649499999999</v>
      </c>
      <c r="D1496" s="73">
        <v>2</v>
      </c>
      <c r="E1496" s="74" t="s">
        <v>4315</v>
      </c>
      <c r="F1496" s="75">
        <v>4.093658222507E-7</v>
      </c>
      <c r="G1496" s="76">
        <v>3.3402430000000001</v>
      </c>
      <c r="H1496" s="76">
        <v>0.45666659999999998</v>
      </c>
      <c r="I1496" s="77">
        <v>346.8254</v>
      </c>
      <c r="J1496" s="73">
        <v>1</v>
      </c>
      <c r="K1496" s="78" t="s">
        <v>4316</v>
      </c>
    </row>
    <row r="1497" spans="1:11">
      <c r="A1497" s="71" t="s">
        <v>4317</v>
      </c>
      <c r="B1497" s="72">
        <v>1090.6003417970001</v>
      </c>
      <c r="C1497" s="72">
        <v>-0.69047727624999999</v>
      </c>
      <c r="D1497" s="73">
        <v>2</v>
      </c>
      <c r="E1497" s="74" t="s">
        <v>4318</v>
      </c>
      <c r="F1497" s="75">
        <v>4.0964370697829998E-7</v>
      </c>
      <c r="G1497" s="76">
        <v>3.357901</v>
      </c>
      <c r="H1497" s="76">
        <v>0.49815520000000002</v>
      </c>
      <c r="I1497" s="77">
        <v>1636.229</v>
      </c>
      <c r="J1497" s="73">
        <v>1</v>
      </c>
      <c r="K1497" s="78" t="s">
        <v>3701</v>
      </c>
    </row>
    <row r="1498" spans="1:11">
      <c r="A1498" s="71" t="s">
        <v>2380</v>
      </c>
      <c r="B1498" s="72">
        <v>1560.728881836</v>
      </c>
      <c r="C1498" s="72">
        <v>-1.19828977625</v>
      </c>
      <c r="D1498" s="73">
        <v>2</v>
      </c>
      <c r="E1498" s="74" t="s">
        <v>4319</v>
      </c>
      <c r="F1498" s="75">
        <v>4.1031574782299999E-7</v>
      </c>
      <c r="G1498" s="76">
        <v>3.2706940000000002</v>
      </c>
      <c r="H1498" s="76">
        <v>0.52284710000000001</v>
      </c>
      <c r="I1498" s="77">
        <v>572.77200000000005</v>
      </c>
      <c r="J1498" s="73">
        <v>1</v>
      </c>
      <c r="K1498" s="78" t="s">
        <v>2285</v>
      </c>
    </row>
    <row r="1499" spans="1:11">
      <c r="A1499" s="71" t="s">
        <v>4320</v>
      </c>
      <c r="B1499" s="72">
        <v>1414.805297852</v>
      </c>
      <c r="C1499" s="72">
        <v>-0.88005247156249999</v>
      </c>
      <c r="D1499" s="73">
        <v>2</v>
      </c>
      <c r="E1499" s="74" t="s">
        <v>4321</v>
      </c>
      <c r="F1499" s="75">
        <v>4.1071421774669999E-7</v>
      </c>
      <c r="G1499" s="76">
        <v>3.8609599999999999</v>
      </c>
      <c r="H1499" s="76">
        <v>0.39659080000000002</v>
      </c>
      <c r="I1499" s="77">
        <v>980.14779999999996</v>
      </c>
    </row>
    <row r="1500" spans="1:11">
      <c r="A1500" s="71" t="s">
        <v>2675</v>
      </c>
      <c r="B1500" s="72">
        <v>1225.693969727</v>
      </c>
      <c r="C1500" s="72">
        <v>-1.291429424688</v>
      </c>
      <c r="D1500" s="73">
        <v>2</v>
      </c>
      <c r="E1500" s="74" t="s">
        <v>4322</v>
      </c>
      <c r="F1500" s="75">
        <v>4.1604457190479998E-7</v>
      </c>
      <c r="G1500" s="76">
        <v>3.7456960000000001</v>
      </c>
      <c r="H1500" s="76">
        <v>0.47592719999999999</v>
      </c>
      <c r="I1500" s="77">
        <v>1736.0150000000001</v>
      </c>
      <c r="J1500" s="73">
        <v>1</v>
      </c>
      <c r="K1500" s="78" t="s">
        <v>3409</v>
      </c>
    </row>
    <row r="1501" spans="1:11">
      <c r="A1501" s="71" t="s">
        <v>2592</v>
      </c>
      <c r="B1501" s="72">
        <v>1586.8139200359999</v>
      </c>
      <c r="C1501" s="72">
        <v>-1.9532173964999999</v>
      </c>
      <c r="D1501" s="73">
        <v>2</v>
      </c>
      <c r="E1501" s="74" t="s">
        <v>4323</v>
      </c>
      <c r="F1501" s="75">
        <v>4.163747994209E-7</v>
      </c>
      <c r="G1501" s="76">
        <v>3.772767</v>
      </c>
      <c r="H1501" s="76">
        <v>0.61364730000000001</v>
      </c>
      <c r="I1501" s="77">
        <v>740.96479999999997</v>
      </c>
      <c r="J1501" s="73">
        <v>1</v>
      </c>
      <c r="K1501" s="78" t="s">
        <v>2176</v>
      </c>
    </row>
    <row r="1502" spans="1:11">
      <c r="A1502" s="71" t="s">
        <v>2317</v>
      </c>
      <c r="B1502" s="72">
        <v>1091.4826660159999</v>
      </c>
      <c r="C1502" s="72">
        <v>-1.3042468075</v>
      </c>
      <c r="D1502" s="73">
        <v>2</v>
      </c>
      <c r="E1502" s="74" t="s">
        <v>4324</v>
      </c>
      <c r="F1502" s="75">
        <v>4.1677224627E-7</v>
      </c>
      <c r="G1502" s="76">
        <v>2.857456</v>
      </c>
      <c r="H1502" s="76">
        <v>0.54980300000000004</v>
      </c>
      <c r="I1502" s="77">
        <v>715.68430000000001</v>
      </c>
      <c r="J1502" s="73">
        <v>1</v>
      </c>
      <c r="K1502" s="78" t="s">
        <v>4325</v>
      </c>
    </row>
    <row r="1503" spans="1:11">
      <c r="A1503" s="71" t="s">
        <v>3075</v>
      </c>
      <c r="B1503" s="72">
        <v>1139.678344727</v>
      </c>
      <c r="C1503" s="72">
        <v>-0.66337766687499999</v>
      </c>
      <c r="D1503" s="73">
        <v>2</v>
      </c>
      <c r="E1503" s="74" t="s">
        <v>4326</v>
      </c>
      <c r="F1503" s="75">
        <v>4.201383857483E-7</v>
      </c>
      <c r="G1503" s="76">
        <v>3.4173290000000001</v>
      </c>
      <c r="H1503" s="76">
        <v>0.33928570000000002</v>
      </c>
      <c r="I1503" s="77">
        <v>788.50059999999996</v>
      </c>
      <c r="J1503" s="73">
        <v>1</v>
      </c>
      <c r="K1503" s="78" t="s">
        <v>3701</v>
      </c>
    </row>
    <row r="1504" spans="1:11">
      <c r="A1504" s="71" t="s">
        <v>4179</v>
      </c>
      <c r="B1504" s="72">
        <v>1477.7586669919999</v>
      </c>
      <c r="C1504" s="72">
        <v>-1.3433093075</v>
      </c>
      <c r="D1504" s="73">
        <v>2</v>
      </c>
      <c r="E1504" s="74" t="s">
        <v>4327</v>
      </c>
      <c r="F1504" s="75">
        <v>4.2021854455389999E-7</v>
      </c>
      <c r="G1504" s="76">
        <v>2.9403990000000002</v>
      </c>
      <c r="H1504" s="76">
        <v>0.41751120000000003</v>
      </c>
      <c r="I1504" s="77">
        <v>471.67750000000001</v>
      </c>
      <c r="J1504" s="73">
        <v>1</v>
      </c>
      <c r="K1504" s="78" t="s">
        <v>3014</v>
      </c>
    </row>
    <row r="1505" spans="1:11">
      <c r="A1505" s="71" t="s">
        <v>2998</v>
      </c>
      <c r="B1505" s="72">
        <v>1148.6534423830001</v>
      </c>
      <c r="C1505" s="72">
        <v>-0.70854368249999999</v>
      </c>
      <c r="D1505" s="73">
        <v>2</v>
      </c>
      <c r="E1505" s="74" t="s">
        <v>4328</v>
      </c>
      <c r="F1505" s="75">
        <v>4.230466435985E-7</v>
      </c>
      <c r="G1505" s="76">
        <v>3.593718</v>
      </c>
      <c r="H1505" s="76">
        <v>0.45360719999999999</v>
      </c>
      <c r="I1505" s="77">
        <v>359.71039999999999</v>
      </c>
      <c r="J1505" s="73">
        <v>1</v>
      </c>
      <c r="K1505" s="78" t="s">
        <v>3812</v>
      </c>
    </row>
    <row r="1506" spans="1:11">
      <c r="A1506" s="71" t="s">
        <v>2320</v>
      </c>
      <c r="B1506" s="72">
        <v>1142.5476074220001</v>
      </c>
      <c r="C1506" s="72">
        <v>-1.679002666875</v>
      </c>
      <c r="D1506" s="73">
        <v>2</v>
      </c>
      <c r="E1506" s="74" t="s">
        <v>4329</v>
      </c>
      <c r="F1506" s="75">
        <v>4.244275970314E-7</v>
      </c>
      <c r="G1506" s="76">
        <v>3.2963779999999998</v>
      </c>
      <c r="H1506" s="76">
        <v>0.39339809999999997</v>
      </c>
      <c r="I1506" s="77">
        <v>1309.9880000000001</v>
      </c>
      <c r="J1506" s="73">
        <v>1</v>
      </c>
      <c r="K1506" s="78" t="s">
        <v>4330</v>
      </c>
    </row>
    <row r="1507" spans="1:11">
      <c r="A1507" s="71" t="s">
        <v>2225</v>
      </c>
      <c r="B1507" s="72">
        <v>2071.9831542970001</v>
      </c>
      <c r="C1507" s="72">
        <v>-1.64413814625</v>
      </c>
      <c r="D1507" s="73">
        <v>3</v>
      </c>
      <c r="E1507" s="74" t="s">
        <v>4331</v>
      </c>
      <c r="F1507" s="75">
        <v>4.2487872642379998E-7</v>
      </c>
      <c r="G1507" s="76">
        <v>3.5404949999999999</v>
      </c>
      <c r="H1507" s="76">
        <v>0.45079380000000002</v>
      </c>
      <c r="I1507" s="77">
        <v>862.16499999999996</v>
      </c>
      <c r="J1507" s="73">
        <v>1</v>
      </c>
      <c r="K1507" s="78" t="s">
        <v>4332</v>
      </c>
    </row>
    <row r="1508" spans="1:11">
      <c r="A1508" s="71" t="s">
        <v>2473</v>
      </c>
      <c r="B1508" s="72">
        <v>1215.6831054690001</v>
      </c>
      <c r="C1508" s="72">
        <v>-1.475145245</v>
      </c>
      <c r="D1508" s="73">
        <v>2</v>
      </c>
      <c r="E1508" s="74" t="s">
        <v>4333</v>
      </c>
      <c r="F1508" s="75">
        <v>4.2962069257689998E-7</v>
      </c>
      <c r="G1508" s="76">
        <v>3.092749</v>
      </c>
      <c r="H1508" s="76">
        <v>0.51369790000000004</v>
      </c>
      <c r="I1508" s="77">
        <v>1645.818</v>
      </c>
      <c r="J1508" s="73">
        <v>1</v>
      </c>
      <c r="K1508" s="78" t="s">
        <v>3171</v>
      </c>
    </row>
    <row r="1509" spans="1:11">
      <c r="A1509" s="71" t="s">
        <v>2722</v>
      </c>
      <c r="B1509" s="72">
        <v>1491.6750488279999</v>
      </c>
      <c r="C1509" s="72">
        <v>-1.9507311825</v>
      </c>
      <c r="D1509" s="73">
        <v>2</v>
      </c>
      <c r="E1509" s="74" t="s">
        <v>4334</v>
      </c>
      <c r="F1509" s="75">
        <v>4.3769750067100001E-7</v>
      </c>
      <c r="G1509" s="76">
        <v>3.6078060000000001</v>
      </c>
      <c r="H1509" s="76">
        <v>0.62002749999999995</v>
      </c>
      <c r="I1509" s="77">
        <v>1672.787</v>
      </c>
      <c r="J1509" s="73">
        <v>1</v>
      </c>
      <c r="K1509" s="78" t="s">
        <v>2585</v>
      </c>
    </row>
    <row r="1510" spans="1:11">
      <c r="A1510" s="71" t="s">
        <v>4335</v>
      </c>
      <c r="B1510" s="72">
        <v>1150.719360352</v>
      </c>
      <c r="C1510" s="72">
        <v>-1.353441143438</v>
      </c>
      <c r="D1510" s="73">
        <v>2</v>
      </c>
      <c r="E1510" s="74" t="s">
        <v>4336</v>
      </c>
      <c r="F1510" s="75">
        <v>4.3960832841419998E-7</v>
      </c>
      <c r="G1510" s="76">
        <v>3.168228</v>
      </c>
      <c r="H1510" s="76">
        <v>0.54883040000000005</v>
      </c>
      <c r="I1510" s="77">
        <v>787.26729999999998</v>
      </c>
      <c r="J1510" s="73">
        <v>1</v>
      </c>
      <c r="K1510" s="78" t="s">
        <v>3099</v>
      </c>
    </row>
    <row r="1511" spans="1:11">
      <c r="A1511" s="71" t="s">
        <v>4337</v>
      </c>
      <c r="B1511" s="72">
        <v>1645.8907470700001</v>
      </c>
      <c r="C1511" s="72">
        <v>-1.055101299688</v>
      </c>
      <c r="D1511" s="73">
        <v>2</v>
      </c>
      <c r="E1511" s="74" t="s">
        <v>4338</v>
      </c>
      <c r="F1511" s="75">
        <v>4.4106185883300002E-7</v>
      </c>
      <c r="G1511" s="76">
        <v>4.5506989999999998</v>
      </c>
      <c r="H1511" s="76">
        <v>0.54944990000000005</v>
      </c>
      <c r="I1511" s="77">
        <v>2049.8110000000001</v>
      </c>
      <c r="J1511" s="73">
        <v>1</v>
      </c>
      <c r="K1511" s="78" t="s">
        <v>2434</v>
      </c>
    </row>
    <row r="1512" spans="1:11">
      <c r="A1512" s="71" t="s">
        <v>2276</v>
      </c>
      <c r="B1512" s="72">
        <v>1348.610351563</v>
      </c>
      <c r="C1512" s="72">
        <v>-0.62333860437499999</v>
      </c>
      <c r="D1512" s="73">
        <v>2</v>
      </c>
      <c r="E1512" s="74" t="s">
        <v>4339</v>
      </c>
      <c r="F1512" s="75">
        <v>4.4217881084050002E-7</v>
      </c>
      <c r="G1512" s="76">
        <v>3.3245260000000001</v>
      </c>
      <c r="H1512" s="76">
        <v>0.55826399999999998</v>
      </c>
      <c r="I1512" s="77">
        <v>626.95989999999995</v>
      </c>
      <c r="J1512" s="73">
        <v>1</v>
      </c>
      <c r="K1512" s="78" t="s">
        <v>3375</v>
      </c>
    </row>
    <row r="1513" spans="1:11">
      <c r="A1513" s="71" t="s">
        <v>3806</v>
      </c>
      <c r="B1513" s="72">
        <v>1703.801757813</v>
      </c>
      <c r="C1513" s="72">
        <v>-0.86577024499999999</v>
      </c>
      <c r="D1513" s="73">
        <v>2</v>
      </c>
      <c r="E1513" s="74" t="s">
        <v>4340</v>
      </c>
      <c r="F1513" s="75">
        <v>4.4241722971170003E-7</v>
      </c>
      <c r="G1513" s="76">
        <v>4.4074689999999999</v>
      </c>
      <c r="H1513" s="76">
        <v>0.6459163</v>
      </c>
      <c r="I1513" s="77">
        <v>1778.4059999999999</v>
      </c>
      <c r="J1513" s="73">
        <v>1</v>
      </c>
      <c r="K1513" s="78" t="s">
        <v>2434</v>
      </c>
    </row>
    <row r="1514" spans="1:11">
      <c r="A1514" s="71" t="s">
        <v>2228</v>
      </c>
      <c r="B1514" s="72">
        <v>1849.9006347659999</v>
      </c>
      <c r="C1514" s="72">
        <v>-0.96342649499999999</v>
      </c>
      <c r="D1514" s="73">
        <v>2</v>
      </c>
      <c r="E1514" s="74" t="s">
        <v>4341</v>
      </c>
      <c r="F1514" s="75">
        <v>4.4367681661939999E-7</v>
      </c>
      <c r="G1514" s="76">
        <v>2.4561709999999999</v>
      </c>
      <c r="H1514" s="76">
        <v>0.45545720000000001</v>
      </c>
      <c r="I1514" s="77">
        <v>454.10430000000002</v>
      </c>
      <c r="J1514" s="73">
        <v>1</v>
      </c>
      <c r="K1514" s="78" t="s">
        <v>3600</v>
      </c>
    </row>
    <row r="1515" spans="1:11">
      <c r="A1515" s="71" t="s">
        <v>2458</v>
      </c>
      <c r="B1515" s="72">
        <v>1390.678344727</v>
      </c>
      <c r="C1515" s="72">
        <v>-0.70500364343749999</v>
      </c>
      <c r="D1515" s="73">
        <v>2</v>
      </c>
      <c r="E1515" s="74" t="s">
        <v>4342</v>
      </c>
      <c r="F1515" s="75">
        <v>4.4426132269320002E-7</v>
      </c>
      <c r="G1515" s="76">
        <v>3.6922380000000001</v>
      </c>
      <c r="H1515" s="76">
        <v>0.51182760000000005</v>
      </c>
      <c r="I1515" s="77">
        <v>1243.894</v>
      </c>
      <c r="J1515" s="73">
        <v>1</v>
      </c>
      <c r="K1515" s="78" t="s">
        <v>3186</v>
      </c>
    </row>
    <row r="1516" spans="1:11">
      <c r="A1516" s="71" t="s">
        <v>2690</v>
      </c>
      <c r="B1516" s="72">
        <v>1531.8254394529999</v>
      </c>
      <c r="C1516" s="72">
        <v>-1.083909893438</v>
      </c>
      <c r="D1516" s="73">
        <v>2</v>
      </c>
      <c r="E1516" s="74" t="s">
        <v>4343</v>
      </c>
      <c r="F1516" s="75">
        <v>4.4572947348370002E-7</v>
      </c>
      <c r="G1516" s="76">
        <v>3.4211710000000002</v>
      </c>
      <c r="H1516" s="76">
        <v>0.44601679999999999</v>
      </c>
      <c r="I1516" s="77">
        <v>1279.9680000000001</v>
      </c>
      <c r="J1516" s="73">
        <v>1</v>
      </c>
      <c r="K1516" s="78" t="s">
        <v>2585</v>
      </c>
    </row>
    <row r="1517" spans="1:11">
      <c r="A1517" s="71" t="s">
        <v>3095</v>
      </c>
      <c r="B1517" s="72">
        <v>1488.797851563</v>
      </c>
      <c r="C1517" s="72">
        <v>-1.2515124325</v>
      </c>
      <c r="D1517" s="73">
        <v>2</v>
      </c>
      <c r="E1517" s="74" t="s">
        <v>4344</v>
      </c>
      <c r="F1517" s="75">
        <v>4.463438910696E-7</v>
      </c>
      <c r="G1517" s="76">
        <v>3.9355030000000002</v>
      </c>
      <c r="H1517" s="76">
        <v>0.60610710000000001</v>
      </c>
      <c r="I1517" s="77">
        <v>966.29949999999997</v>
      </c>
      <c r="J1517" s="73">
        <v>1</v>
      </c>
      <c r="K1517" s="78" t="s">
        <v>2585</v>
      </c>
    </row>
    <row r="1518" spans="1:11">
      <c r="A1518" s="71" t="s">
        <v>2435</v>
      </c>
      <c r="B1518" s="72">
        <v>1752.9643554690001</v>
      </c>
      <c r="C1518" s="72">
        <v>-1.960374737188</v>
      </c>
      <c r="D1518" s="73">
        <v>2</v>
      </c>
      <c r="E1518" s="74" t="s">
        <v>4345</v>
      </c>
      <c r="F1518" s="75">
        <v>4.5223690581240002E-7</v>
      </c>
      <c r="G1518" s="76">
        <v>4.2611509999999999</v>
      </c>
      <c r="H1518" s="76">
        <v>0.47200969999999998</v>
      </c>
      <c r="I1518" s="77">
        <v>2822.0929999999998</v>
      </c>
      <c r="J1518" s="73">
        <v>1</v>
      </c>
      <c r="K1518" s="78" t="s">
        <v>2099</v>
      </c>
    </row>
    <row r="1519" spans="1:11">
      <c r="A1519" s="71" t="s">
        <v>3514</v>
      </c>
      <c r="B1519" s="72">
        <v>1379.7032474160001</v>
      </c>
      <c r="C1519" s="72">
        <v>-0.67448571962519999</v>
      </c>
      <c r="D1519" s="73">
        <v>2</v>
      </c>
      <c r="E1519" s="74" t="s">
        <v>4346</v>
      </c>
      <c r="F1519" s="75">
        <v>4.537461543699E-7</v>
      </c>
      <c r="G1519" s="76">
        <v>3.726972</v>
      </c>
      <c r="H1519" s="76">
        <v>0.51220699999999997</v>
      </c>
      <c r="I1519" s="77">
        <v>829.54160000000002</v>
      </c>
      <c r="J1519" s="73">
        <v>1</v>
      </c>
      <c r="K1519" s="78" t="s">
        <v>2935</v>
      </c>
    </row>
    <row r="1520" spans="1:11">
      <c r="A1520" s="71" t="s">
        <v>2349</v>
      </c>
      <c r="B1520" s="72">
        <v>1215.5852050779999</v>
      </c>
      <c r="C1520" s="72">
        <v>-1.114549541875</v>
      </c>
      <c r="D1520" s="73">
        <v>2</v>
      </c>
      <c r="E1520" s="74" t="s">
        <v>4347</v>
      </c>
      <c r="F1520" s="75">
        <v>4.5854393815330001E-7</v>
      </c>
      <c r="G1520" s="76">
        <v>3.3191790000000001</v>
      </c>
      <c r="H1520" s="76">
        <v>0.44752130000000001</v>
      </c>
      <c r="I1520" s="77">
        <v>797.9837</v>
      </c>
      <c r="J1520" s="73">
        <v>1</v>
      </c>
      <c r="K1520" s="78" t="s">
        <v>3326</v>
      </c>
    </row>
    <row r="1521" spans="1:11">
      <c r="A1521" s="71" t="s">
        <v>2429</v>
      </c>
      <c r="B1521" s="72">
        <v>1228.616821289</v>
      </c>
      <c r="C1521" s="72">
        <v>-0.69291868249999999</v>
      </c>
      <c r="D1521" s="73">
        <v>2</v>
      </c>
      <c r="E1521" s="74" t="s">
        <v>4348</v>
      </c>
      <c r="F1521" s="75">
        <v>4.6297402145350001E-7</v>
      </c>
      <c r="G1521" s="76">
        <v>3.518564</v>
      </c>
      <c r="H1521" s="76">
        <v>0.51500230000000002</v>
      </c>
      <c r="I1521" s="77">
        <v>592.88840000000005</v>
      </c>
      <c r="J1521" s="73">
        <v>1</v>
      </c>
      <c r="K1521" s="78" t="s">
        <v>3326</v>
      </c>
    </row>
    <row r="1522" spans="1:11">
      <c r="A1522" s="71" t="s">
        <v>3380</v>
      </c>
      <c r="B1522" s="72">
        <v>1047.477539063</v>
      </c>
      <c r="C1522" s="72">
        <v>-1.83989133875</v>
      </c>
      <c r="D1522" s="73">
        <v>2</v>
      </c>
      <c r="E1522" s="74" t="s">
        <v>4349</v>
      </c>
      <c r="F1522" s="75">
        <v>4.6472096226769999E-7</v>
      </c>
      <c r="G1522" s="76">
        <v>2.8081659999999999</v>
      </c>
      <c r="H1522" s="76">
        <v>0.53118030000000005</v>
      </c>
      <c r="I1522" s="77">
        <v>1273.0650000000001</v>
      </c>
      <c r="J1522" s="73">
        <v>1</v>
      </c>
      <c r="K1522" s="78" t="s">
        <v>4330</v>
      </c>
    </row>
    <row r="1523" spans="1:11">
      <c r="A1523" s="71" t="s">
        <v>3521</v>
      </c>
      <c r="B1523" s="72">
        <v>1080.568359375</v>
      </c>
      <c r="C1523" s="72">
        <v>-0.89396848718749999</v>
      </c>
      <c r="D1523" s="73">
        <v>2</v>
      </c>
      <c r="E1523" s="74" t="s">
        <v>4350</v>
      </c>
      <c r="F1523" s="75">
        <v>4.685066057331E-7</v>
      </c>
      <c r="G1523" s="76">
        <v>2.9358620000000002</v>
      </c>
      <c r="H1523" s="76">
        <v>0.56937649999999995</v>
      </c>
      <c r="I1523" s="77">
        <v>1110.576</v>
      </c>
      <c r="J1523" s="73">
        <v>1</v>
      </c>
      <c r="K1523" s="78" t="s">
        <v>3734</v>
      </c>
    </row>
    <row r="1524" spans="1:11">
      <c r="A1524" s="71" t="s">
        <v>4351</v>
      </c>
      <c r="B1524" s="72">
        <v>1029.543579102</v>
      </c>
      <c r="C1524" s="72">
        <v>-0.90471067468749999</v>
      </c>
      <c r="D1524" s="73">
        <v>2</v>
      </c>
      <c r="E1524" s="74" t="s">
        <v>4352</v>
      </c>
      <c r="F1524" s="75">
        <v>4.696293116613E-7</v>
      </c>
      <c r="G1524" s="76">
        <v>3.3061799999999999</v>
      </c>
      <c r="H1524" s="76">
        <v>0.61118890000000003</v>
      </c>
      <c r="I1524" s="77">
        <v>968.11170000000004</v>
      </c>
      <c r="J1524" s="73">
        <v>1</v>
      </c>
      <c r="K1524" s="78" t="s">
        <v>2935</v>
      </c>
    </row>
    <row r="1525" spans="1:11">
      <c r="A1525" s="71" t="s">
        <v>4353</v>
      </c>
      <c r="B1525" s="72">
        <v>1279.5834960940001</v>
      </c>
      <c r="C1525" s="72">
        <v>-1.161546612188</v>
      </c>
      <c r="D1525" s="73">
        <v>2</v>
      </c>
      <c r="E1525" s="74" t="s">
        <v>4354</v>
      </c>
      <c r="F1525" s="75">
        <v>4.777011365341E-7</v>
      </c>
      <c r="G1525" s="76">
        <v>3.5995170000000001</v>
      </c>
      <c r="H1525" s="76">
        <v>0.60311440000000005</v>
      </c>
      <c r="I1525" s="77">
        <v>1280.741</v>
      </c>
      <c r="J1525" s="73">
        <v>1</v>
      </c>
      <c r="K1525" s="78" t="s">
        <v>3171</v>
      </c>
    </row>
    <row r="1526" spans="1:11">
      <c r="A1526" s="71" t="s">
        <v>3339</v>
      </c>
      <c r="B1526" s="72">
        <v>1245.5633544919999</v>
      </c>
      <c r="C1526" s="72">
        <v>-1.0776843075</v>
      </c>
      <c r="D1526" s="73">
        <v>2</v>
      </c>
      <c r="E1526" s="74" t="s">
        <v>4355</v>
      </c>
      <c r="F1526" s="75">
        <v>4.7840723673979999E-7</v>
      </c>
      <c r="G1526" s="76">
        <v>3.7006000000000001</v>
      </c>
      <c r="H1526" s="76">
        <v>0.61330669999999998</v>
      </c>
      <c r="I1526" s="77">
        <v>1455.759</v>
      </c>
      <c r="J1526" s="73">
        <v>1</v>
      </c>
      <c r="K1526" s="78" t="s">
        <v>3171</v>
      </c>
    </row>
    <row r="1527" spans="1:11">
      <c r="A1527" s="71" t="s">
        <v>4229</v>
      </c>
      <c r="B1527" s="72">
        <v>1231.6680908200001</v>
      </c>
      <c r="C1527" s="72">
        <v>-1.194993877813</v>
      </c>
      <c r="D1527" s="73">
        <v>2</v>
      </c>
      <c r="E1527" s="74" t="s">
        <v>4356</v>
      </c>
      <c r="F1527" s="75">
        <v>4.7941913528740005E-7</v>
      </c>
      <c r="G1527" s="76">
        <v>4.0121279999999997</v>
      </c>
      <c r="H1527" s="76">
        <v>0.46804069999999998</v>
      </c>
      <c r="I1527" s="77">
        <v>1149.44</v>
      </c>
    </row>
    <row r="1528" spans="1:11">
      <c r="A1528" s="71" t="s">
        <v>4313</v>
      </c>
      <c r="B1528" s="72">
        <v>1316.634155273</v>
      </c>
      <c r="C1528" s="72">
        <v>-1.206224346563</v>
      </c>
      <c r="D1528" s="73">
        <v>2</v>
      </c>
      <c r="E1528" s="74" t="s">
        <v>4357</v>
      </c>
      <c r="F1528" s="75">
        <v>4.8127623718890003E-7</v>
      </c>
      <c r="G1528" s="76">
        <v>3.3089659999999999</v>
      </c>
      <c r="H1528" s="76">
        <v>0.65964469999999997</v>
      </c>
      <c r="I1528" s="77">
        <v>731.76390000000004</v>
      </c>
      <c r="J1528" s="73">
        <v>1</v>
      </c>
      <c r="K1528" s="78" t="s">
        <v>3186</v>
      </c>
    </row>
    <row r="1529" spans="1:11">
      <c r="A1529" s="71" t="s">
        <v>4121</v>
      </c>
      <c r="B1529" s="72">
        <v>1328.7420654299999</v>
      </c>
      <c r="C1529" s="72">
        <v>-1.1538561825</v>
      </c>
      <c r="D1529" s="73">
        <v>2</v>
      </c>
      <c r="E1529" s="74" t="s">
        <v>4358</v>
      </c>
      <c r="F1529" s="75">
        <v>4.8414547089060002E-7</v>
      </c>
      <c r="G1529" s="76">
        <v>4.5458949999999998</v>
      </c>
      <c r="H1529" s="76">
        <v>0.590974</v>
      </c>
      <c r="I1529" s="77">
        <v>2295.4380000000001</v>
      </c>
      <c r="J1529" s="73">
        <v>1</v>
      </c>
      <c r="K1529" s="78" t="s">
        <v>2943</v>
      </c>
    </row>
    <row r="1530" spans="1:11">
      <c r="A1530" s="71" t="s">
        <v>4359</v>
      </c>
      <c r="B1530" s="72">
        <v>1138.682983398</v>
      </c>
      <c r="C1530" s="72">
        <v>-1.300096416875</v>
      </c>
      <c r="D1530" s="73">
        <v>2</v>
      </c>
      <c r="E1530" s="74" t="s">
        <v>4360</v>
      </c>
      <c r="F1530" s="75">
        <v>4.8538372043879998E-7</v>
      </c>
      <c r="G1530" s="76">
        <v>2.8818969999999999</v>
      </c>
      <c r="H1530" s="76">
        <v>0.52975479999999997</v>
      </c>
      <c r="I1530" s="77">
        <v>1459.752</v>
      </c>
      <c r="J1530" s="73">
        <v>1</v>
      </c>
      <c r="K1530" s="78" t="s">
        <v>3701</v>
      </c>
    </row>
    <row r="1531" spans="1:11">
      <c r="A1531" s="71" t="s">
        <v>2066</v>
      </c>
      <c r="B1531" s="72">
        <v>1192.6035333960001</v>
      </c>
      <c r="C1531" s="72">
        <v>-0.44387747400010003</v>
      </c>
      <c r="D1531" s="73">
        <v>2</v>
      </c>
      <c r="E1531" s="74" t="s">
        <v>4361</v>
      </c>
      <c r="F1531" s="75">
        <v>4.8686908604710005E-7</v>
      </c>
      <c r="G1531" s="76">
        <v>3.1106889999999998</v>
      </c>
      <c r="H1531" s="76">
        <v>0.55912740000000005</v>
      </c>
      <c r="I1531" s="77">
        <v>1765.1210000000001</v>
      </c>
      <c r="J1531" s="73">
        <v>1</v>
      </c>
      <c r="K1531" s="78" t="s">
        <v>2943</v>
      </c>
    </row>
    <row r="1532" spans="1:11">
      <c r="A1532" s="71" t="s">
        <v>4362</v>
      </c>
      <c r="B1532" s="72">
        <v>1685.8592529299999</v>
      </c>
      <c r="C1532" s="72">
        <v>-1.19975462</v>
      </c>
      <c r="D1532" s="73">
        <v>2</v>
      </c>
      <c r="E1532" s="74" t="s">
        <v>4363</v>
      </c>
      <c r="F1532" s="75">
        <v>4.9167222523470005E-7</v>
      </c>
      <c r="G1532" s="76">
        <v>5.1547409999999996</v>
      </c>
      <c r="H1532" s="76">
        <v>0.60702080000000003</v>
      </c>
      <c r="I1532" s="77">
        <v>1458.364</v>
      </c>
      <c r="J1532" s="73">
        <v>1</v>
      </c>
      <c r="K1532" s="78" t="s">
        <v>2386</v>
      </c>
    </row>
    <row r="1533" spans="1:11">
      <c r="A1533" s="71" t="s">
        <v>3284</v>
      </c>
      <c r="B1533" s="72">
        <v>1272.6794433590001</v>
      </c>
      <c r="C1533" s="72">
        <v>-0.99931516687499999</v>
      </c>
      <c r="D1533" s="73">
        <v>2</v>
      </c>
      <c r="E1533" s="74" t="s">
        <v>4364</v>
      </c>
      <c r="F1533" s="75">
        <v>4.9180400314850003E-7</v>
      </c>
      <c r="G1533" s="76">
        <v>3.38408</v>
      </c>
      <c r="H1533" s="76">
        <v>0.2895547</v>
      </c>
      <c r="I1533" s="77">
        <v>873.43709999999999</v>
      </c>
      <c r="J1533" s="73">
        <v>1</v>
      </c>
      <c r="K1533" s="78" t="s">
        <v>3186</v>
      </c>
    </row>
    <row r="1534" spans="1:11">
      <c r="A1534" s="71" t="s">
        <v>2996</v>
      </c>
      <c r="B1534" s="72">
        <v>1278.632446289</v>
      </c>
      <c r="C1534" s="72">
        <v>-1.471605205938</v>
      </c>
      <c r="D1534" s="73">
        <v>2</v>
      </c>
      <c r="E1534" s="74" t="s">
        <v>4365</v>
      </c>
      <c r="F1534" s="75">
        <v>4.9411349056340002E-7</v>
      </c>
      <c r="G1534" s="76">
        <v>3.4582609999999998</v>
      </c>
      <c r="H1534" s="76">
        <v>0.4467296</v>
      </c>
      <c r="I1534" s="77">
        <v>1957.9110000000001</v>
      </c>
      <c r="J1534" s="73">
        <v>1</v>
      </c>
      <c r="K1534" s="78" t="s">
        <v>3054</v>
      </c>
    </row>
    <row r="1535" spans="1:11">
      <c r="A1535" s="71" t="s">
        <v>2817</v>
      </c>
      <c r="B1535" s="72">
        <v>1449.7696533200001</v>
      </c>
      <c r="C1535" s="72">
        <v>-1.853685284063</v>
      </c>
      <c r="D1535" s="73">
        <v>2</v>
      </c>
      <c r="E1535" s="74" t="s">
        <v>4366</v>
      </c>
      <c r="F1535" s="75">
        <v>4.9771768340480001E-7</v>
      </c>
      <c r="G1535" s="76">
        <v>3.2137880000000001</v>
      </c>
      <c r="H1535" s="76">
        <v>0.46104499999999998</v>
      </c>
      <c r="I1535" s="77">
        <v>444.01679999999999</v>
      </c>
      <c r="J1535" s="73">
        <v>1</v>
      </c>
      <c r="K1535" s="78" t="s">
        <v>3195</v>
      </c>
    </row>
    <row r="1536" spans="1:11">
      <c r="A1536" s="71" t="s">
        <v>4179</v>
      </c>
      <c r="B1536" s="72">
        <v>1148.6020507809999</v>
      </c>
      <c r="C1536" s="72">
        <v>-1.327806377813</v>
      </c>
      <c r="D1536" s="73">
        <v>2</v>
      </c>
      <c r="E1536" s="74" t="s">
        <v>4367</v>
      </c>
      <c r="F1536" s="75">
        <v>5.0896445280560004E-7</v>
      </c>
      <c r="G1536" s="76">
        <v>3.2627790000000001</v>
      </c>
      <c r="H1536" s="76">
        <v>0.51532730000000004</v>
      </c>
      <c r="I1536" s="77">
        <v>957.69880000000001</v>
      </c>
      <c r="J1536" s="73">
        <v>1</v>
      </c>
      <c r="K1536" s="78" t="s">
        <v>3375</v>
      </c>
    </row>
    <row r="1537" spans="1:11">
      <c r="A1537" s="71" t="s">
        <v>2156</v>
      </c>
      <c r="B1537" s="72">
        <v>1558.795898438</v>
      </c>
      <c r="C1537" s="72">
        <v>-1.245775127813</v>
      </c>
      <c r="D1537" s="73">
        <v>2</v>
      </c>
      <c r="E1537" s="74" t="s">
        <v>4368</v>
      </c>
      <c r="F1537" s="75">
        <v>5.0976329679650005E-7</v>
      </c>
      <c r="G1537" s="76">
        <v>3.7064119999999998</v>
      </c>
      <c r="H1537" s="76">
        <v>0.50922259999999997</v>
      </c>
      <c r="I1537" s="77">
        <v>1743.297</v>
      </c>
      <c r="J1537" s="73">
        <v>1</v>
      </c>
      <c r="K1537" s="78" t="s">
        <v>2671</v>
      </c>
    </row>
    <row r="1538" spans="1:11">
      <c r="A1538" s="71" t="s">
        <v>3196</v>
      </c>
      <c r="B1538" s="72">
        <v>1237.678710938</v>
      </c>
      <c r="C1538" s="72">
        <v>-1.428270245</v>
      </c>
      <c r="D1538" s="73">
        <v>2</v>
      </c>
      <c r="E1538" s="74" t="s">
        <v>4369</v>
      </c>
      <c r="F1538" s="75">
        <v>5.1805719292200002E-7</v>
      </c>
      <c r="G1538" s="76">
        <v>2.6570459999999998</v>
      </c>
      <c r="H1538" s="76">
        <v>0.37746960000000002</v>
      </c>
      <c r="I1538" s="77">
        <v>652.14139999999998</v>
      </c>
      <c r="J1538" s="73">
        <v>1</v>
      </c>
      <c r="K1538" s="78" t="s">
        <v>3326</v>
      </c>
    </row>
    <row r="1539" spans="1:11">
      <c r="A1539" s="71" t="s">
        <v>4370</v>
      </c>
      <c r="B1539" s="72">
        <v>1691.0213623049999</v>
      </c>
      <c r="C1539" s="72">
        <v>-1.16508665125</v>
      </c>
      <c r="D1539" s="73">
        <v>2</v>
      </c>
      <c r="E1539" s="74" t="s">
        <v>4371</v>
      </c>
      <c r="F1539" s="75">
        <v>5.2091311041999999E-7</v>
      </c>
      <c r="G1539" s="76">
        <v>3.344992</v>
      </c>
      <c r="H1539" s="76">
        <v>0.58701000000000003</v>
      </c>
      <c r="I1539" s="77">
        <v>820.72299999999996</v>
      </c>
      <c r="J1539" s="73">
        <v>1</v>
      </c>
      <c r="K1539" s="78" t="s">
        <v>2310</v>
      </c>
    </row>
    <row r="1540" spans="1:11">
      <c r="A1540" s="71" t="s">
        <v>2024</v>
      </c>
      <c r="B1540" s="72">
        <v>1938.959634266</v>
      </c>
      <c r="C1540" s="72">
        <v>-1.963434544312</v>
      </c>
      <c r="D1540" s="73">
        <v>3</v>
      </c>
      <c r="E1540" s="74" t="s">
        <v>4372</v>
      </c>
      <c r="F1540" s="75">
        <v>5.2152405445939998E-7</v>
      </c>
      <c r="G1540" s="76">
        <v>3.8668689999999999</v>
      </c>
      <c r="H1540" s="76">
        <v>0.45648179999999999</v>
      </c>
      <c r="I1540" s="77">
        <v>1259.423</v>
      </c>
      <c r="J1540" s="73">
        <v>1</v>
      </c>
      <c r="K1540" s="78" t="s">
        <v>4373</v>
      </c>
    </row>
    <row r="1541" spans="1:11">
      <c r="A1541" s="71" t="s">
        <v>3606</v>
      </c>
      <c r="B1541" s="72">
        <v>1426.8151855470001</v>
      </c>
      <c r="C1541" s="72">
        <v>-0.46562376062499999</v>
      </c>
      <c r="D1541" s="73">
        <v>2</v>
      </c>
      <c r="E1541" s="74" t="s">
        <v>4374</v>
      </c>
      <c r="F1541" s="75">
        <v>5.2306798752570003E-7</v>
      </c>
      <c r="G1541" s="76">
        <v>3.3384429999999998</v>
      </c>
      <c r="H1541" s="76">
        <v>0.41717700000000002</v>
      </c>
      <c r="I1541" s="77">
        <v>1348.0619999999999</v>
      </c>
      <c r="J1541" s="73">
        <v>1</v>
      </c>
      <c r="K1541" s="78" t="s">
        <v>2434</v>
      </c>
    </row>
    <row r="1542" spans="1:11">
      <c r="A1542" s="71" t="s">
        <v>4375</v>
      </c>
      <c r="B1542" s="72">
        <v>1502.7696533200001</v>
      </c>
      <c r="C1542" s="72">
        <v>-1.450853252813</v>
      </c>
      <c r="D1542" s="73">
        <v>2</v>
      </c>
      <c r="E1542" s="74" t="s">
        <v>4376</v>
      </c>
      <c r="F1542" s="75">
        <v>5.3218559598580004E-7</v>
      </c>
      <c r="G1542" s="76">
        <v>3.1390359999999999</v>
      </c>
      <c r="H1542" s="76">
        <v>0.52069220000000005</v>
      </c>
      <c r="I1542" s="77">
        <v>915.42679999999996</v>
      </c>
      <c r="J1542" s="73">
        <v>1</v>
      </c>
      <c r="K1542" s="78" t="s">
        <v>2285</v>
      </c>
    </row>
    <row r="1543" spans="1:11">
      <c r="A1543" s="71" t="s">
        <v>2675</v>
      </c>
      <c r="B1543" s="72">
        <v>1691.8122558590001</v>
      </c>
      <c r="C1543" s="72">
        <v>-0.99052610437499999</v>
      </c>
      <c r="D1543" s="73">
        <v>2</v>
      </c>
      <c r="E1543" s="74" t="s">
        <v>4377</v>
      </c>
      <c r="F1543" s="75">
        <v>5.3662989699020005E-7</v>
      </c>
      <c r="G1543" s="76">
        <v>5.0815929999999998</v>
      </c>
      <c r="H1543" s="76">
        <v>0.61394550000000003</v>
      </c>
      <c r="I1543" s="77">
        <v>2277.3229999999999</v>
      </c>
      <c r="J1543" s="73">
        <v>1</v>
      </c>
      <c r="K1543" s="78" t="s">
        <v>2190</v>
      </c>
    </row>
    <row r="1544" spans="1:11">
      <c r="A1544" s="71" t="s">
        <v>2228</v>
      </c>
      <c r="B1544" s="72">
        <v>1404.7667236330001</v>
      </c>
      <c r="C1544" s="72">
        <v>-1.246385479375</v>
      </c>
      <c r="D1544" s="73">
        <v>2</v>
      </c>
      <c r="E1544" s="74" t="s">
        <v>4378</v>
      </c>
      <c r="F1544" s="75">
        <v>5.3773900020360001E-7</v>
      </c>
      <c r="G1544" s="76">
        <v>3.4362460000000001</v>
      </c>
      <c r="H1544" s="76">
        <v>0.52162830000000004</v>
      </c>
      <c r="I1544" s="77">
        <v>1083.4290000000001</v>
      </c>
      <c r="J1544" s="73">
        <v>1</v>
      </c>
      <c r="K1544" s="78" t="s">
        <v>3054</v>
      </c>
    </row>
    <row r="1545" spans="1:11">
      <c r="A1545" s="71" t="s">
        <v>2998</v>
      </c>
      <c r="B1545" s="72">
        <v>1263.6657992759999</v>
      </c>
      <c r="C1545" s="72">
        <v>-0.82545925025010003</v>
      </c>
      <c r="D1545" s="73">
        <v>2</v>
      </c>
      <c r="E1545" s="74" t="s">
        <v>4379</v>
      </c>
      <c r="F1545" s="75">
        <v>5.3793316777890005E-7</v>
      </c>
      <c r="G1545" s="76">
        <v>3.7589350000000001</v>
      </c>
      <c r="H1545" s="76">
        <v>0.55111030000000005</v>
      </c>
      <c r="I1545" s="77">
        <v>1308.028</v>
      </c>
      <c r="J1545" s="73">
        <v>1</v>
      </c>
      <c r="K1545" s="78" t="s">
        <v>2935</v>
      </c>
    </row>
    <row r="1546" spans="1:11">
      <c r="A1546" s="71" t="s">
        <v>2958</v>
      </c>
      <c r="B1546" s="72">
        <v>1008.558532715</v>
      </c>
      <c r="C1546" s="72">
        <v>-1.492357159063</v>
      </c>
      <c r="D1546" s="73">
        <v>2</v>
      </c>
      <c r="E1546" s="74" t="s">
        <v>4380</v>
      </c>
      <c r="F1546" s="75">
        <v>5.3896943386089996E-7</v>
      </c>
      <c r="G1546" s="76">
        <v>3.2707229999999998</v>
      </c>
      <c r="H1546" s="76">
        <v>0.58724920000000003</v>
      </c>
      <c r="I1546" s="77">
        <v>1478.1110000000001</v>
      </c>
      <c r="J1546" s="73">
        <v>1</v>
      </c>
      <c r="K1546" s="78" t="s">
        <v>3701</v>
      </c>
    </row>
    <row r="1547" spans="1:11">
      <c r="A1547" s="71" t="s">
        <v>4381</v>
      </c>
      <c r="B1547" s="72">
        <v>1208.7612304690001</v>
      </c>
      <c r="C1547" s="72">
        <v>-1.192308330938</v>
      </c>
      <c r="D1547" s="73">
        <v>2</v>
      </c>
      <c r="E1547" s="74" t="s">
        <v>4382</v>
      </c>
      <c r="F1547" s="75">
        <v>5.3993468870950005E-7</v>
      </c>
      <c r="G1547" s="76">
        <v>3.0821019999999999</v>
      </c>
      <c r="H1547" s="76">
        <v>0.59955999999999998</v>
      </c>
      <c r="I1547" s="77">
        <v>1320.547</v>
      </c>
      <c r="J1547" s="73">
        <v>1</v>
      </c>
      <c r="K1547" s="78" t="s">
        <v>3171</v>
      </c>
    </row>
    <row r="1548" spans="1:11">
      <c r="A1548" s="71" t="s">
        <v>2609</v>
      </c>
      <c r="B1548" s="72">
        <v>1300.6678466799999</v>
      </c>
      <c r="C1548" s="72">
        <v>-1.294603252813</v>
      </c>
      <c r="D1548" s="73">
        <v>2</v>
      </c>
      <c r="E1548" s="74" t="s">
        <v>4383</v>
      </c>
      <c r="F1548" s="75">
        <v>5.4147848338459997E-7</v>
      </c>
      <c r="G1548" s="76">
        <v>3.6789329999999998</v>
      </c>
      <c r="H1548" s="76">
        <v>0.5893853</v>
      </c>
      <c r="I1548" s="77">
        <v>1218.9290000000001</v>
      </c>
      <c r="J1548" s="73">
        <v>1</v>
      </c>
      <c r="K1548" s="78" t="s">
        <v>2585</v>
      </c>
    </row>
    <row r="1549" spans="1:11">
      <c r="A1549" s="71" t="s">
        <v>2304</v>
      </c>
      <c r="B1549" s="72">
        <v>1465.8624267580001</v>
      </c>
      <c r="C1549" s="72">
        <v>-0.98320188562499999</v>
      </c>
      <c r="D1549" s="73">
        <v>2</v>
      </c>
      <c r="E1549" s="74" t="s">
        <v>4384</v>
      </c>
      <c r="F1549" s="75">
        <v>5.4399435488240002E-7</v>
      </c>
      <c r="G1549" s="76">
        <v>4.332986</v>
      </c>
      <c r="H1549" s="76">
        <v>0.458285</v>
      </c>
      <c r="I1549" s="77">
        <v>1363.4659999999999</v>
      </c>
      <c r="J1549" s="73">
        <v>1</v>
      </c>
      <c r="K1549" s="78" t="s">
        <v>2671</v>
      </c>
    </row>
    <row r="1550" spans="1:11">
      <c r="A1550" s="71" t="s">
        <v>4385</v>
      </c>
      <c r="B1550" s="72">
        <v>1453.8009033200001</v>
      </c>
      <c r="C1550" s="72">
        <v>-1.517381573125</v>
      </c>
      <c r="D1550" s="73">
        <v>2</v>
      </c>
      <c r="E1550" s="74" t="s">
        <v>4386</v>
      </c>
      <c r="F1550" s="75">
        <v>5.4422027800540003E-7</v>
      </c>
      <c r="G1550" s="76">
        <v>4.716342</v>
      </c>
      <c r="H1550" s="76">
        <v>0.62627549999999998</v>
      </c>
      <c r="I1550" s="77">
        <v>1687.6310000000001</v>
      </c>
      <c r="J1550" s="73">
        <v>1</v>
      </c>
      <c r="K1550" s="78" t="s">
        <v>2463</v>
      </c>
    </row>
    <row r="1551" spans="1:11">
      <c r="A1551" s="71" t="s">
        <v>2359</v>
      </c>
      <c r="B1551" s="72">
        <v>1573.7580566409999</v>
      </c>
      <c r="C1551" s="72">
        <v>-1.17631712</v>
      </c>
      <c r="D1551" s="73">
        <v>2</v>
      </c>
      <c r="E1551" s="74" t="s">
        <v>4387</v>
      </c>
      <c r="F1551" s="75">
        <v>5.4456408653790001E-7</v>
      </c>
      <c r="G1551" s="76">
        <v>3.6648900000000002</v>
      </c>
      <c r="H1551" s="76">
        <v>0.3497362</v>
      </c>
      <c r="I1551" s="77">
        <v>940.96090000000004</v>
      </c>
      <c r="J1551" s="73">
        <v>1</v>
      </c>
      <c r="K1551" s="78" t="s">
        <v>3014</v>
      </c>
    </row>
    <row r="1552" spans="1:11">
      <c r="A1552" s="71" t="s">
        <v>2103</v>
      </c>
      <c r="B1552" s="72">
        <v>3291.5654296880002</v>
      </c>
      <c r="C1552" s="72">
        <v>-1.819309044688</v>
      </c>
      <c r="D1552" s="73">
        <v>3</v>
      </c>
      <c r="E1552" s="74" t="s">
        <v>4388</v>
      </c>
      <c r="F1552" s="75">
        <v>5.4559562806579999E-7</v>
      </c>
      <c r="G1552" s="76">
        <v>5.3972329999999999</v>
      </c>
      <c r="H1552" s="76">
        <v>0.51502029999999999</v>
      </c>
      <c r="I1552" s="77">
        <v>1834.547</v>
      </c>
      <c r="J1552" s="73">
        <v>1</v>
      </c>
      <c r="K1552" s="78" t="s">
        <v>4389</v>
      </c>
    </row>
    <row r="1553" spans="1:11">
      <c r="A1553" s="71" t="s">
        <v>3521</v>
      </c>
      <c r="B1553" s="72">
        <v>1576.833007813</v>
      </c>
      <c r="C1553" s="72">
        <v>-1.507493877813</v>
      </c>
      <c r="D1553" s="73">
        <v>2</v>
      </c>
      <c r="E1553" s="74" t="s">
        <v>4390</v>
      </c>
      <c r="F1553" s="75">
        <v>5.471756532316E-7</v>
      </c>
      <c r="G1553" s="76">
        <v>3.4315129999999998</v>
      </c>
      <c r="H1553" s="76">
        <v>0.44288040000000001</v>
      </c>
      <c r="I1553" s="77">
        <v>1258.915</v>
      </c>
      <c r="J1553" s="73">
        <v>1</v>
      </c>
      <c r="K1553" s="78" t="s">
        <v>2538</v>
      </c>
    </row>
    <row r="1554" spans="1:11">
      <c r="A1554" s="71" t="s">
        <v>4362</v>
      </c>
      <c r="B1554" s="72">
        <v>1469.814453125</v>
      </c>
      <c r="C1554" s="72">
        <v>-1.11381712</v>
      </c>
      <c r="D1554" s="73">
        <v>2</v>
      </c>
      <c r="E1554" s="74" t="s">
        <v>4391</v>
      </c>
      <c r="F1554" s="75">
        <v>5.4901038673320002E-7</v>
      </c>
      <c r="G1554" s="76">
        <v>4.6425919999999996</v>
      </c>
      <c r="H1554" s="76">
        <v>0.62304440000000005</v>
      </c>
      <c r="I1554" s="77">
        <v>3170.9450000000002</v>
      </c>
      <c r="J1554" s="73">
        <v>1</v>
      </c>
      <c r="K1554" s="78" t="s">
        <v>2571</v>
      </c>
    </row>
    <row r="1555" spans="1:11">
      <c r="A1555" s="71" t="s">
        <v>3621</v>
      </c>
      <c r="B1555" s="72">
        <v>1327.7004394529999</v>
      </c>
      <c r="C1555" s="72">
        <v>-1.25395383875</v>
      </c>
      <c r="D1555" s="73">
        <v>2</v>
      </c>
      <c r="E1555" s="74" t="s">
        <v>4392</v>
      </c>
      <c r="F1555" s="75">
        <v>5.5136590826339996E-7</v>
      </c>
      <c r="G1555" s="76">
        <v>2.9647640000000002</v>
      </c>
      <c r="H1555" s="76">
        <v>0.37072840000000001</v>
      </c>
      <c r="I1555" s="77">
        <v>457.43979999999999</v>
      </c>
      <c r="J1555" s="73">
        <v>1</v>
      </c>
      <c r="K1555" s="78" t="s">
        <v>2606</v>
      </c>
    </row>
    <row r="1556" spans="1:11">
      <c r="A1556" s="71" t="s">
        <v>2501</v>
      </c>
      <c r="B1556" s="72">
        <v>1329.666015625</v>
      </c>
      <c r="C1556" s="72">
        <v>-1.062791729375</v>
      </c>
      <c r="D1556" s="73">
        <v>2</v>
      </c>
      <c r="E1556" s="74" t="s">
        <v>4393</v>
      </c>
      <c r="F1556" s="75">
        <v>5.5321184531959997E-7</v>
      </c>
      <c r="G1556" s="76">
        <v>3.2248770000000002</v>
      </c>
      <c r="H1556" s="76">
        <v>0.62331689999999995</v>
      </c>
      <c r="I1556" s="77">
        <v>508.05829999999997</v>
      </c>
      <c r="J1556" s="73">
        <v>1</v>
      </c>
      <c r="K1556" s="78" t="s">
        <v>3375</v>
      </c>
    </row>
    <row r="1557" spans="1:11">
      <c r="A1557" s="71" t="s">
        <v>3516</v>
      </c>
      <c r="B1557" s="72">
        <v>1259.5861816409999</v>
      </c>
      <c r="C1557" s="72">
        <v>-0.49101438562499999</v>
      </c>
      <c r="D1557" s="73">
        <v>2</v>
      </c>
      <c r="E1557" s="74" t="s">
        <v>4394</v>
      </c>
      <c r="F1557" s="75">
        <v>5.5720105773819997E-7</v>
      </c>
      <c r="G1557" s="76">
        <v>3.2258149999999999</v>
      </c>
      <c r="H1557" s="76">
        <v>0.49953340000000002</v>
      </c>
      <c r="I1557" s="77">
        <v>834.28380000000004</v>
      </c>
      <c r="J1557" s="73">
        <v>1</v>
      </c>
      <c r="K1557" s="78" t="s">
        <v>3326</v>
      </c>
    </row>
    <row r="1558" spans="1:11">
      <c r="A1558" s="71" t="s">
        <v>2293</v>
      </c>
      <c r="B1558" s="72">
        <v>1411.8155517580001</v>
      </c>
      <c r="C1558" s="72">
        <v>-1.180833721563</v>
      </c>
      <c r="D1558" s="73">
        <v>2</v>
      </c>
      <c r="E1558" s="74" t="s">
        <v>4395</v>
      </c>
      <c r="F1558" s="75">
        <v>5.6090024604670004E-7</v>
      </c>
      <c r="G1558" s="76">
        <v>4.5495929999999998</v>
      </c>
      <c r="H1558" s="76">
        <v>0.61115200000000003</v>
      </c>
      <c r="I1558" s="77">
        <v>1674.47</v>
      </c>
      <c r="J1558" s="73">
        <v>1</v>
      </c>
      <c r="K1558" s="78" t="s">
        <v>2671</v>
      </c>
    </row>
    <row r="1559" spans="1:11">
      <c r="A1559" s="71" t="s">
        <v>2776</v>
      </c>
      <c r="B1559" s="72">
        <v>1210.530273438</v>
      </c>
      <c r="C1559" s="72">
        <v>-0.97184934656249999</v>
      </c>
      <c r="D1559" s="73">
        <v>2</v>
      </c>
      <c r="E1559" s="74" t="s">
        <v>4396</v>
      </c>
      <c r="F1559" s="75">
        <v>5.6186852614989999E-7</v>
      </c>
      <c r="G1559" s="76">
        <v>4.015485</v>
      </c>
      <c r="H1559" s="76">
        <v>0.63418989999999997</v>
      </c>
      <c r="I1559" s="77">
        <v>1646.2270000000001</v>
      </c>
      <c r="J1559" s="73">
        <v>1</v>
      </c>
      <c r="K1559" s="78" t="s">
        <v>2935</v>
      </c>
    </row>
    <row r="1560" spans="1:11">
      <c r="A1560" s="71" t="s">
        <v>2400</v>
      </c>
      <c r="B1560" s="72">
        <v>1570.7819824220001</v>
      </c>
      <c r="C1560" s="72">
        <v>-1.034105205938</v>
      </c>
      <c r="D1560" s="73">
        <v>2</v>
      </c>
      <c r="E1560" s="74" t="s">
        <v>4397</v>
      </c>
      <c r="F1560" s="75">
        <v>5.6468537428349998E-7</v>
      </c>
      <c r="G1560" s="76">
        <v>5.2781849999999997</v>
      </c>
      <c r="H1560" s="76">
        <v>0.57609920000000003</v>
      </c>
      <c r="I1560" s="77">
        <v>2049.1370000000002</v>
      </c>
      <c r="J1560" s="73">
        <v>1</v>
      </c>
      <c r="K1560" s="78" t="s">
        <v>2171</v>
      </c>
    </row>
    <row r="1561" spans="1:11">
      <c r="A1561" s="71" t="s">
        <v>2233</v>
      </c>
      <c r="B1561" s="72">
        <v>1418.800170898</v>
      </c>
      <c r="C1561" s="72">
        <v>-1.115404034063</v>
      </c>
      <c r="D1561" s="73">
        <v>2</v>
      </c>
      <c r="E1561" s="74" t="s">
        <v>4398</v>
      </c>
      <c r="F1561" s="75">
        <v>5.7144499421290003E-7</v>
      </c>
      <c r="G1561" s="76">
        <v>3.1388389999999999</v>
      </c>
      <c r="H1561" s="76">
        <v>0.54494019999999999</v>
      </c>
      <c r="I1561" s="77">
        <v>869.57140000000004</v>
      </c>
      <c r="J1561" s="73">
        <v>1</v>
      </c>
      <c r="K1561" s="78" t="s">
        <v>2646</v>
      </c>
    </row>
    <row r="1562" spans="1:11">
      <c r="A1562" s="71" t="s">
        <v>2673</v>
      </c>
      <c r="B1562" s="72">
        <v>1515.743774414</v>
      </c>
      <c r="C1562" s="72">
        <v>-1.068040752813</v>
      </c>
      <c r="D1562" s="73">
        <v>2</v>
      </c>
      <c r="E1562" s="74" t="s">
        <v>4399</v>
      </c>
      <c r="F1562" s="75">
        <v>5.7348309179249997E-7</v>
      </c>
      <c r="G1562" s="76">
        <v>4.0068140000000003</v>
      </c>
      <c r="H1562" s="76">
        <v>0.5713068</v>
      </c>
      <c r="I1562" s="77">
        <v>747.67169999999999</v>
      </c>
      <c r="J1562" s="73">
        <v>1</v>
      </c>
      <c r="K1562" s="78" t="s">
        <v>2646</v>
      </c>
    </row>
    <row r="1563" spans="1:11">
      <c r="A1563" s="71" t="s">
        <v>3075</v>
      </c>
      <c r="B1563" s="72">
        <v>1247.663085938</v>
      </c>
      <c r="C1563" s="72">
        <v>-1.043260479375</v>
      </c>
      <c r="D1563" s="73">
        <v>2</v>
      </c>
      <c r="E1563" s="74" t="s">
        <v>4400</v>
      </c>
      <c r="F1563" s="75">
        <v>5.7443074051659997E-7</v>
      </c>
      <c r="G1563" s="76">
        <v>2.7063259999999998</v>
      </c>
      <c r="H1563" s="76">
        <v>0.29681639999999998</v>
      </c>
      <c r="I1563" s="77">
        <v>881.69550000000004</v>
      </c>
      <c r="J1563" s="73">
        <v>1</v>
      </c>
      <c r="K1563" s="78" t="s">
        <v>3186</v>
      </c>
    </row>
    <row r="1564" spans="1:11">
      <c r="A1564" s="71" t="s">
        <v>2626</v>
      </c>
      <c r="B1564" s="72">
        <v>1552.8693847659999</v>
      </c>
      <c r="C1564" s="72">
        <v>-0.64091672937499999</v>
      </c>
      <c r="D1564" s="73">
        <v>2</v>
      </c>
      <c r="E1564" s="74" t="s">
        <v>4401</v>
      </c>
      <c r="F1564" s="75">
        <v>5.7448255108840005E-7</v>
      </c>
      <c r="G1564" s="76">
        <v>5.0108620000000004</v>
      </c>
      <c r="H1564" s="76">
        <v>0.63063539999999996</v>
      </c>
      <c r="I1564" s="77">
        <v>1804.2809999999999</v>
      </c>
      <c r="J1564" s="73">
        <v>1</v>
      </c>
      <c r="K1564" s="78" t="s">
        <v>2176</v>
      </c>
    </row>
    <row r="1565" spans="1:11">
      <c r="A1565" s="71" t="s">
        <v>4238</v>
      </c>
      <c r="B1565" s="72">
        <v>1426.790039063</v>
      </c>
      <c r="C1565" s="72">
        <v>-1.152147198125</v>
      </c>
      <c r="D1565" s="73">
        <v>2</v>
      </c>
      <c r="E1565" s="74" t="s">
        <v>4402</v>
      </c>
      <c r="F1565" s="75">
        <v>5.7872364921659997E-7</v>
      </c>
      <c r="G1565" s="76">
        <v>4.1528939999999999</v>
      </c>
      <c r="H1565" s="76">
        <v>0.63783069999999997</v>
      </c>
      <c r="I1565" s="77">
        <v>937.74749999999995</v>
      </c>
      <c r="J1565" s="73">
        <v>1</v>
      </c>
      <c r="K1565" s="78" t="s">
        <v>2525</v>
      </c>
    </row>
    <row r="1566" spans="1:11">
      <c r="A1566" s="71" t="s">
        <v>4198</v>
      </c>
      <c r="B1566" s="72">
        <v>1142.6528320309999</v>
      </c>
      <c r="C1566" s="72">
        <v>-0.80497922937499999</v>
      </c>
      <c r="D1566" s="73">
        <v>2</v>
      </c>
      <c r="E1566" s="74" t="s">
        <v>4403</v>
      </c>
      <c r="F1566" s="75">
        <v>5.7977595813159998E-7</v>
      </c>
      <c r="G1566" s="76">
        <v>3.6025610000000001</v>
      </c>
      <c r="H1566" s="76">
        <v>0.3906908</v>
      </c>
      <c r="I1566" s="77">
        <v>1435.33</v>
      </c>
      <c r="J1566" s="73">
        <v>1</v>
      </c>
      <c r="K1566" s="78" t="s">
        <v>3734</v>
      </c>
    </row>
    <row r="1567" spans="1:11">
      <c r="A1567" s="71" t="s">
        <v>2913</v>
      </c>
      <c r="B1567" s="72">
        <v>1369.7434082029999</v>
      </c>
      <c r="C1567" s="72">
        <v>-1.217576885625</v>
      </c>
      <c r="D1567" s="73">
        <v>2</v>
      </c>
      <c r="E1567" s="74" t="s">
        <v>4404</v>
      </c>
      <c r="F1567" s="75">
        <v>5.8010597401900004E-7</v>
      </c>
      <c r="G1567" s="76">
        <v>3.9149940000000001</v>
      </c>
      <c r="H1567" s="76">
        <v>0.46993849999999998</v>
      </c>
      <c r="I1567" s="77">
        <v>1049.441</v>
      </c>
      <c r="J1567" s="73">
        <v>1</v>
      </c>
      <c r="K1567" s="78" t="s">
        <v>2176</v>
      </c>
    </row>
    <row r="1568" spans="1:11">
      <c r="A1568" s="71" t="s">
        <v>2024</v>
      </c>
      <c r="B1568" s="72">
        <v>1036.4979248049999</v>
      </c>
      <c r="C1568" s="72">
        <v>-0.80534544031249999</v>
      </c>
      <c r="D1568" s="73">
        <v>2</v>
      </c>
      <c r="E1568" s="74" t="s">
        <v>4405</v>
      </c>
      <c r="F1568" s="75">
        <v>5.8391151336319997E-7</v>
      </c>
      <c r="G1568" s="76">
        <v>3.095548</v>
      </c>
      <c r="H1568" s="76">
        <v>0.63541749999999997</v>
      </c>
      <c r="I1568" s="77">
        <v>1082.2249999999999</v>
      </c>
      <c r="J1568" s="73">
        <v>1</v>
      </c>
      <c r="K1568" s="78" t="s">
        <v>3734</v>
      </c>
    </row>
    <row r="1569" spans="1:11">
      <c r="A1569" s="71" t="s">
        <v>2066</v>
      </c>
      <c r="B1569" s="72">
        <v>975.56219482419999</v>
      </c>
      <c r="C1569" s="72">
        <v>-0.94737424890629995</v>
      </c>
      <c r="D1569" s="73">
        <v>2</v>
      </c>
      <c r="E1569" s="74" t="s">
        <v>4406</v>
      </c>
      <c r="F1569" s="75">
        <v>5.8622130065570003E-7</v>
      </c>
      <c r="G1569" s="76">
        <v>3.2479300000000002</v>
      </c>
      <c r="H1569" s="76">
        <v>0.37724380000000002</v>
      </c>
      <c r="I1569" s="77">
        <v>1954.787</v>
      </c>
      <c r="J1569" s="73">
        <v>1</v>
      </c>
      <c r="K1569" s="78" t="s">
        <v>3409</v>
      </c>
    </row>
    <row r="1570" spans="1:11">
      <c r="A1570" s="71" t="s">
        <v>2510</v>
      </c>
      <c r="B1570" s="72">
        <v>1263.6831054690001</v>
      </c>
      <c r="C1570" s="72">
        <v>-1.43657102625</v>
      </c>
      <c r="D1570" s="73">
        <v>2</v>
      </c>
      <c r="E1570" s="74" t="s">
        <v>4407</v>
      </c>
      <c r="F1570" s="75">
        <v>5.8903554155430001E-7</v>
      </c>
      <c r="G1570" s="76">
        <v>4.1662800000000004</v>
      </c>
      <c r="H1570" s="76">
        <v>0.51290639999999998</v>
      </c>
      <c r="I1570" s="77">
        <v>1612.4</v>
      </c>
      <c r="J1570" s="73">
        <v>1</v>
      </c>
      <c r="K1570" s="78" t="s">
        <v>3171</v>
      </c>
    </row>
    <row r="1571" spans="1:11">
      <c r="A1571" s="71" t="s">
        <v>4408</v>
      </c>
      <c r="B1571" s="72">
        <v>1199.6530761720001</v>
      </c>
      <c r="C1571" s="72">
        <v>-1.195604229375</v>
      </c>
      <c r="D1571" s="73">
        <v>2</v>
      </c>
      <c r="E1571" s="74" t="s">
        <v>4409</v>
      </c>
      <c r="F1571" s="75">
        <v>5.9221880266410002E-7</v>
      </c>
      <c r="G1571" s="76">
        <v>3.4711690000000002</v>
      </c>
      <c r="H1571" s="76">
        <v>0.60673429999999995</v>
      </c>
      <c r="I1571" s="77">
        <v>1412.62</v>
      </c>
      <c r="J1571" s="73">
        <v>1</v>
      </c>
      <c r="K1571" s="78" t="s">
        <v>3701</v>
      </c>
    </row>
    <row r="1572" spans="1:11">
      <c r="A1572" s="71" t="s">
        <v>4410</v>
      </c>
      <c r="B1572" s="72">
        <v>1208.6745605470001</v>
      </c>
      <c r="C1572" s="72">
        <v>-1.155565166875</v>
      </c>
      <c r="D1572" s="73">
        <v>2</v>
      </c>
      <c r="E1572" s="74" t="s">
        <v>4411</v>
      </c>
      <c r="F1572" s="75">
        <v>5.9278424276620004E-7</v>
      </c>
      <c r="G1572" s="76">
        <v>2.8277760000000001</v>
      </c>
      <c r="H1572" s="76">
        <v>0.55488669999999995</v>
      </c>
      <c r="I1572" s="77">
        <v>956.53989999999999</v>
      </c>
      <c r="J1572" s="73">
        <v>1</v>
      </c>
      <c r="K1572" s="78" t="s">
        <v>3171</v>
      </c>
    </row>
    <row r="1573" spans="1:11">
      <c r="A1573" s="71" t="s">
        <v>4412</v>
      </c>
      <c r="B1573" s="72">
        <v>1700.946899414</v>
      </c>
      <c r="C1573" s="72">
        <v>-0.32219114343749999</v>
      </c>
      <c r="D1573" s="73">
        <v>2</v>
      </c>
      <c r="E1573" s="74" t="s">
        <v>4413</v>
      </c>
      <c r="F1573" s="75">
        <v>5.9417319838149997E-7</v>
      </c>
      <c r="G1573" s="76">
        <v>4.5030060000000001</v>
      </c>
      <c r="H1573" s="76">
        <v>0.52962120000000001</v>
      </c>
      <c r="I1573" s="77">
        <v>848.89099999999996</v>
      </c>
      <c r="J1573" s="73">
        <v>1</v>
      </c>
      <c r="K1573" s="78" t="s">
        <v>2176</v>
      </c>
    </row>
    <row r="1574" spans="1:11">
      <c r="A1574" s="71" t="s">
        <v>4209</v>
      </c>
      <c r="B1574" s="72">
        <v>1010.551696777</v>
      </c>
      <c r="C1574" s="72">
        <v>-0.58384885828129995</v>
      </c>
      <c r="D1574" s="73">
        <v>2</v>
      </c>
      <c r="E1574" s="74" t="s">
        <v>4414</v>
      </c>
      <c r="F1574" s="75">
        <v>5.9457308512730003E-7</v>
      </c>
      <c r="G1574" s="76">
        <v>3.6569199999999999</v>
      </c>
      <c r="H1574" s="76">
        <v>0.62184930000000005</v>
      </c>
      <c r="I1574" s="77">
        <v>1718.4469999999999</v>
      </c>
      <c r="J1574" s="73">
        <v>1</v>
      </c>
      <c r="K1574" s="78" t="s">
        <v>3701</v>
      </c>
    </row>
    <row r="1575" spans="1:11">
      <c r="A1575" s="71" t="s">
        <v>4415</v>
      </c>
      <c r="B1575" s="72">
        <v>1837.0178222659999</v>
      </c>
      <c r="C1575" s="72">
        <v>-1.03520383875</v>
      </c>
      <c r="D1575" s="73">
        <v>2</v>
      </c>
      <c r="E1575" s="74" t="s">
        <v>4416</v>
      </c>
      <c r="F1575" s="75">
        <v>6.0542059880909998E-7</v>
      </c>
      <c r="G1575" s="76">
        <v>2.851836</v>
      </c>
      <c r="H1575" s="76">
        <v>0.38515490000000002</v>
      </c>
      <c r="I1575" s="77">
        <v>498.1223</v>
      </c>
      <c r="J1575" s="73">
        <v>1</v>
      </c>
      <c r="K1575" s="78" t="s">
        <v>3135</v>
      </c>
    </row>
    <row r="1576" spans="1:11">
      <c r="A1576" s="71" t="s">
        <v>3347</v>
      </c>
      <c r="B1576" s="72">
        <v>1325.669555664</v>
      </c>
      <c r="C1576" s="72">
        <v>-1.279466534063</v>
      </c>
      <c r="D1576" s="73">
        <v>2</v>
      </c>
      <c r="E1576" s="74" t="s">
        <v>4417</v>
      </c>
      <c r="F1576" s="75">
        <v>6.06633242306E-7</v>
      </c>
      <c r="G1576" s="76">
        <v>3.1641110000000001</v>
      </c>
      <c r="H1576" s="76">
        <v>0.37341039999999998</v>
      </c>
      <c r="I1576" s="77">
        <v>1076.49</v>
      </c>
      <c r="J1576" s="73">
        <v>1</v>
      </c>
      <c r="K1576" s="78" t="s">
        <v>3099</v>
      </c>
    </row>
    <row r="1577" spans="1:11">
      <c r="A1577" s="71" t="s">
        <v>4418</v>
      </c>
      <c r="B1577" s="72">
        <v>1284.629272461</v>
      </c>
      <c r="C1577" s="72">
        <v>-1.513353252813</v>
      </c>
      <c r="D1577" s="73">
        <v>2</v>
      </c>
      <c r="E1577" s="74" t="s">
        <v>4419</v>
      </c>
      <c r="F1577" s="75">
        <v>6.0737376497340001E-7</v>
      </c>
      <c r="G1577" s="76">
        <v>3.3538079999999999</v>
      </c>
      <c r="H1577" s="76">
        <v>0.49563020000000002</v>
      </c>
      <c r="I1577" s="77">
        <v>1747.52</v>
      </c>
    </row>
    <row r="1578" spans="1:11">
      <c r="A1578" s="71" t="s">
        <v>4420</v>
      </c>
      <c r="B1578" s="72">
        <v>1645.879516602</v>
      </c>
      <c r="C1578" s="72">
        <v>-0.89396848718749999</v>
      </c>
      <c r="D1578" s="73">
        <v>2</v>
      </c>
      <c r="E1578" s="74" t="s">
        <v>4421</v>
      </c>
      <c r="F1578" s="75">
        <v>6.0789720885339996E-7</v>
      </c>
      <c r="G1578" s="76">
        <v>4.7492590000000003</v>
      </c>
      <c r="H1578" s="76">
        <v>0.558921</v>
      </c>
      <c r="I1578" s="77">
        <v>949.86329999999998</v>
      </c>
      <c r="J1578" s="73">
        <v>1</v>
      </c>
      <c r="K1578" s="78" t="s">
        <v>2808</v>
      </c>
    </row>
    <row r="1579" spans="1:11">
      <c r="A1579" s="71" t="s">
        <v>3242</v>
      </c>
      <c r="B1579" s="72">
        <v>1213.596069336</v>
      </c>
      <c r="C1579" s="72">
        <v>-0.92350950281249999</v>
      </c>
      <c r="D1579" s="73">
        <v>2</v>
      </c>
      <c r="E1579" s="74" t="s">
        <v>4422</v>
      </c>
      <c r="F1579" s="75">
        <v>6.096183834911E-7</v>
      </c>
      <c r="G1579" s="76">
        <v>3.3644959999999999</v>
      </c>
      <c r="H1579" s="76">
        <v>0.52214669999999996</v>
      </c>
      <c r="I1579" s="77">
        <v>1155.9839999999999</v>
      </c>
    </row>
    <row r="1580" spans="1:11">
      <c r="A1580" s="71" t="s">
        <v>2349</v>
      </c>
      <c r="B1580" s="72">
        <v>1481.7957763669999</v>
      </c>
      <c r="C1580" s="72">
        <v>-1.241136455938</v>
      </c>
      <c r="D1580" s="73">
        <v>2</v>
      </c>
      <c r="E1580" s="74" t="s">
        <v>4423</v>
      </c>
      <c r="F1580" s="75">
        <v>6.0975204970410004E-7</v>
      </c>
      <c r="G1580" s="76">
        <v>3.357294</v>
      </c>
      <c r="H1580" s="76">
        <v>0.58955919999999995</v>
      </c>
      <c r="I1580" s="77">
        <v>781.94770000000005</v>
      </c>
      <c r="J1580" s="73">
        <v>1</v>
      </c>
      <c r="K1580" s="78" t="s">
        <v>3167</v>
      </c>
    </row>
    <row r="1581" spans="1:11">
      <c r="A1581" s="71" t="s">
        <v>2202</v>
      </c>
      <c r="B1581" s="72">
        <v>1473.7947998049999</v>
      </c>
      <c r="C1581" s="72">
        <v>-1.204515362188</v>
      </c>
      <c r="D1581" s="73">
        <v>2</v>
      </c>
      <c r="E1581" s="74" t="s">
        <v>4424</v>
      </c>
      <c r="F1581" s="75">
        <v>6.1019019848009999E-7</v>
      </c>
      <c r="G1581" s="76">
        <v>3.8039779999999999</v>
      </c>
      <c r="H1581" s="76">
        <v>0.46779579999999998</v>
      </c>
      <c r="I1581" s="77">
        <v>1762.568</v>
      </c>
      <c r="J1581" s="73">
        <v>1</v>
      </c>
      <c r="K1581" s="78" t="s">
        <v>2935</v>
      </c>
    </row>
    <row r="1582" spans="1:11">
      <c r="A1582" s="71" t="s">
        <v>2574</v>
      </c>
      <c r="B1582" s="72">
        <v>1083.558227539</v>
      </c>
      <c r="C1582" s="72">
        <v>-1.516282940313</v>
      </c>
      <c r="D1582" s="73">
        <v>2</v>
      </c>
      <c r="E1582" s="74" t="s">
        <v>4425</v>
      </c>
      <c r="F1582" s="75">
        <v>6.1296778064429996E-7</v>
      </c>
      <c r="G1582" s="76">
        <v>2.891969</v>
      </c>
      <c r="H1582" s="76">
        <v>0.52052100000000001</v>
      </c>
      <c r="I1582" s="77">
        <v>1383.9860000000001</v>
      </c>
    </row>
    <row r="1583" spans="1:11">
      <c r="A1583" s="71" t="s">
        <v>2467</v>
      </c>
      <c r="B1583" s="72">
        <v>1646.8645019529999</v>
      </c>
      <c r="C1583" s="72">
        <v>-0.41154661218749999</v>
      </c>
      <c r="D1583" s="73">
        <v>2</v>
      </c>
      <c r="E1583" s="74" t="s">
        <v>4426</v>
      </c>
      <c r="F1583" s="75">
        <v>6.200565888007E-7</v>
      </c>
      <c r="G1583" s="76">
        <v>2.7437969999999998</v>
      </c>
      <c r="H1583" s="76">
        <v>0.57675520000000002</v>
      </c>
      <c r="I1583" s="77">
        <v>827.81590000000006</v>
      </c>
      <c r="J1583" s="73">
        <v>1</v>
      </c>
      <c r="K1583" s="78" t="s">
        <v>2695</v>
      </c>
    </row>
    <row r="1584" spans="1:11">
      <c r="A1584" s="71" t="s">
        <v>2553</v>
      </c>
      <c r="B1584" s="72">
        <v>2109.943824556</v>
      </c>
      <c r="C1584" s="72">
        <v>-1.8173790199369999</v>
      </c>
      <c r="D1584" s="73">
        <v>3</v>
      </c>
      <c r="E1584" s="74" t="s">
        <v>4427</v>
      </c>
      <c r="F1584" s="75">
        <v>6.2262976175629999E-7</v>
      </c>
      <c r="G1584" s="76">
        <v>4.6149779999999998</v>
      </c>
      <c r="H1584" s="76">
        <v>0.60561410000000004</v>
      </c>
      <c r="I1584" s="77">
        <v>1018.78</v>
      </c>
      <c r="J1584" s="73">
        <v>1</v>
      </c>
      <c r="K1584" s="78" t="s">
        <v>4428</v>
      </c>
    </row>
    <row r="1585" spans="1:11">
      <c r="A1585" s="71" t="s">
        <v>3113</v>
      </c>
      <c r="B1585" s="72">
        <v>1419.6862792970001</v>
      </c>
      <c r="C1585" s="72">
        <v>-0.95614986499999999</v>
      </c>
      <c r="D1585" s="73">
        <v>3</v>
      </c>
      <c r="E1585" s="74" t="s">
        <v>4429</v>
      </c>
      <c r="F1585" s="75">
        <v>6.2538465350759995E-7</v>
      </c>
      <c r="G1585" s="76">
        <v>3.803188</v>
      </c>
      <c r="H1585" s="76">
        <v>0.54344550000000003</v>
      </c>
      <c r="I1585" s="77">
        <v>1867.6030000000001</v>
      </c>
      <c r="J1585" s="73">
        <v>1</v>
      </c>
      <c r="K1585" s="78" t="s">
        <v>2040</v>
      </c>
    </row>
    <row r="1586" spans="1:11">
      <c r="A1586" s="71" t="s">
        <v>4068</v>
      </c>
      <c r="B1586" s="72">
        <v>1435.7579345700001</v>
      </c>
      <c r="C1586" s="72">
        <v>-1.286546612188</v>
      </c>
      <c r="D1586" s="73">
        <v>2</v>
      </c>
      <c r="E1586" s="74" t="s">
        <v>4430</v>
      </c>
      <c r="F1586" s="75">
        <v>6.2914410747789996E-7</v>
      </c>
      <c r="G1586" s="76">
        <v>3.160949</v>
      </c>
      <c r="H1586" s="76">
        <v>0.41402820000000001</v>
      </c>
      <c r="I1586" s="77">
        <v>1015.601</v>
      </c>
      <c r="J1586" s="73">
        <v>1</v>
      </c>
      <c r="K1586" s="78" t="s">
        <v>2893</v>
      </c>
    </row>
    <row r="1587" spans="1:11">
      <c r="A1587" s="71" t="s">
        <v>4431</v>
      </c>
      <c r="B1587" s="72">
        <v>1140.7351074220001</v>
      </c>
      <c r="C1587" s="72">
        <v>-1.318773174688</v>
      </c>
      <c r="D1587" s="73">
        <v>2</v>
      </c>
      <c r="E1587" s="74" t="s">
        <v>4432</v>
      </c>
      <c r="F1587" s="75">
        <v>6.3041781771870002E-7</v>
      </c>
      <c r="G1587" s="76">
        <v>3.94415</v>
      </c>
      <c r="H1587" s="76">
        <v>0.63446309999999995</v>
      </c>
      <c r="I1587" s="77">
        <v>1650.2619999999999</v>
      </c>
      <c r="J1587" s="73">
        <v>1</v>
      </c>
      <c r="K1587" s="78" t="s">
        <v>2935</v>
      </c>
    </row>
    <row r="1588" spans="1:11">
      <c r="A1588" s="71" t="s">
        <v>2555</v>
      </c>
      <c r="B1588" s="72">
        <v>1289.6834716799999</v>
      </c>
      <c r="C1588" s="72">
        <v>-0.60490598718749999</v>
      </c>
      <c r="D1588" s="73">
        <v>2</v>
      </c>
      <c r="E1588" s="74" t="s">
        <v>4433</v>
      </c>
      <c r="F1588" s="75">
        <v>6.3099444957969999E-7</v>
      </c>
      <c r="G1588" s="76">
        <v>2.5736020000000002</v>
      </c>
      <c r="H1588" s="76">
        <v>0.54883930000000003</v>
      </c>
      <c r="I1588" s="77">
        <v>975.51530000000002</v>
      </c>
      <c r="J1588" s="73">
        <v>1</v>
      </c>
      <c r="K1588" s="78" t="s">
        <v>3099</v>
      </c>
    </row>
    <row r="1589" spans="1:11">
      <c r="A1589" s="71" t="s">
        <v>4434</v>
      </c>
      <c r="B1589" s="72">
        <v>1274.685180664</v>
      </c>
      <c r="C1589" s="72">
        <v>-1.1265124325</v>
      </c>
      <c r="D1589" s="73">
        <v>2</v>
      </c>
      <c r="E1589" s="74" t="s">
        <v>4435</v>
      </c>
      <c r="F1589" s="75">
        <v>6.3099444957969999E-7</v>
      </c>
      <c r="G1589" s="76">
        <v>2.8640810000000001</v>
      </c>
      <c r="H1589" s="76">
        <v>0.50574430000000004</v>
      </c>
      <c r="I1589" s="77">
        <v>845.20259999999996</v>
      </c>
      <c r="J1589" s="73">
        <v>1</v>
      </c>
      <c r="K1589" s="78" t="s">
        <v>2811</v>
      </c>
    </row>
    <row r="1590" spans="1:11">
      <c r="A1590" s="71" t="s">
        <v>2083</v>
      </c>
      <c r="B1590" s="72">
        <v>1635.7801513669999</v>
      </c>
      <c r="C1590" s="72">
        <v>-1.45903196375</v>
      </c>
      <c r="D1590" s="73">
        <v>2</v>
      </c>
      <c r="E1590" s="74" t="s">
        <v>4436</v>
      </c>
      <c r="F1590" s="75">
        <v>6.3141958330650003E-7</v>
      </c>
      <c r="G1590" s="76">
        <v>3.6203810000000001</v>
      </c>
      <c r="H1590" s="76">
        <v>0.57219779999999998</v>
      </c>
      <c r="I1590" s="77">
        <v>1081.0930000000001</v>
      </c>
      <c r="J1590" s="73">
        <v>1</v>
      </c>
      <c r="K1590" s="78" t="s">
        <v>2285</v>
      </c>
    </row>
    <row r="1591" spans="1:11">
      <c r="A1591" s="71" t="s">
        <v>3147</v>
      </c>
      <c r="B1591" s="72">
        <v>1420.671875</v>
      </c>
      <c r="C1591" s="72">
        <v>-0.49382200281249999</v>
      </c>
      <c r="D1591" s="73">
        <v>2</v>
      </c>
      <c r="E1591" s="74" t="s">
        <v>4437</v>
      </c>
      <c r="F1591" s="75">
        <v>6.334023756729E-7</v>
      </c>
      <c r="G1591" s="76">
        <v>3.053893</v>
      </c>
      <c r="H1591" s="76">
        <v>0.53389690000000001</v>
      </c>
      <c r="I1591" s="77">
        <v>1081.366</v>
      </c>
    </row>
    <row r="1592" spans="1:11">
      <c r="A1592" s="71" t="s">
        <v>2271</v>
      </c>
      <c r="B1592" s="72">
        <v>1442.7022705080001</v>
      </c>
      <c r="C1592" s="72">
        <v>-0.39787473718749999</v>
      </c>
      <c r="D1592" s="73">
        <v>2</v>
      </c>
      <c r="E1592" s="74" t="s">
        <v>4438</v>
      </c>
      <c r="F1592" s="75">
        <v>6.3744956235730002E-7</v>
      </c>
      <c r="G1592" s="76">
        <v>3.995511</v>
      </c>
      <c r="H1592" s="76">
        <v>0.49517860000000002</v>
      </c>
      <c r="I1592" s="77">
        <v>1115.5309999999999</v>
      </c>
      <c r="J1592" s="73">
        <v>1</v>
      </c>
      <c r="K1592" s="78" t="s">
        <v>3054</v>
      </c>
    </row>
    <row r="1593" spans="1:11">
      <c r="A1593" s="71" t="s">
        <v>2994</v>
      </c>
      <c r="B1593" s="72">
        <v>1229.6735839840001</v>
      </c>
      <c r="C1593" s="72">
        <v>-1.202318096563</v>
      </c>
      <c r="D1593" s="73">
        <v>2</v>
      </c>
      <c r="E1593" s="74" t="s">
        <v>4439</v>
      </c>
      <c r="F1593" s="75">
        <v>6.3844639371380001E-7</v>
      </c>
      <c r="G1593" s="76">
        <v>3.576406</v>
      </c>
      <c r="H1593" s="76">
        <v>0.43202960000000001</v>
      </c>
      <c r="I1593" s="77">
        <v>1195.8520000000001</v>
      </c>
      <c r="J1593" s="73">
        <v>1</v>
      </c>
      <c r="K1593" s="78" t="s">
        <v>3186</v>
      </c>
    </row>
    <row r="1594" spans="1:11">
      <c r="A1594" s="71" t="s">
        <v>2482</v>
      </c>
      <c r="B1594" s="72">
        <v>1718.7708264959999</v>
      </c>
      <c r="C1594" s="72">
        <v>-0.45041249900050001</v>
      </c>
      <c r="D1594" s="73">
        <v>2</v>
      </c>
      <c r="E1594" s="74" t="s">
        <v>4440</v>
      </c>
      <c r="F1594" s="75">
        <v>6.3913848345950002E-7</v>
      </c>
      <c r="G1594" s="76">
        <v>4.1417719999999996</v>
      </c>
      <c r="H1594" s="76">
        <v>0.6483603</v>
      </c>
      <c r="I1594" s="77">
        <v>857.20090000000005</v>
      </c>
      <c r="J1594" s="73">
        <v>1</v>
      </c>
      <c r="K1594" s="78" t="s">
        <v>2460</v>
      </c>
    </row>
    <row r="1595" spans="1:11">
      <c r="A1595" s="71" t="s">
        <v>2317</v>
      </c>
      <c r="B1595" s="72">
        <v>1223.590209961</v>
      </c>
      <c r="C1595" s="72">
        <v>-1.3237780575</v>
      </c>
      <c r="D1595" s="73">
        <v>2</v>
      </c>
      <c r="E1595" s="74" t="s">
        <v>4441</v>
      </c>
      <c r="F1595" s="75">
        <v>6.400924245087E-7</v>
      </c>
      <c r="G1595" s="76">
        <v>3.0285669999999998</v>
      </c>
      <c r="H1595" s="76">
        <v>0.5577839</v>
      </c>
      <c r="I1595" s="77">
        <v>1698.864</v>
      </c>
      <c r="J1595" s="73">
        <v>1</v>
      </c>
      <c r="K1595" s="78" t="s">
        <v>3186</v>
      </c>
    </row>
    <row r="1596" spans="1:11">
      <c r="A1596" s="71" t="s">
        <v>2400</v>
      </c>
      <c r="B1596" s="72">
        <v>1293.716186523</v>
      </c>
      <c r="C1596" s="72">
        <v>-1.236986065313</v>
      </c>
      <c r="D1596" s="73">
        <v>2</v>
      </c>
      <c r="E1596" s="74" t="s">
        <v>4442</v>
      </c>
      <c r="F1596" s="75">
        <v>6.4050492654119998E-7</v>
      </c>
      <c r="G1596" s="76">
        <v>3.7911899999999998</v>
      </c>
      <c r="H1596" s="76">
        <v>0.55378899999999998</v>
      </c>
      <c r="I1596" s="77">
        <v>1193.7239999999999</v>
      </c>
      <c r="J1596" s="73">
        <v>1</v>
      </c>
      <c r="K1596" s="78" t="s">
        <v>2646</v>
      </c>
    </row>
    <row r="1597" spans="1:11">
      <c r="A1597" s="71" t="s">
        <v>2295</v>
      </c>
      <c r="B1597" s="72">
        <v>1358.6522216799999</v>
      </c>
      <c r="C1597" s="72">
        <v>-1.096361065313</v>
      </c>
      <c r="D1597" s="73">
        <v>2</v>
      </c>
      <c r="E1597" s="74" t="s">
        <v>4443</v>
      </c>
      <c r="F1597" s="75">
        <v>6.4080878225959999E-7</v>
      </c>
      <c r="G1597" s="76">
        <v>3.4436230000000001</v>
      </c>
      <c r="H1597" s="76">
        <v>0.6272624</v>
      </c>
      <c r="I1597" s="77">
        <v>1253.73</v>
      </c>
      <c r="J1597" s="73">
        <v>1</v>
      </c>
      <c r="K1597" s="78" t="s">
        <v>3054</v>
      </c>
    </row>
    <row r="1598" spans="1:11">
      <c r="A1598" s="71" t="s">
        <v>2410</v>
      </c>
      <c r="B1598" s="72">
        <v>1474.7635498049999</v>
      </c>
      <c r="C1598" s="72">
        <v>-1.318284893438</v>
      </c>
      <c r="D1598" s="73">
        <v>2</v>
      </c>
      <c r="E1598" s="74" t="s">
        <v>4444</v>
      </c>
      <c r="F1598" s="75">
        <v>6.4279912595379998E-7</v>
      </c>
      <c r="G1598" s="76">
        <v>4.7273199999999997</v>
      </c>
      <c r="H1598" s="76">
        <v>0.61480840000000003</v>
      </c>
      <c r="I1598" s="77">
        <v>1639.201</v>
      </c>
      <c r="J1598" s="73">
        <v>1</v>
      </c>
      <c r="K1598" s="78" t="s">
        <v>2434</v>
      </c>
    </row>
    <row r="1599" spans="1:11">
      <c r="A1599" s="71" t="s">
        <v>2785</v>
      </c>
      <c r="B1599" s="72">
        <v>1547.6860351559999</v>
      </c>
      <c r="C1599" s="72">
        <v>-1.016527080938</v>
      </c>
      <c r="D1599" s="73">
        <v>2</v>
      </c>
      <c r="E1599" s="74" t="s">
        <v>4445</v>
      </c>
      <c r="F1599" s="75">
        <v>6.4568761559689997E-7</v>
      </c>
      <c r="G1599" s="76">
        <v>3.770972</v>
      </c>
      <c r="H1599" s="76">
        <v>0.66882629999999998</v>
      </c>
      <c r="I1599" s="77">
        <v>941.33680000000004</v>
      </c>
      <c r="J1599" s="73">
        <v>1</v>
      </c>
      <c r="K1599" s="78" t="s">
        <v>2646</v>
      </c>
    </row>
    <row r="1600" spans="1:11">
      <c r="A1600" s="71" t="s">
        <v>2888</v>
      </c>
      <c r="B1600" s="72">
        <v>1318.5772705080001</v>
      </c>
      <c r="C1600" s="72">
        <v>-0.44767942468749999</v>
      </c>
      <c r="D1600" s="73">
        <v>2</v>
      </c>
      <c r="E1600" s="74" t="s">
        <v>4446</v>
      </c>
      <c r="F1600" s="75">
        <v>6.4872261425549998E-7</v>
      </c>
      <c r="G1600" s="76">
        <v>3.1625329999999998</v>
      </c>
      <c r="H1600" s="76">
        <v>0.55640940000000005</v>
      </c>
      <c r="I1600" s="77">
        <v>803.67750000000001</v>
      </c>
    </row>
    <row r="1601" spans="1:11">
      <c r="A1601" s="71" t="s">
        <v>4447</v>
      </c>
      <c r="B1601" s="72">
        <v>1617.895874023</v>
      </c>
      <c r="C1601" s="72">
        <v>-1.270799541875</v>
      </c>
      <c r="D1601" s="73">
        <v>2</v>
      </c>
      <c r="E1601" s="74" t="s">
        <v>4448</v>
      </c>
      <c r="F1601" s="75">
        <v>6.4922308444199995E-7</v>
      </c>
      <c r="G1601" s="76">
        <v>4.0239390000000004</v>
      </c>
      <c r="H1601" s="76">
        <v>0.45269710000000002</v>
      </c>
      <c r="I1601" s="77">
        <v>1816.596</v>
      </c>
      <c r="J1601" s="73">
        <v>1</v>
      </c>
      <c r="K1601" s="78" t="s">
        <v>2463</v>
      </c>
    </row>
    <row r="1602" spans="1:11">
      <c r="A1602" s="71" t="s">
        <v>2628</v>
      </c>
      <c r="B1602" s="72">
        <v>1015.509460449</v>
      </c>
      <c r="C1602" s="72">
        <v>-1.3491686825</v>
      </c>
      <c r="D1602" s="73">
        <v>2</v>
      </c>
      <c r="E1602" s="74" t="s">
        <v>4449</v>
      </c>
      <c r="F1602" s="75">
        <v>6.5631665924220001E-7</v>
      </c>
      <c r="G1602" s="76">
        <v>2.590408</v>
      </c>
      <c r="H1602" s="76">
        <v>0.5056754</v>
      </c>
      <c r="I1602" s="77">
        <v>880.83820000000003</v>
      </c>
      <c r="J1602" s="73">
        <v>1</v>
      </c>
      <c r="K1602" s="78" t="s">
        <v>4330</v>
      </c>
    </row>
    <row r="1603" spans="1:11">
      <c r="A1603" s="71" t="s">
        <v>3699</v>
      </c>
      <c r="B1603" s="72">
        <v>1043.5666503909999</v>
      </c>
      <c r="C1603" s="72">
        <v>-0.97429075281249999</v>
      </c>
      <c r="D1603" s="73">
        <v>2</v>
      </c>
      <c r="E1603" s="74" t="s">
        <v>4450</v>
      </c>
      <c r="F1603" s="75">
        <v>6.5721778087860001E-7</v>
      </c>
      <c r="G1603" s="76">
        <v>3.2754150000000002</v>
      </c>
      <c r="H1603" s="76">
        <v>0.37957770000000002</v>
      </c>
      <c r="I1603" s="77">
        <v>1162.1079999999999</v>
      </c>
      <c r="J1603" s="73">
        <v>1</v>
      </c>
      <c r="K1603" s="78" t="s">
        <v>3171</v>
      </c>
    </row>
    <row r="1604" spans="1:11">
      <c r="A1604" s="71" t="s">
        <v>2066</v>
      </c>
      <c r="B1604" s="72">
        <v>1229.6372070309999</v>
      </c>
      <c r="C1604" s="72">
        <v>-1.408616924688</v>
      </c>
      <c r="D1604" s="73">
        <v>2</v>
      </c>
      <c r="E1604" s="74" t="s">
        <v>4451</v>
      </c>
      <c r="F1604" s="75">
        <v>6.5903249568859998E-7</v>
      </c>
      <c r="G1604" s="76">
        <v>3.0193319999999999</v>
      </c>
      <c r="H1604" s="76">
        <v>0.62697860000000005</v>
      </c>
      <c r="I1604" s="77">
        <v>758.86929999999995</v>
      </c>
      <c r="J1604" s="73">
        <v>1</v>
      </c>
      <c r="K1604" s="78" t="s">
        <v>3186</v>
      </c>
    </row>
    <row r="1605" spans="1:11">
      <c r="A1605" s="71" t="s">
        <v>2057</v>
      </c>
      <c r="B1605" s="72">
        <v>1884.923217773</v>
      </c>
      <c r="C1605" s="72">
        <v>-1.62558345875</v>
      </c>
      <c r="D1605" s="73">
        <v>3</v>
      </c>
      <c r="E1605" s="74" t="s">
        <v>4452</v>
      </c>
      <c r="F1605" s="75">
        <v>6.6275920575160004E-7</v>
      </c>
      <c r="G1605" s="76">
        <v>4.3433719999999996</v>
      </c>
      <c r="H1605" s="76">
        <v>0.6262219</v>
      </c>
      <c r="I1605" s="77">
        <v>916.15260000000001</v>
      </c>
      <c r="J1605" s="73">
        <v>1</v>
      </c>
      <c r="K1605" s="78" t="s">
        <v>4453</v>
      </c>
    </row>
    <row r="1606" spans="1:11">
      <c r="A1606" s="71" t="s">
        <v>3969</v>
      </c>
      <c r="B1606" s="72">
        <v>1273.6885986330001</v>
      </c>
      <c r="C1606" s="72">
        <v>-1.513597393438</v>
      </c>
      <c r="D1606" s="73">
        <v>2</v>
      </c>
      <c r="E1606" s="74" t="s">
        <v>4454</v>
      </c>
      <c r="F1606" s="75">
        <v>6.6530674178440005E-7</v>
      </c>
      <c r="G1606" s="76">
        <v>4.0123959999999999</v>
      </c>
      <c r="H1606" s="76">
        <v>0.32731759999999999</v>
      </c>
      <c r="I1606" s="77">
        <v>1664.894</v>
      </c>
      <c r="J1606" s="73">
        <v>1</v>
      </c>
      <c r="K1606" s="78" t="s">
        <v>3171</v>
      </c>
    </row>
    <row r="1607" spans="1:11">
      <c r="A1607" s="71" t="s">
        <v>2553</v>
      </c>
      <c r="B1607" s="72">
        <v>1453.8009033200001</v>
      </c>
      <c r="C1607" s="72">
        <v>-1.026048565313</v>
      </c>
      <c r="D1607" s="73">
        <v>2</v>
      </c>
      <c r="E1607" s="74" t="s">
        <v>4455</v>
      </c>
      <c r="F1607" s="75">
        <v>6.7004938323569997E-7</v>
      </c>
      <c r="G1607" s="76">
        <v>3.1820909999999998</v>
      </c>
      <c r="H1607" s="76">
        <v>0.60929429999999996</v>
      </c>
      <c r="I1607" s="77">
        <v>597.05100000000004</v>
      </c>
      <c r="J1607" s="73">
        <v>1</v>
      </c>
      <c r="K1607" s="78" t="s">
        <v>2646</v>
      </c>
    </row>
    <row r="1608" spans="1:11">
      <c r="A1608" s="71" t="s">
        <v>4456</v>
      </c>
      <c r="B1608" s="72">
        <v>1347.7365722659999</v>
      </c>
      <c r="C1608" s="72">
        <v>-1.46879758875</v>
      </c>
      <c r="D1608" s="73">
        <v>2</v>
      </c>
      <c r="E1608" s="74" t="s">
        <v>4457</v>
      </c>
      <c r="F1608" s="75">
        <v>6.7103903156339998E-7</v>
      </c>
      <c r="G1608" s="76">
        <v>3.894889</v>
      </c>
      <c r="H1608" s="76">
        <v>0.50774799999999998</v>
      </c>
      <c r="I1608" s="77">
        <v>1664.03</v>
      </c>
      <c r="J1608" s="73">
        <v>1</v>
      </c>
      <c r="K1608" s="78" t="s">
        <v>2478</v>
      </c>
    </row>
    <row r="1609" spans="1:11">
      <c r="A1609" s="71" t="s">
        <v>4458</v>
      </c>
      <c r="B1609" s="72">
        <v>1394.8881835940001</v>
      </c>
      <c r="C1609" s="72">
        <v>-1.310838604375</v>
      </c>
      <c r="D1609" s="73">
        <v>2</v>
      </c>
      <c r="E1609" s="74" t="s">
        <v>4459</v>
      </c>
      <c r="F1609" s="75">
        <v>6.7704659234559999E-7</v>
      </c>
      <c r="G1609" s="76">
        <v>2.6759200000000001</v>
      </c>
      <c r="H1609" s="76">
        <v>0.45215850000000002</v>
      </c>
      <c r="I1609" s="77">
        <v>667.09630000000004</v>
      </c>
      <c r="J1609" s="73">
        <v>1</v>
      </c>
      <c r="K1609" s="78" t="s">
        <v>3014</v>
      </c>
    </row>
    <row r="1610" spans="1:11">
      <c r="A1610" s="71" t="s">
        <v>4460</v>
      </c>
      <c r="B1610" s="72">
        <v>1192.6262207029999</v>
      </c>
      <c r="C1610" s="72">
        <v>-0.78080930749999999</v>
      </c>
      <c r="D1610" s="73">
        <v>2</v>
      </c>
      <c r="E1610" s="74" t="s">
        <v>4461</v>
      </c>
      <c r="F1610" s="75">
        <v>6.7707260598130004E-7</v>
      </c>
      <c r="G1610" s="76">
        <v>2.7882799999999999</v>
      </c>
      <c r="H1610" s="76">
        <v>0.42485659999999997</v>
      </c>
      <c r="I1610" s="77">
        <v>872.85080000000005</v>
      </c>
      <c r="J1610" s="73">
        <v>1</v>
      </c>
      <c r="K1610" s="78" t="s">
        <v>4325</v>
      </c>
    </row>
    <row r="1611" spans="1:11">
      <c r="A1611" s="71" t="s">
        <v>2356</v>
      </c>
      <c r="B1611" s="72">
        <v>1592.8033553560001</v>
      </c>
      <c r="C1611" s="72">
        <v>-1.1708133265</v>
      </c>
      <c r="D1611" s="73">
        <v>2</v>
      </c>
      <c r="E1611" s="74" t="s">
        <v>4462</v>
      </c>
      <c r="F1611" s="75">
        <v>6.7994545505100004E-7</v>
      </c>
      <c r="G1611" s="76">
        <v>3.9814479999999999</v>
      </c>
      <c r="H1611" s="76">
        <v>0.53811019999999998</v>
      </c>
      <c r="I1611" s="77">
        <v>1922.5840000000001</v>
      </c>
      <c r="J1611" s="73">
        <v>1</v>
      </c>
      <c r="K1611" s="78" t="s">
        <v>2671</v>
      </c>
    </row>
    <row r="1612" spans="1:11">
      <c r="A1612" s="71" t="s">
        <v>3561</v>
      </c>
      <c r="B1612" s="72">
        <v>1340.7055664059999</v>
      </c>
      <c r="C1612" s="72">
        <v>-1.58207883875</v>
      </c>
      <c r="D1612" s="73">
        <v>2</v>
      </c>
      <c r="E1612" s="74" t="s">
        <v>4463</v>
      </c>
      <c r="F1612" s="75">
        <v>6.808129738856E-7</v>
      </c>
      <c r="G1612" s="76">
        <v>2.8809749999999998</v>
      </c>
      <c r="H1612" s="76">
        <v>0.26001780000000002</v>
      </c>
      <c r="I1612" s="77">
        <v>767.65639999999996</v>
      </c>
      <c r="J1612" s="73">
        <v>1</v>
      </c>
      <c r="K1612" s="78" t="s">
        <v>2606</v>
      </c>
    </row>
    <row r="1613" spans="1:11">
      <c r="A1613" s="71" t="s">
        <v>4464</v>
      </c>
      <c r="B1613" s="72">
        <v>1482.7124023440001</v>
      </c>
      <c r="C1613" s="72">
        <v>-1.056566143438</v>
      </c>
      <c r="D1613" s="73">
        <v>2</v>
      </c>
      <c r="E1613" s="74" t="s">
        <v>4465</v>
      </c>
      <c r="F1613" s="75">
        <v>6.868800159765E-7</v>
      </c>
      <c r="G1613" s="76">
        <v>3.0401669999999998</v>
      </c>
      <c r="H1613" s="76">
        <v>0.51696160000000002</v>
      </c>
      <c r="I1613" s="77">
        <v>818.76459999999997</v>
      </c>
      <c r="J1613" s="73">
        <v>1</v>
      </c>
      <c r="K1613" s="78" t="s">
        <v>3195</v>
      </c>
    </row>
    <row r="1614" spans="1:11">
      <c r="A1614" s="71" t="s">
        <v>2722</v>
      </c>
      <c r="B1614" s="72">
        <v>1360.677734375</v>
      </c>
      <c r="C1614" s="72">
        <v>-1.102342510625</v>
      </c>
      <c r="D1614" s="73">
        <v>2</v>
      </c>
      <c r="E1614" s="74" t="s">
        <v>4466</v>
      </c>
      <c r="F1614" s="75">
        <v>6.9515662550109995E-7</v>
      </c>
      <c r="G1614" s="76">
        <v>3.5934400000000002</v>
      </c>
      <c r="H1614" s="76">
        <v>0.53100749999999997</v>
      </c>
      <c r="I1614" s="77">
        <v>1479.011</v>
      </c>
      <c r="J1614" s="73">
        <v>1</v>
      </c>
      <c r="K1614" s="78" t="s">
        <v>2585</v>
      </c>
    </row>
    <row r="1615" spans="1:11">
      <c r="A1615" s="71" t="s">
        <v>4217</v>
      </c>
      <c r="B1615" s="72">
        <v>1497.827148438</v>
      </c>
      <c r="C1615" s="72">
        <v>-1.045335674688</v>
      </c>
      <c r="D1615" s="73">
        <v>2</v>
      </c>
      <c r="E1615" s="74" t="s">
        <v>4467</v>
      </c>
      <c r="F1615" s="75">
        <v>7.0272961126799997E-7</v>
      </c>
      <c r="G1615" s="76">
        <v>3.1690749999999999</v>
      </c>
      <c r="H1615" s="76">
        <v>0.52065870000000003</v>
      </c>
      <c r="I1615" s="77">
        <v>426.66629999999998</v>
      </c>
      <c r="J1615" s="73">
        <v>1</v>
      </c>
      <c r="K1615" s="78" t="s">
        <v>2699</v>
      </c>
    </row>
    <row r="1616" spans="1:11">
      <c r="A1616" s="71" t="s">
        <v>2528</v>
      </c>
      <c r="B1616" s="72">
        <v>1163.6418457029999</v>
      </c>
      <c r="C1616" s="72">
        <v>-0.83549680749999999</v>
      </c>
      <c r="D1616" s="73">
        <v>2</v>
      </c>
      <c r="E1616" s="74" t="s">
        <v>4468</v>
      </c>
      <c r="F1616" s="75">
        <v>7.0667973539610005E-7</v>
      </c>
      <c r="G1616" s="76">
        <v>2.5013969999999999</v>
      </c>
      <c r="H1616" s="76">
        <v>0.52075110000000002</v>
      </c>
      <c r="I1616" s="77">
        <v>868.03589999999997</v>
      </c>
      <c r="J1616" s="73">
        <v>1</v>
      </c>
      <c r="K1616" s="78" t="s">
        <v>3734</v>
      </c>
    </row>
    <row r="1617" spans="1:11">
      <c r="A1617" s="71" t="s">
        <v>2383</v>
      </c>
      <c r="B1617" s="72">
        <v>1429.70703125</v>
      </c>
      <c r="C1617" s="72">
        <v>-1.158006573125</v>
      </c>
      <c r="D1617" s="73">
        <v>2</v>
      </c>
      <c r="E1617" s="74" t="s">
        <v>4469</v>
      </c>
      <c r="F1617" s="75">
        <v>7.1410608570849999E-7</v>
      </c>
      <c r="G1617" s="76">
        <v>3.1236600000000001</v>
      </c>
      <c r="H1617" s="76">
        <v>0.4231915</v>
      </c>
      <c r="I1617" s="77">
        <v>736.75350000000003</v>
      </c>
      <c r="J1617" s="73">
        <v>1</v>
      </c>
      <c r="K1617" s="78" t="s">
        <v>2285</v>
      </c>
    </row>
    <row r="1618" spans="1:11">
      <c r="A1618" s="71" t="s">
        <v>2711</v>
      </c>
      <c r="B1618" s="72">
        <v>1359.763061523</v>
      </c>
      <c r="C1618" s="72">
        <v>-1.039232159063</v>
      </c>
      <c r="D1618" s="73">
        <v>2</v>
      </c>
      <c r="E1618" s="74" t="s">
        <v>4470</v>
      </c>
      <c r="F1618" s="75">
        <v>7.1510471733040003E-7</v>
      </c>
      <c r="G1618" s="76">
        <v>3.4067949999999998</v>
      </c>
      <c r="H1618" s="76">
        <v>0.60759940000000001</v>
      </c>
      <c r="I1618" s="77">
        <v>629.49760000000003</v>
      </c>
      <c r="J1618" s="73">
        <v>1</v>
      </c>
      <c r="K1618" s="78" t="s">
        <v>3344</v>
      </c>
    </row>
    <row r="1619" spans="1:11">
      <c r="A1619" s="71" t="s">
        <v>2665</v>
      </c>
      <c r="B1619" s="72">
        <v>1248.694702148</v>
      </c>
      <c r="C1619" s="72">
        <v>-1.730882549688</v>
      </c>
      <c r="D1619" s="73">
        <v>2</v>
      </c>
      <c r="E1619" s="74" t="s">
        <v>4471</v>
      </c>
      <c r="F1619" s="75">
        <v>7.1551424729590003E-7</v>
      </c>
      <c r="G1619" s="76">
        <v>3.9501300000000001</v>
      </c>
      <c r="H1619" s="76">
        <v>0.47099780000000002</v>
      </c>
      <c r="I1619" s="77">
        <v>1491.94</v>
      </c>
      <c r="J1619" s="73">
        <v>1</v>
      </c>
      <c r="K1619" s="78" t="s">
        <v>3054</v>
      </c>
    </row>
    <row r="1620" spans="1:11">
      <c r="A1620" s="71" t="s">
        <v>3211</v>
      </c>
      <c r="B1620" s="72">
        <v>1353.7849121090001</v>
      </c>
      <c r="C1620" s="72">
        <v>-0.30473508874999999</v>
      </c>
      <c r="D1620" s="73">
        <v>2</v>
      </c>
      <c r="E1620" s="74" t="s">
        <v>4472</v>
      </c>
      <c r="F1620" s="75">
        <v>7.2340312265200004E-7</v>
      </c>
      <c r="G1620" s="76">
        <v>3.5775199999999998</v>
      </c>
      <c r="H1620" s="76">
        <v>0.48909239999999998</v>
      </c>
      <c r="I1620" s="77">
        <v>854.9402</v>
      </c>
      <c r="J1620" s="73">
        <v>1</v>
      </c>
      <c r="K1620" s="78" t="s">
        <v>3014</v>
      </c>
    </row>
    <row r="1621" spans="1:11">
      <c r="A1621" s="71" t="s">
        <v>2074</v>
      </c>
      <c r="B1621" s="72">
        <v>1184.619750977</v>
      </c>
      <c r="C1621" s="72">
        <v>-1.099412823125</v>
      </c>
      <c r="D1621" s="73">
        <v>2</v>
      </c>
      <c r="E1621" s="74" t="s">
        <v>4473</v>
      </c>
      <c r="F1621" s="75">
        <v>7.2657153737939997E-7</v>
      </c>
      <c r="G1621" s="76">
        <v>2.9081359999999998</v>
      </c>
      <c r="H1621" s="76">
        <v>0.48738379999999998</v>
      </c>
      <c r="I1621" s="77">
        <v>745.70060000000001</v>
      </c>
      <c r="J1621" s="73">
        <v>1</v>
      </c>
      <c r="K1621" s="78" t="s">
        <v>3812</v>
      </c>
    </row>
    <row r="1622" spans="1:11">
      <c r="A1622" s="71" t="s">
        <v>2709</v>
      </c>
      <c r="B1622" s="72">
        <v>1272.6179199220001</v>
      </c>
      <c r="C1622" s="72">
        <v>-1.12602415125</v>
      </c>
      <c r="D1622" s="73">
        <v>2</v>
      </c>
      <c r="E1622" s="74" t="s">
        <v>4474</v>
      </c>
      <c r="F1622" s="75">
        <v>7.3068967165749997E-7</v>
      </c>
      <c r="G1622" s="76">
        <v>4.3591179999999996</v>
      </c>
      <c r="H1622" s="76">
        <v>0.60274079999999997</v>
      </c>
      <c r="I1622" s="77">
        <v>1429.1320000000001</v>
      </c>
      <c r="J1622" s="73">
        <v>1</v>
      </c>
      <c r="K1622" s="78" t="s">
        <v>3186</v>
      </c>
    </row>
    <row r="1623" spans="1:11">
      <c r="A1623" s="71" t="s">
        <v>2909</v>
      </c>
      <c r="B1623" s="72">
        <v>1331.69140625</v>
      </c>
      <c r="C1623" s="72">
        <v>-1.324998760625</v>
      </c>
      <c r="D1623" s="73">
        <v>2</v>
      </c>
      <c r="E1623" s="74" t="s">
        <v>4475</v>
      </c>
      <c r="F1623" s="75">
        <v>7.3842482522230004E-7</v>
      </c>
      <c r="G1623" s="76">
        <v>3.5334859999999999</v>
      </c>
      <c r="H1623" s="76">
        <v>0.41836119999999999</v>
      </c>
      <c r="I1623" s="77">
        <v>1256.58</v>
      </c>
      <c r="J1623" s="73">
        <v>1</v>
      </c>
      <c r="K1623" s="78" t="s">
        <v>3054</v>
      </c>
    </row>
    <row r="1624" spans="1:11">
      <c r="A1624" s="71" t="s">
        <v>4381</v>
      </c>
      <c r="B1624" s="72">
        <v>1528.8039550779999</v>
      </c>
      <c r="C1624" s="72">
        <v>-1.21293821375</v>
      </c>
      <c r="D1624" s="73">
        <v>2</v>
      </c>
      <c r="E1624" s="74" t="s">
        <v>4476</v>
      </c>
      <c r="F1624" s="75">
        <v>7.4001143556199999E-7</v>
      </c>
      <c r="G1624" s="76">
        <v>3.5837720000000002</v>
      </c>
      <c r="H1624" s="76">
        <v>0.51946440000000005</v>
      </c>
      <c r="I1624" s="77">
        <v>1101.249</v>
      </c>
      <c r="J1624" s="73">
        <v>1</v>
      </c>
      <c r="K1624" s="78" t="s">
        <v>2671</v>
      </c>
    </row>
    <row r="1625" spans="1:11">
      <c r="A1625" s="71" t="s">
        <v>2115</v>
      </c>
      <c r="B1625" s="72">
        <v>1086.666992188</v>
      </c>
      <c r="C1625" s="72">
        <v>-0.88725461999999999</v>
      </c>
      <c r="D1625" s="73">
        <v>2</v>
      </c>
      <c r="E1625" s="74" t="s">
        <v>4477</v>
      </c>
      <c r="F1625" s="75">
        <v>7.457277513279E-7</v>
      </c>
      <c r="G1625" s="76">
        <v>2.698</v>
      </c>
      <c r="H1625" s="76">
        <v>0.3236195</v>
      </c>
      <c r="I1625" s="77">
        <v>981.70860000000005</v>
      </c>
      <c r="J1625" s="73">
        <v>1</v>
      </c>
      <c r="K1625" s="78" t="s">
        <v>3734</v>
      </c>
    </row>
    <row r="1626" spans="1:11">
      <c r="A1626" s="71" t="s">
        <v>2583</v>
      </c>
      <c r="B1626" s="72">
        <v>1192.580444336</v>
      </c>
      <c r="C1626" s="72">
        <v>-1.097093487188</v>
      </c>
      <c r="D1626" s="73">
        <v>2</v>
      </c>
      <c r="E1626" s="74" t="s">
        <v>4478</v>
      </c>
      <c r="F1626" s="75">
        <v>7.4991829424049996E-7</v>
      </c>
      <c r="G1626" s="76">
        <v>3.4246029999999998</v>
      </c>
      <c r="H1626" s="76">
        <v>0.48944929999999998</v>
      </c>
      <c r="I1626" s="77">
        <v>1084.684</v>
      </c>
      <c r="J1626" s="73">
        <v>1</v>
      </c>
      <c r="K1626" s="78" t="s">
        <v>3734</v>
      </c>
    </row>
    <row r="1627" spans="1:11">
      <c r="A1627" s="71" t="s">
        <v>3981</v>
      </c>
      <c r="B1627" s="72">
        <v>1684.0043945309999</v>
      </c>
      <c r="C1627" s="72">
        <v>-0.88725461999999999</v>
      </c>
      <c r="D1627" s="73">
        <v>2</v>
      </c>
      <c r="E1627" s="74" t="s">
        <v>4479</v>
      </c>
      <c r="F1627" s="75">
        <v>7.5713586336199996E-7</v>
      </c>
      <c r="G1627" s="76">
        <v>3.2403680000000001</v>
      </c>
      <c r="H1627" s="76">
        <v>0.47051910000000002</v>
      </c>
      <c r="I1627" s="77">
        <v>1044.636</v>
      </c>
      <c r="J1627" s="73">
        <v>1</v>
      </c>
      <c r="K1627" s="78" t="s">
        <v>2299</v>
      </c>
    </row>
    <row r="1628" spans="1:11">
      <c r="A1628" s="71" t="s">
        <v>4480</v>
      </c>
      <c r="B1628" s="72">
        <v>1182.604858398</v>
      </c>
      <c r="C1628" s="72">
        <v>-1.045335674688</v>
      </c>
      <c r="D1628" s="73">
        <v>2</v>
      </c>
      <c r="E1628" s="74" t="s">
        <v>4481</v>
      </c>
      <c r="F1628" s="75">
        <v>7.6090732747950005E-7</v>
      </c>
      <c r="G1628" s="76">
        <v>2.807102</v>
      </c>
      <c r="H1628" s="76">
        <v>0.58616539999999995</v>
      </c>
      <c r="I1628" s="77">
        <v>734.41039999999998</v>
      </c>
      <c r="J1628" s="73">
        <v>1</v>
      </c>
      <c r="K1628" s="78" t="s">
        <v>2811</v>
      </c>
    </row>
    <row r="1629" spans="1:11">
      <c r="A1629" s="71" t="s">
        <v>3487</v>
      </c>
      <c r="B1629" s="72">
        <v>1202.5899658200001</v>
      </c>
      <c r="C1629" s="72">
        <v>-0.54362669031249999</v>
      </c>
      <c r="D1629" s="73">
        <v>2</v>
      </c>
      <c r="E1629" s="74" t="s">
        <v>4482</v>
      </c>
      <c r="F1629" s="75">
        <v>7.6435872986559995E-7</v>
      </c>
      <c r="G1629" s="76">
        <v>3.17591</v>
      </c>
      <c r="H1629" s="76">
        <v>0.60315700000000005</v>
      </c>
      <c r="I1629" s="77">
        <v>1436.2619999999999</v>
      </c>
      <c r="J1629" s="73">
        <v>1</v>
      </c>
      <c r="K1629" s="78" t="s">
        <v>2943</v>
      </c>
    </row>
    <row r="1630" spans="1:11">
      <c r="A1630" s="71" t="s">
        <v>4483</v>
      </c>
      <c r="B1630" s="72">
        <v>1416.820922852</v>
      </c>
      <c r="C1630" s="72">
        <v>-0.42326536218749999</v>
      </c>
      <c r="D1630" s="73">
        <v>2</v>
      </c>
      <c r="E1630" s="74" t="s">
        <v>4484</v>
      </c>
      <c r="F1630" s="75">
        <v>7.7323945768540005E-7</v>
      </c>
      <c r="G1630" s="76">
        <v>3.7120489999999999</v>
      </c>
      <c r="H1630" s="76">
        <v>0.439307</v>
      </c>
      <c r="I1630" s="77">
        <v>1234.623</v>
      </c>
      <c r="J1630" s="73">
        <v>1</v>
      </c>
      <c r="K1630" s="78" t="s">
        <v>2646</v>
      </c>
    </row>
    <row r="1631" spans="1:11">
      <c r="A1631" s="71" t="s">
        <v>2815</v>
      </c>
      <c r="B1631" s="72">
        <v>1351.6276855470001</v>
      </c>
      <c r="C1631" s="72">
        <v>-1.683397198125</v>
      </c>
      <c r="D1631" s="73">
        <v>2</v>
      </c>
      <c r="E1631" s="74" t="s">
        <v>4485</v>
      </c>
      <c r="F1631" s="75">
        <v>7.7378774754329998E-7</v>
      </c>
      <c r="G1631" s="76">
        <v>2.938329</v>
      </c>
      <c r="H1631" s="76">
        <v>0.49146250000000002</v>
      </c>
      <c r="I1631" s="77">
        <v>1204.6510000000001</v>
      </c>
      <c r="J1631" s="73">
        <v>1</v>
      </c>
      <c r="K1631" s="78" t="s">
        <v>3099</v>
      </c>
    </row>
    <row r="1632" spans="1:11">
      <c r="A1632" s="71" t="s">
        <v>2202</v>
      </c>
      <c r="B1632" s="72">
        <v>1277.7463378909999</v>
      </c>
      <c r="C1632" s="72">
        <v>-1.394822979375</v>
      </c>
      <c r="D1632" s="73">
        <v>2</v>
      </c>
      <c r="E1632" s="74" t="s">
        <v>4486</v>
      </c>
      <c r="F1632" s="75">
        <v>7.7380475282940004E-7</v>
      </c>
      <c r="G1632" s="76">
        <v>2.9031159999999998</v>
      </c>
      <c r="H1632" s="76">
        <v>0.50593529999999998</v>
      </c>
      <c r="I1632" s="77">
        <v>1001.556</v>
      </c>
      <c r="J1632" s="73">
        <v>1</v>
      </c>
      <c r="K1632" s="78" t="s">
        <v>3014</v>
      </c>
    </row>
    <row r="1633" spans="1:11">
      <c r="A1633" s="71" t="s">
        <v>4487</v>
      </c>
      <c r="B1633" s="72">
        <v>2292.0639648440001</v>
      </c>
      <c r="C1633" s="72">
        <v>-1.54257564625</v>
      </c>
      <c r="D1633" s="73">
        <v>3</v>
      </c>
      <c r="E1633" s="74" t="s">
        <v>4488</v>
      </c>
      <c r="F1633" s="75">
        <v>7.7444750161719997E-7</v>
      </c>
      <c r="G1633" s="76">
        <v>4.6197540000000004</v>
      </c>
      <c r="H1633" s="76">
        <v>0.62845890000000004</v>
      </c>
      <c r="I1633" s="77">
        <v>2112.4</v>
      </c>
      <c r="J1633" s="73">
        <v>1</v>
      </c>
      <c r="K1633" s="78" t="s">
        <v>2797</v>
      </c>
    </row>
    <row r="1634" spans="1:11">
      <c r="A1634" s="71" t="s">
        <v>2074</v>
      </c>
      <c r="B1634" s="72">
        <v>1343.655628516</v>
      </c>
      <c r="C1634" s="72">
        <v>-1.0214210258750001</v>
      </c>
      <c r="D1634" s="73">
        <v>2</v>
      </c>
      <c r="E1634" s="74" t="s">
        <v>4489</v>
      </c>
      <c r="F1634" s="75">
        <v>7.7475585344249999E-7</v>
      </c>
      <c r="G1634" s="76">
        <v>3.1648019999999999</v>
      </c>
      <c r="H1634" s="76">
        <v>0.41134860000000001</v>
      </c>
      <c r="I1634" s="77">
        <v>672.37450000000001</v>
      </c>
      <c r="J1634" s="73">
        <v>1</v>
      </c>
      <c r="K1634" s="78" t="s">
        <v>2893</v>
      </c>
    </row>
    <row r="1635" spans="1:11">
      <c r="A1635" s="71" t="s">
        <v>3863</v>
      </c>
      <c r="B1635" s="72">
        <v>1339.783203125</v>
      </c>
      <c r="C1635" s="72">
        <v>-1.171190166875</v>
      </c>
      <c r="D1635" s="73">
        <v>2</v>
      </c>
      <c r="E1635" s="74" t="s">
        <v>4490</v>
      </c>
      <c r="F1635" s="75">
        <v>7.7702921889089998E-7</v>
      </c>
      <c r="G1635" s="76">
        <v>3.636638</v>
      </c>
      <c r="H1635" s="76">
        <v>0.63026130000000002</v>
      </c>
      <c r="I1635" s="77">
        <v>1283.2380000000001</v>
      </c>
      <c r="J1635" s="73">
        <v>1</v>
      </c>
      <c r="K1635" s="78" t="s">
        <v>2646</v>
      </c>
    </row>
    <row r="1636" spans="1:11">
      <c r="A1636" s="71" t="s">
        <v>2400</v>
      </c>
      <c r="B1636" s="72">
        <v>1159.595336914</v>
      </c>
      <c r="C1636" s="72">
        <v>-1.236741924688</v>
      </c>
      <c r="D1636" s="73">
        <v>2</v>
      </c>
      <c r="E1636" s="74" t="s">
        <v>4491</v>
      </c>
      <c r="F1636" s="75">
        <v>7.7999410308390004E-7</v>
      </c>
      <c r="G1636" s="76">
        <v>3.6652969999999998</v>
      </c>
      <c r="H1636" s="76">
        <v>0.56971430000000001</v>
      </c>
      <c r="I1636" s="77">
        <v>1579.1130000000001</v>
      </c>
      <c r="J1636" s="73">
        <v>1</v>
      </c>
      <c r="K1636" s="78" t="s">
        <v>3171</v>
      </c>
    </row>
    <row r="1637" spans="1:11">
      <c r="A1637" s="71" t="s">
        <v>4179</v>
      </c>
      <c r="B1637" s="72">
        <v>1314.716430664</v>
      </c>
      <c r="C1637" s="72">
        <v>-0.53117551843749999</v>
      </c>
      <c r="D1637" s="73">
        <v>2</v>
      </c>
      <c r="E1637" s="74" t="s">
        <v>4492</v>
      </c>
      <c r="F1637" s="75">
        <v>7.8535984475489996E-7</v>
      </c>
      <c r="G1637" s="76">
        <v>3.5838450000000002</v>
      </c>
      <c r="H1637" s="76">
        <v>0.61360689999999996</v>
      </c>
      <c r="I1637" s="77">
        <v>1144.982</v>
      </c>
    </row>
    <row r="1638" spans="1:11">
      <c r="A1638" s="71" t="s">
        <v>2632</v>
      </c>
      <c r="B1638" s="72">
        <v>1430.752563477</v>
      </c>
      <c r="C1638" s="72">
        <v>-1.065111065313</v>
      </c>
      <c r="D1638" s="73">
        <v>2</v>
      </c>
      <c r="E1638" s="74" t="s">
        <v>4493</v>
      </c>
      <c r="F1638" s="75">
        <v>7.8542567910279995E-7</v>
      </c>
      <c r="G1638" s="76">
        <v>3.5582929999999999</v>
      </c>
      <c r="H1638" s="76">
        <v>0.22984289999999999</v>
      </c>
      <c r="I1638" s="77">
        <v>783.54190000000006</v>
      </c>
      <c r="J1638" s="73">
        <v>1</v>
      </c>
      <c r="K1638" s="78" t="s">
        <v>3054</v>
      </c>
    </row>
    <row r="1639" spans="1:11">
      <c r="A1639" s="71" t="s">
        <v>4353</v>
      </c>
      <c r="B1639" s="72">
        <v>1364.7280273440001</v>
      </c>
      <c r="C1639" s="72">
        <v>-1.12211790125</v>
      </c>
      <c r="D1639" s="73">
        <v>2</v>
      </c>
      <c r="E1639" s="74" t="s">
        <v>4494</v>
      </c>
      <c r="F1639" s="75">
        <v>7.8858516705529996E-7</v>
      </c>
      <c r="G1639" s="76">
        <v>3.4282309999999998</v>
      </c>
      <c r="H1639" s="76">
        <v>0.47794579999999998</v>
      </c>
      <c r="I1639" s="77">
        <v>788.92110000000002</v>
      </c>
      <c r="J1639" s="73">
        <v>1</v>
      </c>
      <c r="K1639" s="78" t="s">
        <v>3014</v>
      </c>
    </row>
    <row r="1640" spans="1:11">
      <c r="A1640" s="71" t="s">
        <v>4495</v>
      </c>
      <c r="B1640" s="72">
        <v>1287.617553711</v>
      </c>
      <c r="C1640" s="72">
        <v>-0.63542356531249999</v>
      </c>
      <c r="D1640" s="73">
        <v>2</v>
      </c>
      <c r="E1640" s="74" t="s">
        <v>4496</v>
      </c>
      <c r="F1640" s="75">
        <v>7.8910539450400003E-7</v>
      </c>
      <c r="G1640" s="76">
        <v>3.4372120000000002</v>
      </c>
      <c r="H1640" s="76">
        <v>0.45800469999999999</v>
      </c>
      <c r="I1640" s="77">
        <v>989.93470000000002</v>
      </c>
      <c r="J1640" s="73">
        <v>1</v>
      </c>
      <c r="K1640" s="78" t="s">
        <v>3195</v>
      </c>
    </row>
    <row r="1641" spans="1:11">
      <c r="A1641" s="71" t="s">
        <v>4497</v>
      </c>
      <c r="B1641" s="72">
        <v>1195.6330566409999</v>
      </c>
      <c r="C1641" s="72">
        <v>-1.463426495</v>
      </c>
      <c r="D1641" s="73">
        <v>2</v>
      </c>
      <c r="E1641" s="74" t="s">
        <v>4498</v>
      </c>
      <c r="F1641" s="75">
        <v>7.9392741071829997E-7</v>
      </c>
      <c r="G1641" s="76">
        <v>2.4780229999999999</v>
      </c>
      <c r="H1641" s="76">
        <v>0.4492814</v>
      </c>
      <c r="I1641" s="77">
        <v>456.63760000000002</v>
      </c>
      <c r="J1641" s="73">
        <v>1</v>
      </c>
      <c r="K1641" s="78" t="s">
        <v>3099</v>
      </c>
    </row>
    <row r="1642" spans="1:11">
      <c r="A1642" s="71" t="s">
        <v>3533</v>
      </c>
      <c r="B1642" s="72">
        <v>1101.58984375</v>
      </c>
      <c r="C1642" s="72">
        <v>-1.432420635625</v>
      </c>
      <c r="D1642" s="73">
        <v>2</v>
      </c>
      <c r="E1642" s="74" t="s">
        <v>4499</v>
      </c>
      <c r="F1642" s="75">
        <v>8.0030041638150005E-7</v>
      </c>
      <c r="G1642" s="76">
        <v>3.0971829999999998</v>
      </c>
      <c r="H1642" s="76">
        <v>0.5238775</v>
      </c>
      <c r="I1642" s="77">
        <v>593.73360000000002</v>
      </c>
      <c r="J1642" s="73">
        <v>1</v>
      </c>
      <c r="K1642" s="78" t="s">
        <v>3326</v>
      </c>
    </row>
    <row r="1643" spans="1:11">
      <c r="A1643" s="71" t="s">
        <v>2776</v>
      </c>
      <c r="B1643" s="72">
        <v>1226.5297165859999</v>
      </c>
      <c r="C1643" s="72">
        <v>-1.2042177215000001</v>
      </c>
      <c r="D1643" s="73">
        <v>2</v>
      </c>
      <c r="E1643" s="74" t="s">
        <v>4500</v>
      </c>
      <c r="F1643" s="75">
        <v>8.0243455102819996E-7</v>
      </c>
      <c r="G1643" s="76">
        <v>3.8285399999999998</v>
      </c>
      <c r="H1643" s="76">
        <v>0.60418780000000005</v>
      </c>
      <c r="I1643" s="77">
        <v>1545.9949999999999</v>
      </c>
      <c r="J1643" s="73">
        <v>1</v>
      </c>
      <c r="K1643" s="78" t="s">
        <v>2935</v>
      </c>
    </row>
    <row r="1644" spans="1:11">
      <c r="A1644" s="71" t="s">
        <v>2669</v>
      </c>
      <c r="B1644" s="72">
        <v>1458.736938477</v>
      </c>
      <c r="C1644" s="72">
        <v>-0.21208372156249999</v>
      </c>
      <c r="D1644" s="73">
        <v>2</v>
      </c>
      <c r="E1644" s="74" t="s">
        <v>4501</v>
      </c>
      <c r="F1644" s="75">
        <v>8.0252916634380005E-7</v>
      </c>
      <c r="G1644" s="76">
        <v>2.8824879999999999</v>
      </c>
      <c r="H1644" s="76">
        <v>0.3786408</v>
      </c>
      <c r="I1644" s="77">
        <v>708.60940000000005</v>
      </c>
      <c r="J1644" s="73">
        <v>1</v>
      </c>
      <c r="K1644" s="78" t="s">
        <v>2695</v>
      </c>
    </row>
    <row r="1645" spans="1:11">
      <c r="A1645" s="71" t="s">
        <v>4502</v>
      </c>
      <c r="B1645" s="72">
        <v>1506.8162841799999</v>
      </c>
      <c r="C1645" s="72">
        <v>-1.324876690313</v>
      </c>
      <c r="D1645" s="73">
        <v>2</v>
      </c>
      <c r="E1645" s="74" t="s">
        <v>4503</v>
      </c>
      <c r="F1645" s="75">
        <v>8.0803469515440003E-7</v>
      </c>
      <c r="G1645" s="76">
        <v>3.6270910000000001</v>
      </c>
      <c r="H1645" s="76">
        <v>0.49586940000000002</v>
      </c>
      <c r="I1645" s="77">
        <v>904.4076</v>
      </c>
      <c r="J1645" s="73">
        <v>1</v>
      </c>
      <c r="K1645" s="78" t="s">
        <v>2659</v>
      </c>
    </row>
    <row r="1646" spans="1:11">
      <c r="A1646" s="71" t="s">
        <v>2770</v>
      </c>
      <c r="B1646" s="72">
        <v>1225.6535644529999</v>
      </c>
      <c r="C1646" s="72">
        <v>-1.190721416875</v>
      </c>
      <c r="D1646" s="73">
        <v>2</v>
      </c>
      <c r="E1646" s="74" t="s">
        <v>4504</v>
      </c>
      <c r="F1646" s="75">
        <v>8.108880827917E-7</v>
      </c>
      <c r="G1646" s="76">
        <v>3.5989819999999999</v>
      </c>
      <c r="H1646" s="76">
        <v>0.50823240000000003</v>
      </c>
      <c r="I1646" s="77">
        <v>734.61090000000002</v>
      </c>
    </row>
    <row r="1647" spans="1:11">
      <c r="A1647" s="71" t="s">
        <v>4505</v>
      </c>
      <c r="B1647" s="72">
        <v>1099.5490722659999</v>
      </c>
      <c r="C1647" s="72">
        <v>-1.399217510625</v>
      </c>
      <c r="D1647" s="73">
        <v>2</v>
      </c>
      <c r="E1647" s="74" t="s">
        <v>4506</v>
      </c>
      <c r="F1647" s="75">
        <v>8.1341583335610002E-7</v>
      </c>
      <c r="G1647" s="76">
        <v>2.9173110000000002</v>
      </c>
      <c r="H1647" s="76">
        <v>0.44649070000000002</v>
      </c>
      <c r="I1647" s="77">
        <v>783.57280000000003</v>
      </c>
      <c r="J1647" s="73">
        <v>1</v>
      </c>
      <c r="K1647" s="78" t="s">
        <v>3375</v>
      </c>
    </row>
    <row r="1648" spans="1:11">
      <c r="A1648" s="71" t="s">
        <v>2913</v>
      </c>
      <c r="B1648" s="72">
        <v>1315.602172852</v>
      </c>
      <c r="C1648" s="72">
        <v>-1.468919659063</v>
      </c>
      <c r="D1648" s="73">
        <v>2</v>
      </c>
      <c r="E1648" s="74" t="s">
        <v>4507</v>
      </c>
      <c r="F1648" s="75">
        <v>8.1750936804920002E-7</v>
      </c>
      <c r="G1648" s="76">
        <v>3.0633520000000001</v>
      </c>
      <c r="H1648" s="76">
        <v>0.40576659999999998</v>
      </c>
      <c r="I1648" s="77">
        <v>708.93320000000006</v>
      </c>
      <c r="J1648" s="73">
        <v>1</v>
      </c>
      <c r="K1648" s="78" t="s">
        <v>2606</v>
      </c>
    </row>
    <row r="1649" spans="1:11">
      <c r="A1649" s="71" t="s">
        <v>2772</v>
      </c>
      <c r="B1649" s="72">
        <v>1510.895141602</v>
      </c>
      <c r="C1649" s="72">
        <v>-1.0073718075</v>
      </c>
      <c r="D1649" s="73">
        <v>2</v>
      </c>
      <c r="E1649" s="74" t="s">
        <v>4508</v>
      </c>
      <c r="F1649" s="75">
        <v>8.1927289908510001E-7</v>
      </c>
      <c r="G1649" s="76">
        <v>3.6763560000000002</v>
      </c>
      <c r="H1649" s="76">
        <v>0.26461570000000001</v>
      </c>
      <c r="I1649" s="77">
        <v>2046.194</v>
      </c>
      <c r="J1649" s="73">
        <v>1</v>
      </c>
      <c r="K1649" s="78" t="s">
        <v>2176</v>
      </c>
    </row>
    <row r="1650" spans="1:11">
      <c r="A1650" s="71" t="s">
        <v>4509</v>
      </c>
      <c r="B1650" s="72">
        <v>1381.8123779299999</v>
      </c>
      <c r="C1650" s="72">
        <v>-1.145921612188</v>
      </c>
      <c r="D1650" s="73">
        <v>2</v>
      </c>
      <c r="E1650" s="74" t="s">
        <v>4510</v>
      </c>
      <c r="F1650" s="75">
        <v>8.302688349629E-7</v>
      </c>
      <c r="G1650" s="76">
        <v>2.6908249999999998</v>
      </c>
      <c r="H1650" s="76">
        <v>0.45383059999999997</v>
      </c>
      <c r="I1650" s="77">
        <v>393.101</v>
      </c>
      <c r="J1650" s="73">
        <v>1</v>
      </c>
      <c r="K1650" s="78" t="s">
        <v>2646</v>
      </c>
    </row>
    <row r="1651" spans="1:11">
      <c r="A1651" s="71" t="s">
        <v>2665</v>
      </c>
      <c r="B1651" s="72">
        <v>1215.651367188</v>
      </c>
      <c r="C1651" s="72">
        <v>-1.25493040125</v>
      </c>
      <c r="D1651" s="73">
        <v>2</v>
      </c>
      <c r="E1651" s="74" t="s">
        <v>4511</v>
      </c>
      <c r="F1651" s="75">
        <v>8.3126881478269999E-7</v>
      </c>
      <c r="G1651" s="76">
        <v>3.1160350000000001</v>
      </c>
      <c r="H1651" s="76">
        <v>0.54537860000000005</v>
      </c>
      <c r="I1651" s="77">
        <v>2166.7730000000001</v>
      </c>
      <c r="J1651" s="73">
        <v>1</v>
      </c>
      <c r="K1651" s="78" t="s">
        <v>4512</v>
      </c>
    </row>
    <row r="1652" spans="1:11">
      <c r="A1652" s="71" t="s">
        <v>2134</v>
      </c>
      <c r="B1652" s="72">
        <v>1569.773071289</v>
      </c>
      <c r="C1652" s="72">
        <v>-1.133958721563</v>
      </c>
      <c r="D1652" s="73">
        <v>2</v>
      </c>
      <c r="E1652" s="74" t="s">
        <v>4513</v>
      </c>
      <c r="F1652" s="75">
        <v>8.3252515925950005E-7</v>
      </c>
      <c r="G1652" s="76">
        <v>4.2416850000000004</v>
      </c>
      <c r="H1652" s="76">
        <v>0.67863700000000005</v>
      </c>
      <c r="I1652" s="77">
        <v>2235.2669999999998</v>
      </c>
      <c r="J1652" s="73">
        <v>1</v>
      </c>
      <c r="K1652" s="78" t="s">
        <v>2434</v>
      </c>
    </row>
    <row r="1653" spans="1:11">
      <c r="A1653" s="71" t="s">
        <v>4514</v>
      </c>
      <c r="B1653" s="72">
        <v>1486.7384033200001</v>
      </c>
      <c r="C1653" s="72">
        <v>-0.20390501062499999</v>
      </c>
      <c r="D1653" s="73">
        <v>2</v>
      </c>
      <c r="E1653" s="74" t="s">
        <v>4515</v>
      </c>
      <c r="F1653" s="75">
        <v>8.3486489637660003E-7</v>
      </c>
      <c r="G1653" s="76">
        <v>3.0869870000000001</v>
      </c>
      <c r="H1653" s="76">
        <v>0.4225584</v>
      </c>
      <c r="I1653" s="77">
        <v>728.66549999999995</v>
      </c>
      <c r="J1653" s="73">
        <v>1</v>
      </c>
      <c r="K1653" s="78" t="s">
        <v>3344</v>
      </c>
    </row>
    <row r="1654" spans="1:11">
      <c r="A1654" s="71" t="s">
        <v>4431</v>
      </c>
      <c r="B1654" s="72">
        <v>1401.7736816409999</v>
      </c>
      <c r="C1654" s="72">
        <v>-1.31645383875</v>
      </c>
      <c r="D1654" s="73">
        <v>2</v>
      </c>
      <c r="E1654" s="74" t="s">
        <v>4516</v>
      </c>
      <c r="F1654" s="75">
        <v>8.3580973453400002E-7</v>
      </c>
      <c r="G1654" s="76">
        <v>4.122439</v>
      </c>
      <c r="H1654" s="76">
        <v>0.54911980000000005</v>
      </c>
      <c r="I1654" s="77">
        <v>1219.6310000000001</v>
      </c>
      <c r="J1654" s="73">
        <v>1</v>
      </c>
      <c r="K1654" s="78" t="s">
        <v>2935</v>
      </c>
    </row>
    <row r="1655" spans="1:11">
      <c r="A1655" s="71" t="s">
        <v>2108</v>
      </c>
      <c r="B1655" s="72">
        <v>1354.707397461</v>
      </c>
      <c r="C1655" s="72">
        <v>-0.13884153406249999</v>
      </c>
      <c r="D1655" s="73">
        <v>2</v>
      </c>
      <c r="E1655" s="74" t="s">
        <v>4517</v>
      </c>
      <c r="F1655" s="75">
        <v>8.3810232422570001E-7</v>
      </c>
      <c r="G1655" s="76">
        <v>3.0956800000000002</v>
      </c>
      <c r="H1655" s="76">
        <v>0.48980289999999999</v>
      </c>
      <c r="I1655" s="77">
        <v>813.68719999999996</v>
      </c>
      <c r="J1655" s="73">
        <v>1</v>
      </c>
      <c r="K1655" s="78" t="s">
        <v>2893</v>
      </c>
    </row>
    <row r="1656" spans="1:11">
      <c r="A1656" s="71" t="s">
        <v>4518</v>
      </c>
      <c r="B1656" s="72">
        <v>1662.894897461</v>
      </c>
      <c r="C1656" s="72">
        <v>-0.75480833093749999</v>
      </c>
      <c r="D1656" s="73">
        <v>2</v>
      </c>
      <c r="E1656" s="74" t="s">
        <v>4519</v>
      </c>
      <c r="F1656" s="75">
        <v>8.4167033028660003E-7</v>
      </c>
      <c r="G1656" s="76">
        <v>4.3073240000000004</v>
      </c>
      <c r="H1656" s="76">
        <v>0.65605740000000001</v>
      </c>
      <c r="I1656" s="77">
        <v>1327.9549999999999</v>
      </c>
      <c r="J1656" s="73">
        <v>1</v>
      </c>
      <c r="K1656" s="78" t="s">
        <v>2368</v>
      </c>
    </row>
    <row r="1657" spans="1:11">
      <c r="A1657" s="71" t="s">
        <v>3510</v>
      </c>
      <c r="B1657" s="72">
        <v>1944.003295898</v>
      </c>
      <c r="C1657" s="72">
        <v>-1.687181377813</v>
      </c>
      <c r="D1657" s="73">
        <v>2</v>
      </c>
      <c r="E1657" s="74" t="s">
        <v>4520</v>
      </c>
      <c r="F1657" s="75">
        <v>8.4715666820500003E-7</v>
      </c>
      <c r="G1657" s="76">
        <v>5.1763479999999999</v>
      </c>
      <c r="H1657" s="76">
        <v>0.55180899999999999</v>
      </c>
      <c r="I1657" s="77">
        <v>1660.615</v>
      </c>
      <c r="J1657" s="73">
        <v>1</v>
      </c>
      <c r="K1657" s="78" t="s">
        <v>2382</v>
      </c>
    </row>
    <row r="1658" spans="1:11">
      <c r="A1658" s="71" t="s">
        <v>4521</v>
      </c>
      <c r="B1658" s="72">
        <v>1237.6171875</v>
      </c>
      <c r="C1658" s="72">
        <v>-0.59489622156249999</v>
      </c>
      <c r="D1658" s="73">
        <v>2</v>
      </c>
      <c r="E1658" s="74" t="s">
        <v>4522</v>
      </c>
      <c r="F1658" s="75">
        <v>8.4820680745780003E-7</v>
      </c>
      <c r="G1658" s="76">
        <v>3.3321960000000002</v>
      </c>
      <c r="H1658" s="76">
        <v>0.4104952</v>
      </c>
      <c r="I1658" s="77">
        <v>691.24239999999998</v>
      </c>
      <c r="J1658" s="73">
        <v>1</v>
      </c>
      <c r="K1658" s="78" t="s">
        <v>3326</v>
      </c>
    </row>
    <row r="1659" spans="1:11">
      <c r="A1659" s="71" t="s">
        <v>4523</v>
      </c>
      <c r="B1659" s="72">
        <v>1515.8125</v>
      </c>
      <c r="C1659" s="72">
        <v>-1.19536008875</v>
      </c>
      <c r="D1659" s="73">
        <v>2</v>
      </c>
      <c r="E1659" s="74" t="s">
        <v>4524</v>
      </c>
      <c r="F1659" s="75">
        <v>8.5144578076960001E-7</v>
      </c>
      <c r="G1659" s="76">
        <v>4.5524870000000002</v>
      </c>
      <c r="H1659" s="76">
        <v>0.65333980000000003</v>
      </c>
      <c r="I1659" s="77">
        <v>1363.924</v>
      </c>
      <c r="J1659" s="73">
        <v>1</v>
      </c>
      <c r="K1659" s="78" t="s">
        <v>2190</v>
      </c>
    </row>
    <row r="1660" spans="1:11">
      <c r="A1660" s="71" t="s">
        <v>3147</v>
      </c>
      <c r="B1660" s="72">
        <v>1598.7636158360001</v>
      </c>
      <c r="C1660" s="72">
        <v>-0.95029894025039996</v>
      </c>
      <c r="D1660" s="73">
        <v>2</v>
      </c>
      <c r="E1660" s="74" t="s">
        <v>4525</v>
      </c>
      <c r="F1660" s="75">
        <v>8.5237944424940002E-7</v>
      </c>
      <c r="G1660" s="76">
        <v>2.7012909999999999</v>
      </c>
      <c r="H1660" s="76">
        <v>0.3785425</v>
      </c>
      <c r="I1660" s="77">
        <v>323.22699999999998</v>
      </c>
      <c r="J1660" s="73">
        <v>1</v>
      </c>
      <c r="K1660" s="78" t="s">
        <v>2285</v>
      </c>
    </row>
    <row r="1661" spans="1:11">
      <c r="A1661" s="71" t="s">
        <v>4311</v>
      </c>
      <c r="B1661" s="72">
        <v>1137.601742476</v>
      </c>
      <c r="C1661" s="72">
        <v>-1.1403705424370001</v>
      </c>
      <c r="D1661" s="73">
        <v>2</v>
      </c>
      <c r="E1661" s="74" t="s">
        <v>4526</v>
      </c>
      <c r="F1661" s="75">
        <v>8.5817003891989996E-7</v>
      </c>
      <c r="G1661" s="76">
        <v>3.4269349999999998</v>
      </c>
      <c r="H1661" s="76">
        <v>0.50673559999999995</v>
      </c>
      <c r="I1661" s="77">
        <v>850.64250000000004</v>
      </c>
      <c r="J1661" s="73">
        <v>1</v>
      </c>
      <c r="K1661" s="78" t="s">
        <v>3812</v>
      </c>
    </row>
    <row r="1662" spans="1:11">
      <c r="A1662" s="71" t="s">
        <v>3353</v>
      </c>
      <c r="B1662" s="72">
        <v>1159.4949951169999</v>
      </c>
      <c r="C1662" s="72">
        <v>-1.3061999325</v>
      </c>
      <c r="D1662" s="73">
        <v>2</v>
      </c>
      <c r="E1662" s="74" t="s">
        <v>4527</v>
      </c>
      <c r="F1662" s="75">
        <v>8.6083926088379999E-7</v>
      </c>
      <c r="G1662" s="76">
        <v>2.9085830000000001</v>
      </c>
      <c r="H1662" s="76">
        <v>0.59552649999999996</v>
      </c>
      <c r="I1662" s="77">
        <v>963.24800000000005</v>
      </c>
      <c r="J1662" s="73">
        <v>1</v>
      </c>
      <c r="K1662" s="78" t="s">
        <v>3734</v>
      </c>
    </row>
    <row r="1663" spans="1:11">
      <c r="A1663" s="71" t="s">
        <v>2021</v>
      </c>
      <c r="B1663" s="72">
        <v>2292.1221232359999</v>
      </c>
      <c r="C1663" s="72">
        <v>-1.589886004</v>
      </c>
      <c r="D1663" s="73">
        <v>3</v>
      </c>
      <c r="E1663" s="74" t="s">
        <v>4528</v>
      </c>
      <c r="F1663" s="75">
        <v>8.7149491749539995E-7</v>
      </c>
      <c r="G1663" s="76">
        <v>4.065385</v>
      </c>
      <c r="H1663" s="76">
        <v>0.5780341</v>
      </c>
      <c r="I1663" s="77">
        <v>736.52809999999999</v>
      </c>
      <c r="J1663" s="73">
        <v>1</v>
      </c>
      <c r="K1663" s="78" t="s">
        <v>4529</v>
      </c>
    </row>
    <row r="1664" spans="1:11">
      <c r="A1664" s="71" t="s">
        <v>2400</v>
      </c>
      <c r="B1664" s="72">
        <v>1129.609985352</v>
      </c>
      <c r="C1664" s="72">
        <v>-1.490526104375</v>
      </c>
      <c r="D1664" s="73">
        <v>2</v>
      </c>
      <c r="E1664" s="74" t="s">
        <v>4530</v>
      </c>
      <c r="F1664" s="75">
        <v>8.7663435455189999E-7</v>
      </c>
      <c r="G1664" s="76">
        <v>3.7691569999999999</v>
      </c>
      <c r="H1664" s="76">
        <v>0.43240010000000001</v>
      </c>
      <c r="I1664" s="77">
        <v>1021.891</v>
      </c>
      <c r="J1664" s="73">
        <v>1</v>
      </c>
      <c r="K1664" s="78" t="s">
        <v>3171</v>
      </c>
    </row>
    <row r="1665" spans="1:11">
      <c r="A1665" s="71" t="s">
        <v>3554</v>
      </c>
      <c r="B1665" s="72">
        <v>1185.58984375</v>
      </c>
      <c r="C1665" s="72">
        <v>-1.407030010625</v>
      </c>
      <c r="D1665" s="73">
        <v>2</v>
      </c>
      <c r="E1665" s="74" t="s">
        <v>4531</v>
      </c>
      <c r="F1665" s="75">
        <v>8.8603190716720005E-7</v>
      </c>
      <c r="G1665" s="76">
        <v>2.8650000000000002</v>
      </c>
      <c r="H1665" s="76">
        <v>0.36978309999999998</v>
      </c>
      <c r="I1665" s="77">
        <v>722.03</v>
      </c>
    </row>
    <row r="1666" spans="1:11">
      <c r="A1666" s="71" t="s">
        <v>4532</v>
      </c>
      <c r="B1666" s="72">
        <v>1377.7009277340001</v>
      </c>
      <c r="C1666" s="72">
        <v>-1.40922727625</v>
      </c>
      <c r="D1666" s="73">
        <v>2</v>
      </c>
      <c r="E1666" s="74" t="s">
        <v>4533</v>
      </c>
      <c r="F1666" s="75">
        <v>8.8636086204019998E-7</v>
      </c>
      <c r="G1666" s="76">
        <v>3.2663259999999998</v>
      </c>
      <c r="H1666" s="76">
        <v>0.53100020000000003</v>
      </c>
      <c r="I1666" s="77">
        <v>880.60720000000003</v>
      </c>
      <c r="J1666" s="73">
        <v>1</v>
      </c>
      <c r="K1666" s="78" t="s">
        <v>4534</v>
      </c>
    </row>
    <row r="1667" spans="1:11">
      <c r="A1667" s="71" t="s">
        <v>2066</v>
      </c>
      <c r="B1667" s="72">
        <v>1176.604125977</v>
      </c>
      <c r="C1667" s="72">
        <v>-1.306810284063</v>
      </c>
      <c r="D1667" s="73">
        <v>2</v>
      </c>
      <c r="E1667" s="74" t="s">
        <v>4535</v>
      </c>
      <c r="F1667" s="75">
        <v>8.8994892233350001E-7</v>
      </c>
      <c r="G1667" s="76">
        <v>3.6422729999999999</v>
      </c>
      <c r="H1667" s="76">
        <v>0.38343690000000002</v>
      </c>
      <c r="I1667" s="77">
        <v>1944.0940000000001</v>
      </c>
      <c r="J1667" s="73">
        <v>1</v>
      </c>
      <c r="K1667" s="78" t="s">
        <v>2943</v>
      </c>
    </row>
    <row r="1668" spans="1:11">
      <c r="A1668" s="71" t="s">
        <v>3490</v>
      </c>
      <c r="B1668" s="72">
        <v>1304.634155273</v>
      </c>
      <c r="C1668" s="72">
        <v>-1.25786008875</v>
      </c>
      <c r="D1668" s="73">
        <v>2</v>
      </c>
      <c r="E1668" s="74" t="s">
        <v>4536</v>
      </c>
      <c r="F1668" s="75">
        <v>8.9307982020410004E-7</v>
      </c>
      <c r="G1668" s="76">
        <v>3.1903290000000002</v>
      </c>
      <c r="H1668" s="76">
        <v>0.52414269999999996</v>
      </c>
      <c r="I1668" s="77">
        <v>764.37120000000004</v>
      </c>
      <c r="J1668" s="73">
        <v>1</v>
      </c>
      <c r="K1668" s="78" t="s">
        <v>3375</v>
      </c>
    </row>
    <row r="1669" spans="1:11">
      <c r="A1669" s="71" t="s">
        <v>4537</v>
      </c>
      <c r="B1669" s="72">
        <v>1663.8286132809999</v>
      </c>
      <c r="C1669" s="72">
        <v>-1.9175280575</v>
      </c>
      <c r="D1669" s="73">
        <v>2</v>
      </c>
      <c r="E1669" s="74" t="s">
        <v>4538</v>
      </c>
      <c r="F1669" s="75">
        <v>9.0035546840279997E-7</v>
      </c>
      <c r="G1669" s="76">
        <v>5.0229720000000002</v>
      </c>
      <c r="H1669" s="76">
        <v>0.50173710000000005</v>
      </c>
      <c r="I1669" s="77">
        <v>2115.549</v>
      </c>
      <c r="J1669" s="73">
        <v>1</v>
      </c>
      <c r="K1669" s="78" t="s">
        <v>2372</v>
      </c>
    </row>
    <row r="1670" spans="1:11">
      <c r="A1670" s="71" t="s">
        <v>2604</v>
      </c>
      <c r="B1670" s="72">
        <v>1200.553100586</v>
      </c>
      <c r="C1670" s="72">
        <v>-0.1351318359375</v>
      </c>
      <c r="D1670" s="73">
        <v>1</v>
      </c>
      <c r="E1670" s="74" t="s">
        <v>4539</v>
      </c>
      <c r="F1670" s="75">
        <v>9.0132549695600004E-7</v>
      </c>
      <c r="G1670" s="76">
        <v>2.387362</v>
      </c>
      <c r="H1670" s="76">
        <v>0.45618750000000002</v>
      </c>
      <c r="I1670" s="77">
        <v>294.12110000000001</v>
      </c>
      <c r="J1670" s="73">
        <v>1</v>
      </c>
      <c r="K1670" s="78" t="s">
        <v>4540</v>
      </c>
    </row>
    <row r="1671" spans="1:11">
      <c r="A1671" s="71" t="s">
        <v>4065</v>
      </c>
      <c r="B1671" s="72">
        <v>1054.4405517580001</v>
      </c>
      <c r="C1671" s="72">
        <v>-1.674608135625</v>
      </c>
      <c r="D1671" s="73">
        <v>2</v>
      </c>
      <c r="E1671" s="74" t="s">
        <v>4541</v>
      </c>
      <c r="F1671" s="75">
        <v>9.0639550975879999E-7</v>
      </c>
      <c r="G1671" s="76">
        <v>3.1148950000000002</v>
      </c>
      <c r="H1671" s="76">
        <v>0.41215800000000002</v>
      </c>
      <c r="I1671" s="77">
        <v>568.69479999999999</v>
      </c>
      <c r="J1671" s="73">
        <v>1</v>
      </c>
      <c r="K1671" s="78" t="s">
        <v>3375</v>
      </c>
    </row>
    <row r="1672" spans="1:11">
      <c r="A1672" s="71" t="s">
        <v>2963</v>
      </c>
      <c r="B1672" s="72">
        <v>1265.6120605470001</v>
      </c>
      <c r="C1672" s="72">
        <v>-0.56523313562499999</v>
      </c>
      <c r="D1672" s="73">
        <v>2</v>
      </c>
      <c r="E1672" s="74" t="s">
        <v>4542</v>
      </c>
      <c r="F1672" s="75">
        <v>9.0693521981320003E-7</v>
      </c>
      <c r="G1672" s="76">
        <v>2.539228</v>
      </c>
      <c r="H1672" s="76">
        <v>0.45148070000000001</v>
      </c>
      <c r="I1672" s="77">
        <v>1161.883</v>
      </c>
      <c r="J1672" s="73">
        <v>1</v>
      </c>
      <c r="K1672" s="78" t="s">
        <v>3099</v>
      </c>
    </row>
    <row r="1673" spans="1:11">
      <c r="A1673" s="71" t="s">
        <v>2583</v>
      </c>
      <c r="B1673" s="72">
        <v>1296.633178711</v>
      </c>
      <c r="C1673" s="72">
        <v>-0.64128294031249999</v>
      </c>
      <c r="D1673" s="73">
        <v>2</v>
      </c>
      <c r="E1673" s="74" t="s">
        <v>4543</v>
      </c>
      <c r="F1673" s="75">
        <v>9.1762300724609995E-7</v>
      </c>
      <c r="G1673" s="76">
        <v>3.7246929999999998</v>
      </c>
      <c r="H1673" s="76">
        <v>0.38277270000000002</v>
      </c>
      <c r="I1673" s="77">
        <v>1390.943</v>
      </c>
      <c r="J1673" s="73">
        <v>1</v>
      </c>
      <c r="K1673" s="78" t="s">
        <v>3099</v>
      </c>
    </row>
    <row r="1674" spans="1:11">
      <c r="A1674" s="71" t="s">
        <v>3499</v>
      </c>
      <c r="B1674" s="72">
        <v>1302.7514648440001</v>
      </c>
      <c r="C1674" s="72">
        <v>-0.84514036218749999</v>
      </c>
      <c r="D1674" s="73">
        <v>2</v>
      </c>
      <c r="E1674" s="74" t="s">
        <v>4544</v>
      </c>
      <c r="F1674" s="75">
        <v>9.2050788779689997E-7</v>
      </c>
      <c r="G1674" s="76">
        <v>2.528343</v>
      </c>
      <c r="H1674" s="76">
        <v>0.40582980000000002</v>
      </c>
      <c r="I1674" s="77">
        <v>987.03110000000004</v>
      </c>
      <c r="J1674" s="73">
        <v>1</v>
      </c>
      <c r="K1674" s="78" t="s">
        <v>2893</v>
      </c>
    </row>
    <row r="1675" spans="1:11">
      <c r="A1675" s="71" t="s">
        <v>4545</v>
      </c>
      <c r="B1675" s="72">
        <v>1836.817382813</v>
      </c>
      <c r="C1675" s="72">
        <v>-1.2476061825</v>
      </c>
      <c r="D1675" s="73">
        <v>2</v>
      </c>
      <c r="E1675" s="74" t="s">
        <v>4546</v>
      </c>
      <c r="F1675" s="75">
        <v>9.3262514790540001E-7</v>
      </c>
      <c r="G1675" s="76">
        <v>3.3249430000000002</v>
      </c>
      <c r="H1675" s="76">
        <v>0.51171420000000001</v>
      </c>
      <c r="I1675" s="77">
        <v>882.74329999999998</v>
      </c>
      <c r="J1675" s="73">
        <v>1</v>
      </c>
      <c r="K1675" s="78" t="s">
        <v>2808</v>
      </c>
    </row>
    <row r="1676" spans="1:11">
      <c r="A1676" s="71" t="s">
        <v>2677</v>
      </c>
      <c r="B1676" s="72">
        <v>1457.6066894529999</v>
      </c>
      <c r="C1676" s="72">
        <v>-0.91813840906249999</v>
      </c>
      <c r="D1676" s="73">
        <v>2</v>
      </c>
      <c r="E1676" s="74" t="s">
        <v>4547</v>
      </c>
      <c r="F1676" s="75">
        <v>9.3285352276470003E-7</v>
      </c>
      <c r="G1676" s="76">
        <v>4.0707209999999998</v>
      </c>
      <c r="H1676" s="76">
        <v>0.514073</v>
      </c>
      <c r="I1676" s="77">
        <v>1032.0260000000001</v>
      </c>
      <c r="J1676" s="73">
        <v>1</v>
      </c>
      <c r="K1676" s="78" t="s">
        <v>2606</v>
      </c>
    </row>
    <row r="1677" spans="1:11">
      <c r="A1677" s="71" t="s">
        <v>4548</v>
      </c>
      <c r="B1677" s="72">
        <v>1324.7219238279999</v>
      </c>
      <c r="C1677" s="72">
        <v>-1.145799541875</v>
      </c>
      <c r="D1677" s="73">
        <v>2</v>
      </c>
      <c r="E1677" s="74" t="s">
        <v>4549</v>
      </c>
      <c r="F1677" s="75">
        <v>9.360803863157E-7</v>
      </c>
      <c r="G1677" s="76">
        <v>3.3806099999999999</v>
      </c>
      <c r="H1677" s="76">
        <v>0.49242819999999998</v>
      </c>
      <c r="I1677" s="77">
        <v>702.35180000000003</v>
      </c>
      <c r="J1677" s="73">
        <v>1</v>
      </c>
      <c r="K1677" s="78" t="s">
        <v>3195</v>
      </c>
    </row>
    <row r="1678" spans="1:11">
      <c r="A1678" s="71" t="s">
        <v>3382</v>
      </c>
      <c r="B1678" s="72">
        <v>1237.632446289</v>
      </c>
      <c r="C1678" s="72">
        <v>-0.85710325281249999</v>
      </c>
      <c r="D1678" s="73">
        <v>2</v>
      </c>
      <c r="E1678" s="74" t="s">
        <v>4550</v>
      </c>
      <c r="F1678" s="75">
        <v>9.4103125903180002E-7</v>
      </c>
      <c r="G1678" s="76">
        <v>3.2323330000000001</v>
      </c>
      <c r="H1678" s="76">
        <v>0.52267870000000005</v>
      </c>
      <c r="I1678" s="77">
        <v>801.08759999999995</v>
      </c>
    </row>
    <row r="1679" spans="1:11">
      <c r="A1679" s="71" t="s">
        <v>2069</v>
      </c>
      <c r="B1679" s="72">
        <v>1249.5622558590001</v>
      </c>
      <c r="C1679" s="72">
        <v>-0.87675657312499999</v>
      </c>
      <c r="D1679" s="73">
        <v>2</v>
      </c>
      <c r="E1679" s="74" t="s">
        <v>4551</v>
      </c>
      <c r="F1679" s="75">
        <v>9.4308540921070001E-7</v>
      </c>
      <c r="G1679" s="76">
        <v>2.8045170000000001</v>
      </c>
      <c r="H1679" s="76">
        <v>0.31418200000000002</v>
      </c>
      <c r="I1679" s="77">
        <v>1097.5909999999999</v>
      </c>
      <c r="J1679" s="73">
        <v>1</v>
      </c>
      <c r="K1679" s="78" t="s">
        <v>4325</v>
      </c>
    </row>
    <row r="1680" spans="1:11">
      <c r="A1680" s="71" t="s">
        <v>4552</v>
      </c>
      <c r="B1680" s="72">
        <v>1519.8842773440001</v>
      </c>
      <c r="C1680" s="72">
        <v>-1.095994854375</v>
      </c>
      <c r="D1680" s="73">
        <v>2</v>
      </c>
      <c r="E1680" s="74" t="s">
        <v>4553</v>
      </c>
      <c r="F1680" s="75">
        <v>9.4405932741030005E-7</v>
      </c>
      <c r="G1680" s="76">
        <v>4.3059149999999997</v>
      </c>
      <c r="H1680" s="76">
        <v>0.40351749999999997</v>
      </c>
      <c r="I1680" s="77">
        <v>1811.636</v>
      </c>
      <c r="J1680" s="73">
        <v>1</v>
      </c>
      <c r="K1680" s="78" t="s">
        <v>2372</v>
      </c>
    </row>
    <row r="1681" spans="1:11">
      <c r="A1681" s="71" t="s">
        <v>2390</v>
      </c>
      <c r="B1681" s="72">
        <v>1701.8190917970001</v>
      </c>
      <c r="C1681" s="72">
        <v>-1.1108874325</v>
      </c>
      <c r="D1681" s="73">
        <v>2</v>
      </c>
      <c r="E1681" s="74" t="s">
        <v>4554</v>
      </c>
      <c r="F1681" s="75">
        <v>9.6373640789960004E-7</v>
      </c>
      <c r="G1681" s="76">
        <v>4.5127439999999996</v>
      </c>
      <c r="H1681" s="76">
        <v>0.70469890000000002</v>
      </c>
      <c r="I1681" s="77">
        <v>1320.021</v>
      </c>
      <c r="J1681" s="73">
        <v>1</v>
      </c>
      <c r="K1681" s="78" t="s">
        <v>2463</v>
      </c>
    </row>
    <row r="1682" spans="1:11">
      <c r="A1682" s="71" t="s">
        <v>3222</v>
      </c>
      <c r="B1682" s="72">
        <v>1267.7004394529999</v>
      </c>
      <c r="C1682" s="72">
        <v>-1.083909893438</v>
      </c>
      <c r="D1682" s="73">
        <v>2</v>
      </c>
      <c r="E1682" s="74" t="s">
        <v>4555</v>
      </c>
      <c r="F1682" s="75">
        <v>9.7214663324059997E-7</v>
      </c>
      <c r="G1682" s="76">
        <v>3.6839230000000001</v>
      </c>
      <c r="H1682" s="76">
        <v>0.56184029999999996</v>
      </c>
      <c r="I1682" s="77">
        <v>1259.6220000000001</v>
      </c>
      <c r="J1682" s="73">
        <v>1</v>
      </c>
      <c r="K1682" s="78" t="s">
        <v>2935</v>
      </c>
    </row>
    <row r="1683" spans="1:11">
      <c r="A1683" s="71" t="s">
        <v>2074</v>
      </c>
      <c r="B1683" s="72">
        <v>1157.6524658200001</v>
      </c>
      <c r="C1683" s="72">
        <v>-1.113450909063</v>
      </c>
      <c r="D1683" s="73">
        <v>2</v>
      </c>
      <c r="E1683" s="74" t="s">
        <v>4556</v>
      </c>
      <c r="F1683" s="75">
        <v>9.7240083951620006E-7</v>
      </c>
      <c r="G1683" s="76">
        <v>4.1050060000000004</v>
      </c>
      <c r="H1683" s="76">
        <v>0.50875009999999998</v>
      </c>
      <c r="I1683" s="77">
        <v>1523.796</v>
      </c>
      <c r="J1683" s="73">
        <v>1</v>
      </c>
      <c r="K1683" s="78" t="s">
        <v>3171</v>
      </c>
    </row>
    <row r="1684" spans="1:11">
      <c r="A1684" s="71" t="s">
        <v>2337</v>
      </c>
      <c r="B1684" s="72">
        <v>1055.620727539</v>
      </c>
      <c r="C1684" s="72">
        <v>-1.02055540125</v>
      </c>
      <c r="D1684" s="73">
        <v>2</v>
      </c>
      <c r="E1684" s="74" t="s">
        <v>4557</v>
      </c>
      <c r="F1684" s="75">
        <v>9.7520386377340009E-7</v>
      </c>
      <c r="G1684" s="76">
        <v>3.5190169999999998</v>
      </c>
      <c r="H1684" s="76">
        <v>0.45675009999999999</v>
      </c>
      <c r="I1684" s="77">
        <v>2183.3389999999999</v>
      </c>
      <c r="J1684" s="73">
        <v>1</v>
      </c>
      <c r="K1684" s="78" t="s">
        <v>3701</v>
      </c>
    </row>
    <row r="1685" spans="1:11">
      <c r="A1685" s="71" t="s">
        <v>2976</v>
      </c>
      <c r="B1685" s="72">
        <v>1237.5808105470001</v>
      </c>
      <c r="C1685" s="72">
        <v>-1.04399290125</v>
      </c>
      <c r="D1685" s="73">
        <v>2</v>
      </c>
      <c r="E1685" s="74" t="s">
        <v>4558</v>
      </c>
      <c r="F1685" s="75">
        <v>9.7528169165270006E-7</v>
      </c>
      <c r="G1685" s="76">
        <v>3.6654110000000002</v>
      </c>
      <c r="H1685" s="76">
        <v>0.59881260000000003</v>
      </c>
      <c r="I1685" s="77">
        <v>763.49760000000003</v>
      </c>
      <c r="J1685" s="73">
        <v>1</v>
      </c>
      <c r="K1685" s="78" t="s">
        <v>3171</v>
      </c>
    </row>
    <row r="1686" spans="1:11">
      <c r="A1686" s="71" t="s">
        <v>4559</v>
      </c>
      <c r="B1686" s="72">
        <v>1273.701171875</v>
      </c>
      <c r="C1686" s="72">
        <v>-0.57133665124999999</v>
      </c>
      <c r="D1686" s="73">
        <v>2</v>
      </c>
      <c r="E1686" s="74" t="s">
        <v>4560</v>
      </c>
      <c r="F1686" s="75">
        <v>9.9894452218399992E-7</v>
      </c>
      <c r="G1686" s="76">
        <v>4.0266549999999999</v>
      </c>
      <c r="H1686" s="76">
        <v>0.66056110000000001</v>
      </c>
      <c r="I1686" s="77">
        <v>932.7527</v>
      </c>
      <c r="J1686" s="73">
        <v>1</v>
      </c>
      <c r="K1686" s="78" t="s">
        <v>3054</v>
      </c>
    </row>
    <row r="1687" spans="1:11">
      <c r="A1687" s="71" t="s">
        <v>2108</v>
      </c>
      <c r="B1687" s="72">
        <v>1510.8084716799999</v>
      </c>
      <c r="C1687" s="72">
        <v>-0.62736692468749999</v>
      </c>
      <c r="D1687" s="73">
        <v>2</v>
      </c>
      <c r="E1687" s="74" t="s">
        <v>4561</v>
      </c>
      <c r="F1687" s="75">
        <v>1.012796710676E-6</v>
      </c>
      <c r="G1687" s="76">
        <v>3.5053670000000001</v>
      </c>
      <c r="H1687" s="76">
        <v>0.43297619999999998</v>
      </c>
      <c r="I1687" s="77">
        <v>484.82299999999998</v>
      </c>
      <c r="J1687" s="73">
        <v>1</v>
      </c>
      <c r="K1687" s="78" t="s">
        <v>3195</v>
      </c>
    </row>
    <row r="1688" spans="1:11">
      <c r="A1688" s="71" t="s">
        <v>4562</v>
      </c>
      <c r="B1688" s="72">
        <v>1431.7940673830001</v>
      </c>
      <c r="C1688" s="72">
        <v>-1.118577862188</v>
      </c>
      <c r="D1688" s="73">
        <v>2</v>
      </c>
      <c r="E1688" s="74" t="s">
        <v>4563</v>
      </c>
      <c r="F1688" s="75">
        <v>1.020005210306E-6</v>
      </c>
      <c r="G1688" s="76">
        <v>3.8276150000000002</v>
      </c>
      <c r="H1688" s="76">
        <v>0.67940319999999998</v>
      </c>
      <c r="I1688" s="77">
        <v>1473.7570000000001</v>
      </c>
      <c r="J1688" s="73">
        <v>1</v>
      </c>
      <c r="K1688" s="78" t="s">
        <v>2478</v>
      </c>
    </row>
    <row r="1689" spans="1:11">
      <c r="A1689" s="71" t="s">
        <v>4564</v>
      </c>
      <c r="B1689" s="72">
        <v>1248.7674560549999</v>
      </c>
      <c r="C1689" s="72">
        <v>-1.20805540125</v>
      </c>
      <c r="D1689" s="73">
        <v>2</v>
      </c>
      <c r="E1689" s="74" t="s">
        <v>4565</v>
      </c>
      <c r="F1689" s="75">
        <v>1.0424144884520001E-6</v>
      </c>
      <c r="G1689" s="76">
        <v>2.8891520000000002</v>
      </c>
      <c r="H1689" s="76">
        <v>0.57167889999999999</v>
      </c>
      <c r="I1689" s="77">
        <v>475.90719999999999</v>
      </c>
      <c r="J1689" s="73">
        <v>1</v>
      </c>
      <c r="K1689" s="78" t="s">
        <v>3014</v>
      </c>
    </row>
    <row r="1690" spans="1:11">
      <c r="A1690" s="71" t="s">
        <v>2681</v>
      </c>
      <c r="B1690" s="72">
        <v>1122.626586914</v>
      </c>
      <c r="C1690" s="72">
        <v>-1.292772198125</v>
      </c>
      <c r="D1690" s="73">
        <v>2</v>
      </c>
      <c r="E1690" s="74" t="s">
        <v>4566</v>
      </c>
      <c r="F1690" s="75">
        <v>1.0620667199030001E-6</v>
      </c>
      <c r="G1690" s="76">
        <v>3.4549089999999998</v>
      </c>
      <c r="H1690" s="76">
        <v>0.61543420000000004</v>
      </c>
      <c r="I1690" s="77">
        <v>1018.276</v>
      </c>
      <c r="J1690" s="73">
        <v>1</v>
      </c>
      <c r="K1690" s="78" t="s">
        <v>3099</v>
      </c>
    </row>
    <row r="1691" spans="1:11">
      <c r="A1691" s="71" t="s">
        <v>2219</v>
      </c>
      <c r="B1691" s="72">
        <v>1300.747070313</v>
      </c>
      <c r="C1691" s="72">
        <v>-0.88371458093749999</v>
      </c>
      <c r="D1691" s="73">
        <v>2</v>
      </c>
      <c r="E1691" s="74" t="s">
        <v>4567</v>
      </c>
      <c r="F1691" s="75">
        <v>1.063003726824E-6</v>
      </c>
      <c r="G1691" s="76">
        <v>3.5721579999999999</v>
      </c>
      <c r="H1691" s="76">
        <v>0.33852569999999998</v>
      </c>
      <c r="I1691" s="77">
        <v>1598.2370000000001</v>
      </c>
      <c r="J1691" s="73">
        <v>1</v>
      </c>
      <c r="K1691" s="78" t="s">
        <v>3054</v>
      </c>
    </row>
    <row r="1692" spans="1:11">
      <c r="A1692" s="71" t="s">
        <v>2647</v>
      </c>
      <c r="B1692" s="72">
        <v>1687.7459716799999</v>
      </c>
      <c r="C1692" s="72">
        <v>-1.115892315313</v>
      </c>
      <c r="D1692" s="73">
        <v>2</v>
      </c>
      <c r="E1692" s="74" t="s">
        <v>4568</v>
      </c>
      <c r="F1692" s="75">
        <v>1.0641459679310001E-6</v>
      </c>
      <c r="G1692" s="76">
        <v>4.4404820000000003</v>
      </c>
      <c r="H1692" s="76">
        <v>0.53777770000000003</v>
      </c>
      <c r="I1692" s="77">
        <v>1365.0419999999999</v>
      </c>
    </row>
    <row r="1693" spans="1:11">
      <c r="A1693" s="71" t="s">
        <v>2484</v>
      </c>
      <c r="B1693" s="72">
        <v>930.5366821289</v>
      </c>
      <c r="C1693" s="72">
        <v>-1.034410381719</v>
      </c>
      <c r="D1693" s="73">
        <v>2</v>
      </c>
      <c r="E1693" s="74" t="s">
        <v>4569</v>
      </c>
      <c r="F1693" s="75">
        <v>1.065090170727E-6</v>
      </c>
      <c r="G1693" s="76">
        <v>2.5391520000000001</v>
      </c>
      <c r="H1693" s="76">
        <v>0.36168339999999999</v>
      </c>
      <c r="I1693" s="77">
        <v>504.52949999999998</v>
      </c>
      <c r="J1693" s="73">
        <v>1</v>
      </c>
      <c r="K1693" s="78" t="s">
        <v>3986</v>
      </c>
    </row>
    <row r="1694" spans="1:11">
      <c r="A1694" s="71" t="s">
        <v>2553</v>
      </c>
      <c r="B1694" s="72">
        <v>1424.749863236</v>
      </c>
      <c r="C1694" s="72">
        <v>-1.2719128683750001</v>
      </c>
      <c r="D1694" s="73">
        <v>2</v>
      </c>
      <c r="E1694" s="74" t="s">
        <v>4570</v>
      </c>
      <c r="F1694" s="75">
        <v>1.0656320511560001E-6</v>
      </c>
      <c r="G1694" s="76">
        <v>3.853637</v>
      </c>
      <c r="H1694" s="76">
        <v>0.46649669999999999</v>
      </c>
      <c r="I1694" s="77">
        <v>2295.0920000000001</v>
      </c>
      <c r="J1694" s="73">
        <v>1</v>
      </c>
      <c r="K1694" s="78" t="s">
        <v>2943</v>
      </c>
    </row>
    <row r="1695" spans="1:11">
      <c r="A1695" s="71" t="s">
        <v>3341</v>
      </c>
      <c r="B1695" s="72">
        <v>1247.6306152340001</v>
      </c>
      <c r="C1695" s="72">
        <v>-1.472947979375</v>
      </c>
      <c r="D1695" s="73">
        <v>2</v>
      </c>
      <c r="E1695" s="74" t="s">
        <v>4571</v>
      </c>
      <c r="F1695" s="75">
        <v>1.0666879462849999E-6</v>
      </c>
      <c r="G1695" s="76">
        <v>3.3852769999999999</v>
      </c>
      <c r="H1695" s="76">
        <v>0.4915022</v>
      </c>
      <c r="I1695" s="77">
        <v>1218.771</v>
      </c>
      <c r="J1695" s="73">
        <v>1</v>
      </c>
      <c r="K1695" s="78" t="s">
        <v>3186</v>
      </c>
    </row>
    <row r="1696" spans="1:11">
      <c r="A1696" s="71" t="s">
        <v>4572</v>
      </c>
      <c r="B1696" s="72">
        <v>1381.601928711</v>
      </c>
      <c r="C1696" s="72">
        <v>-1.083665752813</v>
      </c>
      <c r="D1696" s="73">
        <v>2</v>
      </c>
      <c r="E1696" s="74" t="s">
        <v>4573</v>
      </c>
      <c r="F1696" s="75">
        <v>1.0792996034890001E-6</v>
      </c>
      <c r="G1696" s="76">
        <v>3.445109</v>
      </c>
      <c r="H1696" s="76">
        <v>0.63171319999999997</v>
      </c>
      <c r="I1696" s="77">
        <v>863.54719999999998</v>
      </c>
      <c r="J1696" s="73">
        <v>1</v>
      </c>
      <c r="K1696" s="78" t="s">
        <v>3099</v>
      </c>
    </row>
    <row r="1697" spans="1:11">
      <c r="A1697" s="71" t="s">
        <v>3937</v>
      </c>
      <c r="B1697" s="72">
        <v>1238.6052246090001</v>
      </c>
      <c r="C1697" s="72">
        <v>-1.794603252813</v>
      </c>
      <c r="D1697" s="73">
        <v>2</v>
      </c>
      <c r="E1697" s="74" t="s">
        <v>4574</v>
      </c>
      <c r="F1697" s="75">
        <v>1.08545453321E-6</v>
      </c>
      <c r="G1697" s="76">
        <v>2.7777769999999999</v>
      </c>
      <c r="H1697" s="76">
        <v>0.51328620000000003</v>
      </c>
      <c r="I1697" s="77">
        <v>234.2689</v>
      </c>
      <c r="J1697" s="73">
        <v>1</v>
      </c>
      <c r="K1697" s="78" t="s">
        <v>3764</v>
      </c>
    </row>
    <row r="1698" spans="1:11">
      <c r="A1698" s="71" t="s">
        <v>4575</v>
      </c>
      <c r="B1698" s="72">
        <v>1371.737915039</v>
      </c>
      <c r="C1698" s="72">
        <v>-1.085374737188</v>
      </c>
      <c r="D1698" s="73">
        <v>2</v>
      </c>
      <c r="E1698" s="74" t="s">
        <v>4576</v>
      </c>
      <c r="F1698" s="75">
        <v>1.0884600306740001E-6</v>
      </c>
      <c r="G1698" s="76">
        <v>3.3074940000000002</v>
      </c>
      <c r="H1698" s="76">
        <v>0.6036241</v>
      </c>
      <c r="I1698" s="77">
        <v>465.18889999999999</v>
      </c>
      <c r="J1698" s="73">
        <v>1</v>
      </c>
      <c r="K1698" s="78" t="s">
        <v>2893</v>
      </c>
    </row>
    <row r="1699" spans="1:11">
      <c r="A1699" s="71" t="s">
        <v>2221</v>
      </c>
      <c r="B1699" s="72">
        <v>1124.667358398</v>
      </c>
      <c r="C1699" s="72">
        <v>-1.379075909063</v>
      </c>
      <c r="D1699" s="73">
        <v>2</v>
      </c>
      <c r="E1699" s="74" t="s">
        <v>4577</v>
      </c>
      <c r="F1699" s="75">
        <v>1.0977920089640001E-6</v>
      </c>
      <c r="G1699" s="76">
        <v>3.2583859999999998</v>
      </c>
      <c r="H1699" s="76">
        <v>0.52844020000000003</v>
      </c>
      <c r="I1699" s="77">
        <v>834.98360000000002</v>
      </c>
      <c r="J1699" s="73">
        <v>1</v>
      </c>
      <c r="K1699" s="78" t="s">
        <v>3734</v>
      </c>
    </row>
    <row r="1700" spans="1:11">
      <c r="A1700" s="71" t="s">
        <v>2276</v>
      </c>
      <c r="B1700" s="72">
        <v>1192.509155273</v>
      </c>
      <c r="C1700" s="72">
        <v>-1.064134502813</v>
      </c>
      <c r="D1700" s="73">
        <v>2</v>
      </c>
      <c r="E1700" s="74" t="s">
        <v>4578</v>
      </c>
      <c r="F1700" s="75">
        <v>1.100316016886E-6</v>
      </c>
      <c r="G1700" s="76">
        <v>3.386215</v>
      </c>
      <c r="H1700" s="76">
        <v>0.46340870000000001</v>
      </c>
      <c r="I1700" s="77">
        <v>951.2953</v>
      </c>
      <c r="J1700" s="73">
        <v>1</v>
      </c>
      <c r="K1700" s="78" t="s">
        <v>4325</v>
      </c>
    </row>
    <row r="1701" spans="1:11">
      <c r="A1701" s="71" t="s">
        <v>3606</v>
      </c>
      <c r="B1701" s="72">
        <v>1287.6691894529999</v>
      </c>
      <c r="C1701" s="72">
        <v>-1.137987041875</v>
      </c>
      <c r="D1701" s="73">
        <v>2</v>
      </c>
      <c r="E1701" s="74" t="s">
        <v>4579</v>
      </c>
      <c r="F1701" s="75">
        <v>1.104973630484E-6</v>
      </c>
      <c r="G1701" s="76">
        <v>3.2850739999999998</v>
      </c>
      <c r="H1701" s="76">
        <v>0.55263980000000001</v>
      </c>
      <c r="I1701" s="77">
        <v>937.23800000000006</v>
      </c>
      <c r="J1701" s="73">
        <v>1</v>
      </c>
      <c r="K1701" s="78" t="s">
        <v>3375</v>
      </c>
    </row>
    <row r="1702" spans="1:11">
      <c r="A1702" s="71" t="s">
        <v>2111</v>
      </c>
      <c r="B1702" s="72">
        <v>1660.8870849560001</v>
      </c>
      <c r="C1702" s="72">
        <v>-1.976976304625</v>
      </c>
      <c r="D1702" s="73">
        <v>2</v>
      </c>
      <c r="E1702" s="74" t="s">
        <v>4580</v>
      </c>
      <c r="F1702" s="75">
        <v>1.1064765544410001E-6</v>
      </c>
      <c r="G1702" s="76">
        <v>4.5031509999999999</v>
      </c>
      <c r="H1702" s="76">
        <v>0.65144380000000002</v>
      </c>
      <c r="I1702" s="77">
        <v>2171.7199999999998</v>
      </c>
      <c r="J1702" s="73">
        <v>1</v>
      </c>
      <c r="K1702" s="78" t="s">
        <v>2235</v>
      </c>
    </row>
    <row r="1703" spans="1:11">
      <c r="A1703" s="71" t="s">
        <v>2900</v>
      </c>
      <c r="B1703" s="72">
        <v>1739.9649658200001</v>
      </c>
      <c r="C1703" s="72">
        <v>-1.077318096563</v>
      </c>
      <c r="D1703" s="73">
        <v>2</v>
      </c>
      <c r="E1703" s="74" t="s">
        <v>4581</v>
      </c>
      <c r="F1703" s="75">
        <v>1.125479657773E-6</v>
      </c>
      <c r="G1703" s="76">
        <v>4.758019</v>
      </c>
      <c r="H1703" s="76">
        <v>0.4352992</v>
      </c>
      <c r="I1703" s="77">
        <v>2055.8040000000001</v>
      </c>
      <c r="J1703" s="73">
        <v>1</v>
      </c>
      <c r="K1703" s="78" t="s">
        <v>2382</v>
      </c>
    </row>
    <row r="1704" spans="1:11">
      <c r="A1704" s="71" t="s">
        <v>3826</v>
      </c>
      <c r="B1704" s="72">
        <v>1087.53125</v>
      </c>
      <c r="C1704" s="72">
        <v>-1.073411846563</v>
      </c>
      <c r="D1704" s="73">
        <v>2</v>
      </c>
      <c r="E1704" s="74" t="s">
        <v>4582</v>
      </c>
      <c r="F1704" s="75">
        <v>1.1333868718709999E-6</v>
      </c>
      <c r="G1704" s="76">
        <v>2.8056519999999998</v>
      </c>
      <c r="H1704" s="76">
        <v>0.54217000000000004</v>
      </c>
      <c r="I1704" s="77">
        <v>537.52890000000002</v>
      </c>
      <c r="J1704" s="73">
        <v>1</v>
      </c>
      <c r="K1704" s="78" t="s">
        <v>3375</v>
      </c>
    </row>
    <row r="1705" spans="1:11">
      <c r="A1705" s="71" t="s">
        <v>3911</v>
      </c>
      <c r="B1705" s="72">
        <v>1632.866577148</v>
      </c>
      <c r="C1705" s="72">
        <v>-0.94108762781249999</v>
      </c>
      <c r="D1705" s="73">
        <v>2</v>
      </c>
      <c r="E1705" s="74" t="s">
        <v>4583</v>
      </c>
      <c r="F1705" s="75">
        <v>1.140251601505E-6</v>
      </c>
      <c r="G1705" s="76">
        <v>3.5885850000000001</v>
      </c>
      <c r="H1705" s="76">
        <v>0.34806169999999997</v>
      </c>
      <c r="I1705" s="77">
        <v>561.73080000000004</v>
      </c>
      <c r="J1705" s="73">
        <v>1</v>
      </c>
      <c r="K1705" s="78" t="s">
        <v>3389</v>
      </c>
    </row>
    <row r="1706" spans="1:11">
      <c r="A1706" s="71" t="s">
        <v>2209</v>
      </c>
      <c r="B1706" s="72">
        <v>1206.7204589840001</v>
      </c>
      <c r="C1706" s="72">
        <v>-1.190355205938</v>
      </c>
      <c r="D1706" s="73">
        <v>2</v>
      </c>
      <c r="E1706" s="74" t="s">
        <v>4584</v>
      </c>
      <c r="F1706" s="75">
        <v>1.1483357932150001E-6</v>
      </c>
      <c r="G1706" s="76">
        <v>2.94082</v>
      </c>
      <c r="H1706" s="76">
        <v>0.47591070000000002</v>
      </c>
      <c r="I1706" s="77">
        <v>729.53200000000004</v>
      </c>
      <c r="J1706" s="73">
        <v>1</v>
      </c>
      <c r="K1706" s="78" t="s">
        <v>3186</v>
      </c>
    </row>
    <row r="1707" spans="1:11">
      <c r="A1707" s="71" t="s">
        <v>4585</v>
      </c>
      <c r="B1707" s="72">
        <v>1208.572875977</v>
      </c>
      <c r="C1707" s="72">
        <v>-1.051072979375</v>
      </c>
      <c r="D1707" s="73">
        <v>2</v>
      </c>
      <c r="E1707" s="74" t="s">
        <v>4586</v>
      </c>
      <c r="F1707" s="75">
        <v>1.1500561801769999E-6</v>
      </c>
      <c r="G1707" s="76">
        <v>2.7464909999999998</v>
      </c>
      <c r="H1707" s="76">
        <v>0.53821719999999995</v>
      </c>
      <c r="I1707" s="77">
        <v>1278.846</v>
      </c>
      <c r="J1707" s="73">
        <v>1</v>
      </c>
      <c r="K1707" s="78" t="s">
        <v>3186</v>
      </c>
    </row>
    <row r="1708" spans="1:11">
      <c r="A1708" s="71" t="s">
        <v>2212</v>
      </c>
      <c r="B1708" s="72">
        <v>1536.8995361330001</v>
      </c>
      <c r="C1708" s="72">
        <v>-0.40751829187499999</v>
      </c>
      <c r="D1708" s="73">
        <v>2</v>
      </c>
      <c r="E1708" s="74" t="s">
        <v>4587</v>
      </c>
      <c r="F1708" s="75">
        <v>1.158896167475E-6</v>
      </c>
      <c r="G1708" s="76">
        <v>3.374571</v>
      </c>
      <c r="H1708" s="76">
        <v>0.48767310000000003</v>
      </c>
      <c r="I1708" s="77">
        <v>1337.0119999999999</v>
      </c>
      <c r="J1708" s="73">
        <v>1</v>
      </c>
      <c r="K1708" s="78" t="s">
        <v>2538</v>
      </c>
    </row>
    <row r="1709" spans="1:11">
      <c r="A1709" s="71" t="s">
        <v>2159</v>
      </c>
      <c r="B1709" s="72">
        <v>1132.636108398</v>
      </c>
      <c r="C1709" s="72">
        <v>-0.58647336999999999</v>
      </c>
      <c r="D1709" s="73">
        <v>2</v>
      </c>
      <c r="E1709" s="74" t="s">
        <v>4588</v>
      </c>
      <c r="F1709" s="75">
        <v>1.1620199543700001E-6</v>
      </c>
      <c r="G1709" s="76">
        <v>2.9994489999999998</v>
      </c>
      <c r="H1709" s="76">
        <v>0.37570049999999999</v>
      </c>
      <c r="I1709" s="77">
        <v>714.73620000000005</v>
      </c>
      <c r="J1709" s="73">
        <v>1</v>
      </c>
      <c r="K1709" s="78" t="s">
        <v>3375</v>
      </c>
    </row>
    <row r="1710" spans="1:11">
      <c r="A1710" s="71" t="s">
        <v>3043</v>
      </c>
      <c r="B1710" s="72">
        <v>1133.6677246090001</v>
      </c>
      <c r="C1710" s="72">
        <v>-1.24125852625</v>
      </c>
      <c r="D1710" s="73">
        <v>2</v>
      </c>
      <c r="E1710" s="74" t="s">
        <v>4589</v>
      </c>
      <c r="F1710" s="75">
        <v>1.162300039992E-6</v>
      </c>
      <c r="G1710" s="76">
        <v>3.443435</v>
      </c>
      <c r="H1710" s="76">
        <v>0.4727712</v>
      </c>
      <c r="I1710" s="77">
        <v>1392.3579999999999</v>
      </c>
      <c r="J1710" s="73">
        <v>1</v>
      </c>
      <c r="K1710" s="78" t="s">
        <v>3734</v>
      </c>
    </row>
    <row r="1711" spans="1:11">
      <c r="A1711" s="71" t="s">
        <v>3155</v>
      </c>
      <c r="B1711" s="72">
        <v>1460.6864013669999</v>
      </c>
      <c r="C1711" s="72">
        <v>-0.66557493249999999</v>
      </c>
      <c r="D1711" s="73">
        <v>2</v>
      </c>
      <c r="E1711" s="74" t="s">
        <v>4590</v>
      </c>
      <c r="F1711" s="75">
        <v>1.1651916775130001E-6</v>
      </c>
      <c r="G1711" s="76">
        <v>3.2951160000000002</v>
      </c>
      <c r="H1711" s="76">
        <v>0.63217020000000002</v>
      </c>
      <c r="I1711" s="77">
        <v>757.92280000000005</v>
      </c>
      <c r="J1711" s="73">
        <v>1</v>
      </c>
      <c r="K1711" s="78" t="s">
        <v>2646</v>
      </c>
    </row>
    <row r="1712" spans="1:11">
      <c r="A1712" s="71" t="s">
        <v>2072</v>
      </c>
      <c r="B1712" s="72">
        <v>1137.477539063</v>
      </c>
      <c r="C1712" s="72">
        <v>-1.5093249325</v>
      </c>
      <c r="D1712" s="73">
        <v>2</v>
      </c>
      <c r="E1712" s="74" t="s">
        <v>4591</v>
      </c>
      <c r="F1712" s="75">
        <v>1.1851543444370001E-6</v>
      </c>
      <c r="G1712" s="76">
        <v>4.0853000000000002</v>
      </c>
      <c r="H1712" s="76">
        <v>0.59133150000000001</v>
      </c>
      <c r="I1712" s="77">
        <v>2149.3690000000001</v>
      </c>
      <c r="J1712" s="73">
        <v>1</v>
      </c>
      <c r="K1712" s="78" t="s">
        <v>3409</v>
      </c>
    </row>
    <row r="1713" spans="1:11">
      <c r="A1713" s="71" t="s">
        <v>3102</v>
      </c>
      <c r="B1713" s="72">
        <v>1234.634765625</v>
      </c>
      <c r="C1713" s="72">
        <v>-1.4448718075</v>
      </c>
      <c r="D1713" s="73">
        <v>2</v>
      </c>
      <c r="E1713" s="74" t="s">
        <v>4592</v>
      </c>
      <c r="F1713" s="75">
        <v>1.186126624475E-6</v>
      </c>
      <c r="G1713" s="76">
        <v>4.029903</v>
      </c>
      <c r="H1713" s="76">
        <v>0.48570590000000002</v>
      </c>
      <c r="I1713" s="77">
        <v>1452.655</v>
      </c>
      <c r="J1713" s="73">
        <v>1</v>
      </c>
      <c r="K1713" s="78" t="s">
        <v>3171</v>
      </c>
    </row>
    <row r="1714" spans="1:11">
      <c r="A1714" s="71" t="s">
        <v>4593</v>
      </c>
      <c r="B1714" s="72">
        <v>1316.619140625</v>
      </c>
      <c r="C1714" s="72">
        <v>-1.437181377813</v>
      </c>
      <c r="D1714" s="73">
        <v>2</v>
      </c>
      <c r="E1714" s="74" t="s">
        <v>4594</v>
      </c>
      <c r="F1714" s="75">
        <v>1.198095491928E-6</v>
      </c>
      <c r="G1714" s="76">
        <v>2.8248630000000001</v>
      </c>
      <c r="H1714" s="76">
        <v>0.57761929999999995</v>
      </c>
      <c r="I1714" s="77">
        <v>537.09680000000003</v>
      </c>
      <c r="J1714" s="73">
        <v>1</v>
      </c>
      <c r="K1714" s="78" t="s">
        <v>2811</v>
      </c>
    </row>
    <row r="1715" spans="1:11">
      <c r="A1715" s="71" t="s">
        <v>2033</v>
      </c>
      <c r="B1715" s="72">
        <v>1160.5405273440001</v>
      </c>
      <c r="C1715" s="72">
        <v>-1.413499737188</v>
      </c>
      <c r="D1715" s="73">
        <v>2</v>
      </c>
      <c r="E1715" s="74" t="s">
        <v>4595</v>
      </c>
      <c r="F1715" s="75">
        <v>1.1982729575259999E-6</v>
      </c>
      <c r="G1715" s="76">
        <v>2.6869179999999999</v>
      </c>
      <c r="H1715" s="76">
        <v>0.47870940000000001</v>
      </c>
      <c r="I1715" s="77">
        <v>981.00429999999994</v>
      </c>
      <c r="J1715" s="73">
        <v>1</v>
      </c>
      <c r="K1715" s="78" t="s">
        <v>3701</v>
      </c>
    </row>
    <row r="1716" spans="1:11">
      <c r="A1716" s="71" t="s">
        <v>2626</v>
      </c>
      <c r="B1716" s="72">
        <v>1380.7117919919999</v>
      </c>
      <c r="C1716" s="72">
        <v>-1.580980205938</v>
      </c>
      <c r="D1716" s="73">
        <v>2</v>
      </c>
      <c r="E1716" s="74" t="s">
        <v>4596</v>
      </c>
      <c r="F1716" s="75">
        <v>1.2044756960719999E-6</v>
      </c>
      <c r="G1716" s="76">
        <v>3.8644539999999998</v>
      </c>
      <c r="H1716" s="76">
        <v>0.58878399999999997</v>
      </c>
      <c r="I1716" s="77">
        <v>1269.2049999999999</v>
      </c>
      <c r="J1716" s="73">
        <v>1</v>
      </c>
      <c r="K1716" s="78" t="s">
        <v>2525</v>
      </c>
    </row>
    <row r="1717" spans="1:11">
      <c r="A1717" s="71" t="s">
        <v>2261</v>
      </c>
      <c r="B1717" s="72">
        <v>1050.500366211</v>
      </c>
      <c r="C1717" s="72">
        <v>-1.09282102625</v>
      </c>
      <c r="D1717" s="73">
        <v>2</v>
      </c>
      <c r="E1717" s="74" t="s">
        <v>4597</v>
      </c>
      <c r="F1717" s="75">
        <v>1.21482931803E-6</v>
      </c>
      <c r="G1717" s="76">
        <v>2.427705</v>
      </c>
      <c r="H1717" s="76">
        <v>0.56270739999999997</v>
      </c>
      <c r="I1717" s="77">
        <v>1161.998</v>
      </c>
      <c r="J1717" s="73">
        <v>1</v>
      </c>
      <c r="K1717" s="78" t="s">
        <v>3734</v>
      </c>
    </row>
    <row r="1718" spans="1:11">
      <c r="A1718" s="71" t="s">
        <v>2772</v>
      </c>
      <c r="B1718" s="72">
        <v>1178.580078125</v>
      </c>
      <c r="C1718" s="72">
        <v>-0.50737180749999999</v>
      </c>
      <c r="D1718" s="73">
        <v>2</v>
      </c>
      <c r="E1718" s="74" t="s">
        <v>4598</v>
      </c>
      <c r="F1718" s="75">
        <v>1.2197042515070001E-6</v>
      </c>
      <c r="G1718" s="76">
        <v>2.4904760000000001</v>
      </c>
      <c r="H1718" s="76">
        <v>0.62119690000000005</v>
      </c>
      <c r="I1718" s="77">
        <v>749.64350000000002</v>
      </c>
      <c r="J1718" s="73">
        <v>1</v>
      </c>
      <c r="K1718" s="78" t="s">
        <v>3375</v>
      </c>
    </row>
    <row r="1719" spans="1:11">
      <c r="A1719" s="71" t="s">
        <v>2209</v>
      </c>
      <c r="B1719" s="72">
        <v>1171.6065673830001</v>
      </c>
      <c r="C1719" s="72">
        <v>-1.05131712</v>
      </c>
      <c r="D1719" s="73">
        <v>2</v>
      </c>
      <c r="E1719" s="74" t="s">
        <v>4599</v>
      </c>
      <c r="F1719" s="75">
        <v>1.2252344749159999E-6</v>
      </c>
      <c r="G1719" s="76">
        <v>3.3867289999999999</v>
      </c>
      <c r="H1719" s="76">
        <v>0.6106414</v>
      </c>
      <c r="I1719" s="77">
        <v>850.12049999999999</v>
      </c>
      <c r="J1719" s="73">
        <v>1</v>
      </c>
      <c r="K1719" s="78" t="s">
        <v>2525</v>
      </c>
    </row>
    <row r="1720" spans="1:11">
      <c r="A1720" s="71" t="s">
        <v>2245</v>
      </c>
      <c r="B1720" s="72">
        <v>1513.7645263669999</v>
      </c>
      <c r="C1720" s="72">
        <v>-1.361619854375</v>
      </c>
      <c r="D1720" s="73">
        <v>2</v>
      </c>
      <c r="E1720" s="74" t="s">
        <v>4600</v>
      </c>
      <c r="F1720" s="75">
        <v>1.2314892347400001E-6</v>
      </c>
      <c r="G1720" s="76">
        <v>3.7436600000000002</v>
      </c>
      <c r="H1720" s="76">
        <v>0.50084039999999996</v>
      </c>
      <c r="I1720" s="77">
        <v>595.33579999999995</v>
      </c>
      <c r="J1720" s="73">
        <v>1</v>
      </c>
      <c r="K1720" s="78" t="s">
        <v>2699</v>
      </c>
    </row>
    <row r="1721" spans="1:11">
      <c r="A1721" s="71" t="s">
        <v>2329</v>
      </c>
      <c r="B1721" s="72">
        <v>1616.7915039059999</v>
      </c>
      <c r="C1721" s="72">
        <v>-1.14848508875</v>
      </c>
      <c r="D1721" s="73">
        <v>2</v>
      </c>
      <c r="E1721" s="74" t="s">
        <v>4601</v>
      </c>
      <c r="F1721" s="75">
        <v>1.2339636918160001E-6</v>
      </c>
      <c r="G1721" s="76">
        <v>4.0172410000000003</v>
      </c>
      <c r="H1721" s="76">
        <v>0.56051030000000002</v>
      </c>
      <c r="I1721" s="77">
        <v>1107.8440000000001</v>
      </c>
      <c r="J1721" s="73">
        <v>1</v>
      </c>
      <c r="K1721" s="78" t="s">
        <v>2699</v>
      </c>
    </row>
    <row r="1722" spans="1:11">
      <c r="A1722" s="71" t="s">
        <v>2255</v>
      </c>
      <c r="B1722" s="72">
        <v>1407.6539139859999</v>
      </c>
      <c r="C1722" s="72">
        <v>-1.094546688688</v>
      </c>
      <c r="D1722" s="73">
        <v>2</v>
      </c>
      <c r="E1722" s="74" t="s">
        <v>4602</v>
      </c>
      <c r="F1722" s="75">
        <v>1.2414849602330001E-6</v>
      </c>
      <c r="G1722" s="76">
        <v>3.5120279999999999</v>
      </c>
      <c r="H1722" s="76">
        <v>0.4510518</v>
      </c>
      <c r="I1722" s="77">
        <v>878.90480000000002</v>
      </c>
      <c r="J1722" s="73">
        <v>1</v>
      </c>
      <c r="K1722" s="78" t="s">
        <v>2646</v>
      </c>
    </row>
    <row r="1723" spans="1:11">
      <c r="A1723" s="71" t="s">
        <v>2675</v>
      </c>
      <c r="B1723" s="72">
        <v>1042.6254882809999</v>
      </c>
      <c r="C1723" s="72">
        <v>-1.279710674688</v>
      </c>
      <c r="D1723" s="73">
        <v>2</v>
      </c>
      <c r="E1723" s="74" t="s">
        <v>4603</v>
      </c>
      <c r="F1723" s="75">
        <v>1.2446657083889999E-6</v>
      </c>
      <c r="G1723" s="76">
        <v>2.774302</v>
      </c>
      <c r="H1723" s="76">
        <v>0.37151970000000001</v>
      </c>
      <c r="I1723" s="77">
        <v>859.76319999999998</v>
      </c>
      <c r="J1723" s="73">
        <v>1</v>
      </c>
      <c r="K1723" s="78" t="s">
        <v>3375</v>
      </c>
    </row>
    <row r="1724" spans="1:11">
      <c r="A1724" s="71" t="s">
        <v>4604</v>
      </c>
      <c r="B1724" s="72">
        <v>1250.6528320309999</v>
      </c>
      <c r="C1724" s="72">
        <v>-0.73710813562499999</v>
      </c>
      <c r="D1724" s="73">
        <v>2</v>
      </c>
      <c r="E1724" s="74" t="s">
        <v>4605</v>
      </c>
      <c r="F1724" s="75">
        <v>1.246160364994E-6</v>
      </c>
      <c r="G1724" s="76">
        <v>2.857828</v>
      </c>
      <c r="H1724" s="76">
        <v>0.36120000000000002</v>
      </c>
      <c r="I1724" s="77">
        <v>631.6798</v>
      </c>
      <c r="J1724" s="73">
        <v>1</v>
      </c>
      <c r="K1724" s="78" t="s">
        <v>3326</v>
      </c>
    </row>
    <row r="1725" spans="1:11">
      <c r="A1725" s="71" t="s">
        <v>2144</v>
      </c>
      <c r="B1725" s="72">
        <v>1194.6953125</v>
      </c>
      <c r="C1725" s="72">
        <v>-1.29789915125</v>
      </c>
      <c r="D1725" s="73">
        <v>2</v>
      </c>
      <c r="E1725" s="74" t="s">
        <v>4606</v>
      </c>
      <c r="F1725" s="75">
        <v>1.2585342823450001E-6</v>
      </c>
      <c r="G1725" s="76">
        <v>3.3902519999999998</v>
      </c>
      <c r="H1725" s="76">
        <v>0.62008730000000001</v>
      </c>
      <c r="I1725" s="77">
        <v>1558.5360000000001</v>
      </c>
      <c r="J1725" s="73">
        <v>1</v>
      </c>
      <c r="K1725" s="78" t="s">
        <v>2935</v>
      </c>
    </row>
    <row r="1726" spans="1:11">
      <c r="A1726" s="71" t="s">
        <v>2416</v>
      </c>
      <c r="B1726" s="72">
        <v>2228.1567382809999</v>
      </c>
      <c r="C1726" s="72">
        <v>-1.367648888438</v>
      </c>
      <c r="D1726" s="73">
        <v>3</v>
      </c>
      <c r="E1726" s="74" t="s">
        <v>4607</v>
      </c>
      <c r="F1726" s="75">
        <v>1.2601552948909999E-6</v>
      </c>
      <c r="G1726" s="76">
        <v>2.975705</v>
      </c>
      <c r="H1726" s="76">
        <v>0.3697762</v>
      </c>
      <c r="I1726" s="77">
        <v>965.67939999999999</v>
      </c>
      <c r="J1726" s="73">
        <v>1</v>
      </c>
      <c r="K1726" s="78" t="s">
        <v>4332</v>
      </c>
    </row>
    <row r="1727" spans="1:11">
      <c r="A1727" s="71" t="s">
        <v>3280</v>
      </c>
      <c r="B1727" s="72">
        <v>1487.7336425779999</v>
      </c>
      <c r="C1727" s="72">
        <v>-1.1519030575</v>
      </c>
      <c r="D1727" s="73">
        <v>2</v>
      </c>
      <c r="E1727" s="74" t="s">
        <v>4608</v>
      </c>
      <c r="F1727" s="75">
        <v>1.2654436863930001E-6</v>
      </c>
      <c r="G1727" s="76">
        <v>4.2722189999999998</v>
      </c>
      <c r="H1727" s="76">
        <v>0.50319429999999998</v>
      </c>
      <c r="I1727" s="77">
        <v>2191.3960000000002</v>
      </c>
      <c r="J1727" s="73">
        <v>1</v>
      </c>
      <c r="K1727" s="78" t="s">
        <v>2478</v>
      </c>
    </row>
    <row r="1728" spans="1:11">
      <c r="A1728" s="71" t="s">
        <v>4063</v>
      </c>
      <c r="B1728" s="72">
        <v>1082.5264892580001</v>
      </c>
      <c r="C1728" s="72">
        <v>-1.233323955938</v>
      </c>
      <c r="D1728" s="73">
        <v>2</v>
      </c>
      <c r="E1728" s="74" t="s">
        <v>4609</v>
      </c>
      <c r="F1728" s="75">
        <v>1.268323173651E-6</v>
      </c>
      <c r="G1728" s="76">
        <v>3.4296419999999999</v>
      </c>
      <c r="H1728" s="76">
        <v>0.61775760000000002</v>
      </c>
      <c r="I1728" s="77">
        <v>1266.3009999999999</v>
      </c>
    </row>
    <row r="1729" spans="1:11">
      <c r="A1729" s="71" t="s">
        <v>4610</v>
      </c>
      <c r="B1729" s="72">
        <v>1557.7067871090001</v>
      </c>
      <c r="C1729" s="72">
        <v>-1.321214580938</v>
      </c>
      <c r="D1729" s="73">
        <v>2</v>
      </c>
      <c r="E1729" s="74" t="s">
        <v>4611</v>
      </c>
      <c r="F1729" s="75">
        <v>1.278239603124E-6</v>
      </c>
      <c r="G1729" s="76">
        <v>3.0829520000000001</v>
      </c>
      <c r="H1729" s="76">
        <v>0.51271940000000005</v>
      </c>
      <c r="I1729" s="77">
        <v>877.1123</v>
      </c>
      <c r="J1729" s="73">
        <v>1</v>
      </c>
      <c r="K1729" s="78" t="s">
        <v>2646</v>
      </c>
    </row>
    <row r="1730" spans="1:11">
      <c r="A1730" s="71" t="s">
        <v>2768</v>
      </c>
      <c r="B1730" s="72">
        <v>1348.7358398440001</v>
      </c>
      <c r="C1730" s="72">
        <v>-0.78593626062499999</v>
      </c>
      <c r="D1730" s="73">
        <v>2</v>
      </c>
      <c r="E1730" s="74" t="s">
        <v>4612</v>
      </c>
      <c r="F1730" s="75">
        <v>1.2800993420849999E-6</v>
      </c>
      <c r="G1730" s="76">
        <v>3.3897550000000001</v>
      </c>
      <c r="H1730" s="76">
        <v>0.52838580000000002</v>
      </c>
      <c r="I1730" s="77">
        <v>812.62549999999999</v>
      </c>
      <c r="J1730" s="73">
        <v>1</v>
      </c>
      <c r="K1730" s="78" t="s">
        <v>2943</v>
      </c>
    </row>
    <row r="1731" spans="1:11">
      <c r="A1731" s="71" t="s">
        <v>4613</v>
      </c>
      <c r="B1731" s="72">
        <v>1226.5297165859999</v>
      </c>
      <c r="C1731" s="72">
        <v>-1.5074403777500001</v>
      </c>
      <c r="D1731" s="73">
        <v>2</v>
      </c>
      <c r="E1731" s="74" t="s">
        <v>4614</v>
      </c>
      <c r="F1731" s="75">
        <v>1.2806058883319999E-6</v>
      </c>
      <c r="G1731" s="76">
        <v>3.8969119999999999</v>
      </c>
      <c r="H1731" s="76">
        <v>0.67532190000000003</v>
      </c>
      <c r="I1731" s="77">
        <v>1536.0740000000001</v>
      </c>
      <c r="J1731" s="73">
        <v>2</v>
      </c>
      <c r="K1731" s="78" t="s">
        <v>2935</v>
      </c>
    </row>
    <row r="1732" spans="1:11">
      <c r="A1732" s="71" t="s">
        <v>4615</v>
      </c>
      <c r="B1732" s="72">
        <v>1327.6065673830001</v>
      </c>
      <c r="C1732" s="72">
        <v>-1.031053448125</v>
      </c>
      <c r="D1732" s="73">
        <v>2</v>
      </c>
      <c r="E1732" s="74" t="s">
        <v>4616</v>
      </c>
      <c r="F1732" s="75">
        <v>1.289247702263E-6</v>
      </c>
      <c r="G1732" s="76">
        <v>3.5760740000000002</v>
      </c>
      <c r="H1732" s="76">
        <v>0.35700989999999999</v>
      </c>
      <c r="I1732" s="77">
        <v>1327.673</v>
      </c>
      <c r="J1732" s="73">
        <v>1</v>
      </c>
      <c r="K1732" s="78" t="s">
        <v>3375</v>
      </c>
    </row>
    <row r="1733" spans="1:11">
      <c r="A1733" s="71" t="s">
        <v>2035</v>
      </c>
      <c r="B1733" s="72">
        <v>1094.6245117190001</v>
      </c>
      <c r="C1733" s="72">
        <v>-1.197069073125</v>
      </c>
      <c r="D1733" s="73">
        <v>2</v>
      </c>
      <c r="E1733" s="74" t="s">
        <v>4617</v>
      </c>
      <c r="F1733" s="75">
        <v>1.2966956847159999E-6</v>
      </c>
      <c r="G1733" s="76">
        <v>2.5259170000000002</v>
      </c>
      <c r="H1733" s="76">
        <v>0.40655479999999999</v>
      </c>
      <c r="I1733" s="77">
        <v>919.4203</v>
      </c>
      <c r="J1733" s="73">
        <v>1</v>
      </c>
      <c r="K1733" s="78" t="s">
        <v>3986</v>
      </c>
    </row>
    <row r="1734" spans="1:11">
      <c r="A1734" s="71" t="s">
        <v>2510</v>
      </c>
      <c r="B1734" s="72">
        <v>2172.9655761720001</v>
      </c>
      <c r="C1734" s="72">
        <v>-1.459276104375</v>
      </c>
      <c r="D1734" s="73">
        <v>2</v>
      </c>
      <c r="E1734" s="74" t="s">
        <v>4618</v>
      </c>
      <c r="F1734" s="75">
        <v>1.2986291787400001E-6</v>
      </c>
      <c r="G1734" s="76">
        <v>4.1720829999999998</v>
      </c>
      <c r="H1734" s="76">
        <v>0.64520619999999995</v>
      </c>
      <c r="I1734" s="77">
        <v>1403.0730000000001</v>
      </c>
      <c r="J1734" s="73">
        <v>1</v>
      </c>
      <c r="K1734" s="78" t="s">
        <v>2512</v>
      </c>
    </row>
    <row r="1735" spans="1:11">
      <c r="A1735" s="71" t="s">
        <v>3075</v>
      </c>
      <c r="B1735" s="72">
        <v>1188.6583251950001</v>
      </c>
      <c r="C1735" s="72">
        <v>-0.76396360437499999</v>
      </c>
      <c r="D1735" s="73">
        <v>2</v>
      </c>
      <c r="E1735" s="74" t="s">
        <v>4619</v>
      </c>
      <c r="F1735" s="75">
        <v>1.300908928839E-6</v>
      </c>
      <c r="G1735" s="76">
        <v>3.4965310000000001</v>
      </c>
      <c r="H1735" s="76">
        <v>0.38431690000000002</v>
      </c>
      <c r="I1735" s="77">
        <v>1062.846</v>
      </c>
      <c r="J1735" s="73">
        <v>1</v>
      </c>
      <c r="K1735" s="78" t="s">
        <v>3186</v>
      </c>
    </row>
    <row r="1736" spans="1:11">
      <c r="A1736" s="71" t="s">
        <v>2038</v>
      </c>
      <c r="B1736" s="72">
        <v>1176.6180419919999</v>
      </c>
      <c r="C1736" s="72">
        <v>-0.87516965906249999</v>
      </c>
      <c r="D1736" s="73">
        <v>2</v>
      </c>
      <c r="E1736" s="74" t="s">
        <v>4620</v>
      </c>
      <c r="F1736" s="75">
        <v>1.311163532845E-6</v>
      </c>
      <c r="G1736" s="76">
        <v>3.2275580000000001</v>
      </c>
      <c r="H1736" s="76">
        <v>0.49204510000000001</v>
      </c>
      <c r="I1736" s="77">
        <v>1355.057</v>
      </c>
      <c r="J1736" s="73">
        <v>1</v>
      </c>
      <c r="K1736" s="78" t="s">
        <v>3734</v>
      </c>
    </row>
    <row r="1737" spans="1:11">
      <c r="A1737" s="71" t="s">
        <v>2113</v>
      </c>
      <c r="B1737" s="72">
        <v>1209.58984375</v>
      </c>
      <c r="C1737" s="72">
        <v>-1.286424541875</v>
      </c>
      <c r="D1737" s="73">
        <v>2</v>
      </c>
      <c r="E1737" s="74" t="s">
        <v>4621</v>
      </c>
      <c r="F1737" s="75">
        <v>1.3134288932020001E-6</v>
      </c>
      <c r="G1737" s="76">
        <v>2.835893</v>
      </c>
      <c r="H1737" s="76">
        <v>0.52383290000000005</v>
      </c>
      <c r="I1737" s="77">
        <v>1122.047</v>
      </c>
      <c r="J1737" s="73">
        <v>1</v>
      </c>
      <c r="K1737" s="78" t="s">
        <v>4330</v>
      </c>
    </row>
    <row r="1738" spans="1:11">
      <c r="A1738" s="71" t="s">
        <v>2108</v>
      </c>
      <c r="B1738" s="72">
        <v>1156.588500977</v>
      </c>
      <c r="C1738" s="72">
        <v>-1.293870830938</v>
      </c>
      <c r="D1738" s="73">
        <v>2</v>
      </c>
      <c r="E1738" s="74" t="s">
        <v>4622</v>
      </c>
      <c r="F1738" s="75">
        <v>1.324405599634E-6</v>
      </c>
      <c r="G1738" s="76">
        <v>2.6301190000000001</v>
      </c>
      <c r="H1738" s="76">
        <v>0.43771650000000001</v>
      </c>
      <c r="I1738" s="77">
        <v>1094.05</v>
      </c>
      <c r="J1738" s="73">
        <v>1</v>
      </c>
      <c r="K1738" s="78" t="s">
        <v>3375</v>
      </c>
    </row>
    <row r="1739" spans="1:11">
      <c r="A1739" s="71" t="s">
        <v>2212</v>
      </c>
      <c r="B1739" s="72">
        <v>1318.684936523</v>
      </c>
      <c r="C1739" s="72">
        <v>-0.48600950281249999</v>
      </c>
      <c r="D1739" s="73">
        <v>2</v>
      </c>
      <c r="E1739" s="74" t="s">
        <v>4623</v>
      </c>
      <c r="F1739" s="75">
        <v>1.324963054191E-6</v>
      </c>
      <c r="G1739" s="76">
        <v>2.9155199999999999</v>
      </c>
      <c r="H1739" s="76">
        <v>0.50425989999999998</v>
      </c>
      <c r="I1739" s="77">
        <v>1403.3320000000001</v>
      </c>
      <c r="J1739" s="73">
        <v>1</v>
      </c>
      <c r="K1739" s="78" t="s">
        <v>3054</v>
      </c>
    </row>
    <row r="1740" spans="1:11">
      <c r="A1740" s="71" t="s">
        <v>3407</v>
      </c>
      <c r="B1740" s="72">
        <v>1193.6313476559999</v>
      </c>
      <c r="C1740" s="72">
        <v>-1.38725462</v>
      </c>
      <c r="D1740" s="73">
        <v>2</v>
      </c>
      <c r="E1740" s="74" t="s">
        <v>4624</v>
      </c>
      <c r="F1740" s="75">
        <v>1.3253415524680001E-6</v>
      </c>
      <c r="G1740" s="76">
        <v>3.0806100000000001</v>
      </c>
      <c r="H1740" s="76">
        <v>0.52380870000000002</v>
      </c>
      <c r="I1740" s="77">
        <v>1602.4739999999999</v>
      </c>
      <c r="J1740" s="73">
        <v>1</v>
      </c>
      <c r="K1740" s="78" t="s">
        <v>3701</v>
      </c>
    </row>
    <row r="1741" spans="1:11">
      <c r="A1741" s="71" t="s">
        <v>2147</v>
      </c>
      <c r="B1741" s="72">
        <v>1278.6477050779999</v>
      </c>
      <c r="C1741" s="72">
        <v>-1.332933330938</v>
      </c>
      <c r="D1741" s="73">
        <v>2</v>
      </c>
      <c r="E1741" s="74" t="s">
        <v>4625</v>
      </c>
      <c r="F1741" s="75">
        <v>1.3289565449209999E-6</v>
      </c>
      <c r="G1741" s="76">
        <v>3.144663</v>
      </c>
      <c r="H1741" s="76">
        <v>0.65354380000000001</v>
      </c>
      <c r="I1741" s="77">
        <v>989.55759999999998</v>
      </c>
      <c r="J1741" s="73">
        <v>1</v>
      </c>
      <c r="K1741" s="78" t="s">
        <v>3099</v>
      </c>
    </row>
    <row r="1742" spans="1:11">
      <c r="A1742" s="71" t="s">
        <v>4101</v>
      </c>
      <c r="B1742" s="72">
        <v>1220.6707763669999</v>
      </c>
      <c r="C1742" s="72">
        <v>-1.092332745</v>
      </c>
      <c r="D1742" s="73">
        <v>2</v>
      </c>
      <c r="E1742" s="74" t="s">
        <v>4626</v>
      </c>
      <c r="F1742" s="75">
        <v>1.3366046002219999E-6</v>
      </c>
      <c r="G1742" s="76">
        <v>3.3439930000000002</v>
      </c>
      <c r="H1742" s="76">
        <v>0.44988139999999999</v>
      </c>
      <c r="I1742" s="77">
        <v>1169.799</v>
      </c>
      <c r="J1742" s="73">
        <v>1</v>
      </c>
      <c r="K1742" s="78" t="s">
        <v>3375</v>
      </c>
    </row>
    <row r="1743" spans="1:11">
      <c r="A1743" s="71" t="s">
        <v>2111</v>
      </c>
      <c r="B1743" s="72">
        <v>1514.7559814450001</v>
      </c>
      <c r="C1743" s="72">
        <v>-1.381029034063</v>
      </c>
      <c r="D1743" s="73">
        <v>2</v>
      </c>
      <c r="E1743" s="74" t="s">
        <v>4627</v>
      </c>
      <c r="F1743" s="75">
        <v>1.339033344427E-6</v>
      </c>
      <c r="G1743" s="76">
        <v>3.9911289999999999</v>
      </c>
      <c r="H1743" s="76">
        <v>0.47025470000000003</v>
      </c>
      <c r="I1743" s="77">
        <v>1888.4280000000001</v>
      </c>
      <c r="J1743" s="73">
        <v>1</v>
      </c>
      <c r="K1743" s="78" t="s">
        <v>2585</v>
      </c>
    </row>
    <row r="1744" spans="1:11">
      <c r="A1744" s="71" t="s">
        <v>3699</v>
      </c>
      <c r="B1744" s="72">
        <v>1059.566025696</v>
      </c>
      <c r="C1744" s="72">
        <v>-1.0761117364999999</v>
      </c>
      <c r="D1744" s="73">
        <v>2</v>
      </c>
      <c r="E1744" s="74" t="s">
        <v>4628</v>
      </c>
      <c r="F1744" s="75">
        <v>1.3407831104260001E-6</v>
      </c>
      <c r="G1744" s="76">
        <v>3.2137380000000002</v>
      </c>
      <c r="H1744" s="76">
        <v>0.3268527</v>
      </c>
      <c r="I1744" s="77">
        <v>1255.8109999999999</v>
      </c>
      <c r="J1744" s="73">
        <v>1</v>
      </c>
      <c r="K1744" s="78" t="s">
        <v>3171</v>
      </c>
    </row>
    <row r="1745" spans="1:11">
      <c r="A1745" s="71" t="s">
        <v>4629</v>
      </c>
      <c r="B1745" s="72">
        <v>1329.6896972659999</v>
      </c>
      <c r="C1745" s="72">
        <v>-0.257080078125</v>
      </c>
      <c r="D1745" s="73">
        <v>1</v>
      </c>
      <c r="E1745" s="74" t="s">
        <v>4630</v>
      </c>
      <c r="F1745" s="75">
        <v>1.341614071236E-6</v>
      </c>
      <c r="G1745" s="76">
        <v>2.491727</v>
      </c>
      <c r="H1745" s="76">
        <v>0.27515430000000002</v>
      </c>
      <c r="I1745" s="77">
        <v>314.09100000000001</v>
      </c>
      <c r="J1745" s="73">
        <v>2</v>
      </c>
      <c r="K1745" s="78" t="s">
        <v>2811</v>
      </c>
    </row>
    <row r="1746" spans="1:11">
      <c r="A1746" s="71" t="s">
        <v>2202</v>
      </c>
      <c r="B1746" s="72">
        <v>1629.895874023</v>
      </c>
      <c r="C1746" s="72">
        <v>-0.34037961999999999</v>
      </c>
      <c r="D1746" s="73">
        <v>2</v>
      </c>
      <c r="E1746" s="74" t="s">
        <v>4631</v>
      </c>
      <c r="F1746" s="75">
        <v>1.3461309017469999E-6</v>
      </c>
      <c r="G1746" s="76">
        <v>3.8232940000000002</v>
      </c>
      <c r="H1746" s="76">
        <v>0.47723409999999999</v>
      </c>
      <c r="I1746" s="77">
        <v>1144.4459999999999</v>
      </c>
      <c r="J1746" s="73">
        <v>1</v>
      </c>
      <c r="K1746" s="78" t="s">
        <v>2525</v>
      </c>
    </row>
    <row r="1747" spans="1:11">
      <c r="A1747" s="71" t="s">
        <v>4632</v>
      </c>
      <c r="B1747" s="72">
        <v>1481.7126464840001</v>
      </c>
      <c r="C1747" s="72">
        <v>-1.11430540125</v>
      </c>
      <c r="D1747" s="73">
        <v>2</v>
      </c>
      <c r="E1747" s="74" t="s">
        <v>4633</v>
      </c>
      <c r="F1747" s="75">
        <v>1.3479365296990001E-6</v>
      </c>
      <c r="G1747" s="76">
        <v>4.1066719999999997</v>
      </c>
      <c r="H1747" s="76">
        <v>0.45773920000000001</v>
      </c>
      <c r="I1747" s="77">
        <v>1530.1120000000001</v>
      </c>
    </row>
    <row r="1748" spans="1:11">
      <c r="A1748" s="71" t="s">
        <v>2553</v>
      </c>
      <c r="B1748" s="72">
        <v>1355.731811523</v>
      </c>
      <c r="C1748" s="72">
        <v>-1.182542705938</v>
      </c>
      <c r="D1748" s="73">
        <v>2</v>
      </c>
      <c r="E1748" s="74" t="s">
        <v>4634</v>
      </c>
      <c r="F1748" s="75">
        <v>1.3489361450969999E-6</v>
      </c>
      <c r="G1748" s="76">
        <v>3.4159299999999999</v>
      </c>
      <c r="H1748" s="76">
        <v>0.56054029999999999</v>
      </c>
      <c r="I1748" s="77">
        <v>1153.944</v>
      </c>
      <c r="J1748" s="73">
        <v>1</v>
      </c>
      <c r="K1748" s="78" t="s">
        <v>2943</v>
      </c>
    </row>
    <row r="1749" spans="1:11">
      <c r="A1749" s="71" t="s">
        <v>4635</v>
      </c>
      <c r="B1749" s="72">
        <v>1085.6313476559999</v>
      </c>
      <c r="C1749" s="72">
        <v>-1.326951885625</v>
      </c>
      <c r="D1749" s="73">
        <v>2</v>
      </c>
      <c r="E1749" s="74" t="s">
        <v>4636</v>
      </c>
      <c r="F1749" s="75">
        <v>1.3529130512390001E-6</v>
      </c>
      <c r="G1749" s="76">
        <v>2.654207</v>
      </c>
      <c r="H1749" s="76">
        <v>0.3782507</v>
      </c>
      <c r="I1749" s="77">
        <v>1068.799</v>
      </c>
      <c r="J1749" s="73">
        <v>1</v>
      </c>
      <c r="K1749" s="78" t="s">
        <v>3701</v>
      </c>
    </row>
    <row r="1750" spans="1:11">
      <c r="A1750" s="71" t="s">
        <v>2922</v>
      </c>
      <c r="B1750" s="72">
        <v>1446.8315429690001</v>
      </c>
      <c r="C1750" s="72">
        <v>-1.68559446375</v>
      </c>
      <c r="D1750" s="73">
        <v>2</v>
      </c>
      <c r="E1750" s="74" t="s">
        <v>4637</v>
      </c>
      <c r="F1750" s="75">
        <v>1.3540293475539999E-6</v>
      </c>
      <c r="G1750" s="76">
        <v>4.1867219999999996</v>
      </c>
      <c r="H1750" s="76">
        <v>0.59641949999999999</v>
      </c>
      <c r="I1750" s="77">
        <v>1575.3820000000001</v>
      </c>
      <c r="J1750" s="73">
        <v>1</v>
      </c>
      <c r="K1750" s="78" t="s">
        <v>2434</v>
      </c>
    </row>
    <row r="1751" spans="1:11">
      <c r="A1751" s="71" t="s">
        <v>4545</v>
      </c>
      <c r="B1751" s="72">
        <v>1157.5620117190001</v>
      </c>
      <c r="C1751" s="72">
        <v>-1.21293821375</v>
      </c>
      <c r="D1751" s="73">
        <v>2</v>
      </c>
      <c r="E1751" s="74" t="s">
        <v>4638</v>
      </c>
      <c r="F1751" s="75">
        <v>1.359277107689E-6</v>
      </c>
      <c r="G1751" s="76">
        <v>2.9324789999999998</v>
      </c>
      <c r="H1751" s="76">
        <v>0.47227409999999997</v>
      </c>
      <c r="I1751" s="77">
        <v>1485.973</v>
      </c>
      <c r="J1751" s="73">
        <v>1</v>
      </c>
      <c r="K1751" s="78" t="s">
        <v>3375</v>
      </c>
    </row>
    <row r="1752" spans="1:11">
      <c r="A1752" s="71" t="s">
        <v>4639</v>
      </c>
      <c r="B1752" s="72">
        <v>1676.80859375</v>
      </c>
      <c r="C1752" s="72">
        <v>-1.699876690313</v>
      </c>
      <c r="D1752" s="73">
        <v>2</v>
      </c>
      <c r="E1752" s="74" t="s">
        <v>4640</v>
      </c>
      <c r="F1752" s="75">
        <v>1.3609678608529999E-6</v>
      </c>
      <c r="G1752" s="76">
        <v>4.349545</v>
      </c>
      <c r="H1752" s="76">
        <v>0.55388539999999997</v>
      </c>
      <c r="I1752" s="77">
        <v>544.72739999999999</v>
      </c>
      <c r="J1752" s="73">
        <v>1</v>
      </c>
      <c r="K1752" s="78" t="s">
        <v>2299</v>
      </c>
    </row>
    <row r="1753" spans="1:11">
      <c r="A1753" s="71" t="s">
        <v>2654</v>
      </c>
      <c r="B1753" s="72">
        <v>1414.6610107419999</v>
      </c>
      <c r="C1753" s="72">
        <v>-1.220628643438</v>
      </c>
      <c r="D1753" s="73">
        <v>2</v>
      </c>
      <c r="E1753" s="74" t="s">
        <v>4641</v>
      </c>
      <c r="F1753" s="75">
        <v>1.3610204454560001E-6</v>
      </c>
      <c r="G1753" s="76">
        <v>2.891975</v>
      </c>
      <c r="H1753" s="76">
        <v>0.41769840000000003</v>
      </c>
      <c r="I1753" s="77">
        <v>911.1472</v>
      </c>
      <c r="J1753" s="73">
        <v>1</v>
      </c>
      <c r="K1753" s="78" t="s">
        <v>3054</v>
      </c>
    </row>
    <row r="1754" spans="1:11">
      <c r="A1754" s="71" t="s">
        <v>3855</v>
      </c>
      <c r="B1754" s="72">
        <v>1147.635742188</v>
      </c>
      <c r="C1754" s="72">
        <v>-1.35453977625</v>
      </c>
      <c r="D1754" s="73">
        <v>2</v>
      </c>
      <c r="E1754" s="74" t="s">
        <v>4642</v>
      </c>
      <c r="F1754" s="75">
        <v>1.3620928596140001E-6</v>
      </c>
      <c r="G1754" s="76">
        <v>2.8103479999999998</v>
      </c>
      <c r="H1754" s="76">
        <v>0.48100310000000002</v>
      </c>
      <c r="I1754" s="77">
        <v>948.36239999999998</v>
      </c>
      <c r="J1754" s="73">
        <v>1</v>
      </c>
      <c r="K1754" s="78" t="s">
        <v>3326</v>
      </c>
    </row>
    <row r="1755" spans="1:11">
      <c r="A1755" s="71" t="s">
        <v>4643</v>
      </c>
      <c r="B1755" s="72">
        <v>1627.941772461</v>
      </c>
      <c r="C1755" s="72">
        <v>-1.967698955938</v>
      </c>
      <c r="D1755" s="73">
        <v>2</v>
      </c>
      <c r="E1755" s="74" t="s">
        <v>4644</v>
      </c>
      <c r="F1755" s="75">
        <v>1.365347710891E-6</v>
      </c>
      <c r="G1755" s="76">
        <v>4.473916</v>
      </c>
      <c r="H1755" s="76">
        <v>0.53069370000000005</v>
      </c>
      <c r="I1755" s="77">
        <v>1184.8689999999999</v>
      </c>
      <c r="J1755" s="73">
        <v>1</v>
      </c>
      <c r="K1755" s="78" t="s">
        <v>2659</v>
      </c>
    </row>
    <row r="1756" spans="1:11">
      <c r="A1756" s="71" t="s">
        <v>4645</v>
      </c>
      <c r="B1756" s="72">
        <v>1114.6037597659999</v>
      </c>
      <c r="C1756" s="72">
        <v>-1.230882549688</v>
      </c>
      <c r="D1756" s="73">
        <v>2</v>
      </c>
      <c r="E1756" s="74" t="s">
        <v>4646</v>
      </c>
      <c r="F1756" s="75">
        <v>1.381153331481E-6</v>
      </c>
      <c r="G1756" s="76">
        <v>2.9345159999999999</v>
      </c>
      <c r="H1756" s="76">
        <v>0.48871199999999998</v>
      </c>
      <c r="I1756" s="77">
        <v>713.46699999999998</v>
      </c>
      <c r="J1756" s="73">
        <v>1</v>
      </c>
      <c r="K1756" s="78" t="s">
        <v>3734</v>
      </c>
    </row>
    <row r="1757" spans="1:11">
      <c r="A1757" s="71" t="s">
        <v>4412</v>
      </c>
      <c r="B1757" s="72">
        <v>1462.7458496090001</v>
      </c>
      <c r="C1757" s="72">
        <v>-1.228807354375</v>
      </c>
      <c r="D1757" s="73">
        <v>2</v>
      </c>
      <c r="E1757" s="74" t="s">
        <v>4647</v>
      </c>
      <c r="F1757" s="75">
        <v>1.3849468941070001E-6</v>
      </c>
      <c r="G1757" s="76">
        <v>3.7295910000000001</v>
      </c>
      <c r="H1757" s="76">
        <v>0.53331660000000003</v>
      </c>
      <c r="I1757" s="77">
        <v>1187.3420000000001</v>
      </c>
      <c r="J1757" s="73">
        <v>1</v>
      </c>
      <c r="K1757" s="78" t="s">
        <v>2646</v>
      </c>
    </row>
    <row r="1758" spans="1:11">
      <c r="A1758" s="71" t="s">
        <v>4648</v>
      </c>
      <c r="B1758" s="72">
        <v>1342.649414063</v>
      </c>
      <c r="C1758" s="72">
        <v>-1.996995830938</v>
      </c>
      <c r="D1758" s="73">
        <v>2</v>
      </c>
      <c r="E1758" s="74" t="s">
        <v>4649</v>
      </c>
      <c r="F1758" s="75">
        <v>1.3877209398220001E-6</v>
      </c>
      <c r="G1758" s="76">
        <v>3.1631290000000001</v>
      </c>
      <c r="H1758" s="76">
        <v>0.44463390000000003</v>
      </c>
      <c r="I1758" s="77">
        <v>1134.9570000000001</v>
      </c>
      <c r="J1758" s="73">
        <v>1</v>
      </c>
      <c r="K1758" s="78" t="s">
        <v>3054</v>
      </c>
    </row>
    <row r="1759" spans="1:11">
      <c r="A1759" s="71" t="s">
        <v>2675</v>
      </c>
      <c r="B1759" s="72">
        <v>1359.7365722659999</v>
      </c>
      <c r="C1759" s="72">
        <v>-1.167772198125</v>
      </c>
      <c r="D1759" s="73">
        <v>2</v>
      </c>
      <c r="E1759" s="74" t="s">
        <v>4650</v>
      </c>
      <c r="F1759" s="75">
        <v>1.3936541196639999E-6</v>
      </c>
      <c r="G1759" s="76">
        <v>3.4863279999999999</v>
      </c>
      <c r="H1759" s="76">
        <v>0.5761328</v>
      </c>
      <c r="I1759" s="77">
        <v>1018.936</v>
      </c>
      <c r="J1759" s="73">
        <v>1</v>
      </c>
      <c r="K1759" s="78" t="s">
        <v>2525</v>
      </c>
    </row>
    <row r="1760" spans="1:11">
      <c r="A1760" s="71" t="s">
        <v>2187</v>
      </c>
      <c r="B1760" s="72">
        <v>1237.6827392580001</v>
      </c>
      <c r="C1760" s="72">
        <v>-0.95060911218749999</v>
      </c>
      <c r="D1760" s="73">
        <v>2</v>
      </c>
      <c r="E1760" s="74" t="s">
        <v>4651</v>
      </c>
      <c r="F1760" s="75">
        <v>1.394335349403E-6</v>
      </c>
      <c r="G1760" s="76">
        <v>3.096848</v>
      </c>
      <c r="H1760" s="76">
        <v>0.55395419999999995</v>
      </c>
      <c r="I1760" s="77">
        <v>783.15890000000002</v>
      </c>
      <c r="J1760" s="73">
        <v>1</v>
      </c>
      <c r="K1760" s="78" t="s">
        <v>3375</v>
      </c>
    </row>
    <row r="1761" spans="1:11">
      <c r="A1761" s="71" t="s">
        <v>2900</v>
      </c>
      <c r="B1761" s="72">
        <v>1238.626342773</v>
      </c>
      <c r="C1761" s="72">
        <v>-1.298021221563</v>
      </c>
      <c r="D1761" s="73">
        <v>2</v>
      </c>
      <c r="E1761" s="74" t="s">
        <v>4652</v>
      </c>
      <c r="F1761" s="75">
        <v>1.396536961074E-6</v>
      </c>
      <c r="G1761" s="76">
        <v>3.113248</v>
      </c>
      <c r="H1761" s="76">
        <v>0.54422150000000002</v>
      </c>
      <c r="I1761" s="77">
        <v>782.11509999999998</v>
      </c>
      <c r="J1761" s="73">
        <v>1</v>
      </c>
      <c r="K1761" s="78" t="s">
        <v>3186</v>
      </c>
    </row>
    <row r="1762" spans="1:11">
      <c r="A1762" s="71" t="s">
        <v>2817</v>
      </c>
      <c r="B1762" s="72">
        <v>817.39514160160002</v>
      </c>
      <c r="C1762" s="72">
        <v>-0.2393798828125</v>
      </c>
      <c r="D1762" s="73">
        <v>1</v>
      </c>
      <c r="E1762" s="74" t="s">
        <v>4653</v>
      </c>
      <c r="F1762" s="75">
        <v>1.400150049957E-6</v>
      </c>
      <c r="G1762" s="76">
        <v>2.214353</v>
      </c>
      <c r="H1762" s="76">
        <v>0.50147470000000005</v>
      </c>
      <c r="I1762" s="77">
        <v>405.25830000000002</v>
      </c>
      <c r="J1762" s="73">
        <v>1</v>
      </c>
      <c r="K1762" s="78" t="s">
        <v>4654</v>
      </c>
    </row>
    <row r="1763" spans="1:11">
      <c r="A1763" s="71" t="s">
        <v>4655</v>
      </c>
      <c r="B1763" s="72">
        <v>1167.6303710940001</v>
      </c>
      <c r="C1763" s="72">
        <v>-0.98320188562499999</v>
      </c>
      <c r="D1763" s="73">
        <v>2</v>
      </c>
      <c r="E1763" s="74" t="s">
        <v>4656</v>
      </c>
      <c r="F1763" s="75">
        <v>1.4004769207400001E-6</v>
      </c>
      <c r="G1763" s="76">
        <v>2.6197680000000001</v>
      </c>
      <c r="H1763" s="76">
        <v>0.47938789999999998</v>
      </c>
      <c r="I1763" s="77">
        <v>302.35640000000001</v>
      </c>
      <c r="J1763" s="73">
        <v>1</v>
      </c>
      <c r="K1763" s="78" t="s">
        <v>4657</v>
      </c>
    </row>
    <row r="1764" spans="1:11">
      <c r="A1764" s="71" t="s">
        <v>3164</v>
      </c>
      <c r="B1764" s="72">
        <v>1054.4543457029999</v>
      </c>
      <c r="C1764" s="72">
        <v>-0.89262571374999999</v>
      </c>
      <c r="D1764" s="73">
        <v>2</v>
      </c>
      <c r="E1764" s="74" t="s">
        <v>4658</v>
      </c>
      <c r="F1764" s="75">
        <v>1.401716223837E-6</v>
      </c>
      <c r="G1764" s="76">
        <v>3.211341</v>
      </c>
      <c r="H1764" s="76">
        <v>0.5420142</v>
      </c>
      <c r="I1764" s="77">
        <v>1240.3140000000001</v>
      </c>
      <c r="J1764" s="73">
        <v>1</v>
      </c>
      <c r="K1764" s="78" t="s">
        <v>3734</v>
      </c>
    </row>
    <row r="1765" spans="1:11">
      <c r="A1765" s="71" t="s">
        <v>3350</v>
      </c>
      <c r="B1765" s="72">
        <v>1621.9158935549999</v>
      </c>
      <c r="C1765" s="72">
        <v>-0.86674680749999999</v>
      </c>
      <c r="D1765" s="73">
        <v>2</v>
      </c>
      <c r="E1765" s="74" t="s">
        <v>4659</v>
      </c>
      <c r="F1765" s="75">
        <v>1.423906036627E-6</v>
      </c>
      <c r="G1765" s="76">
        <v>3.3739180000000002</v>
      </c>
      <c r="H1765" s="76">
        <v>0.45467000000000002</v>
      </c>
      <c r="I1765" s="77">
        <v>514.77570000000003</v>
      </c>
      <c r="J1765" s="73">
        <v>1</v>
      </c>
      <c r="K1765" s="78" t="s">
        <v>2870</v>
      </c>
    </row>
    <row r="1766" spans="1:11">
      <c r="A1766" s="71" t="s">
        <v>3855</v>
      </c>
      <c r="B1766" s="72">
        <v>1749.910522461</v>
      </c>
      <c r="C1766" s="72">
        <v>-1.683139611094</v>
      </c>
      <c r="D1766" s="73">
        <v>3</v>
      </c>
      <c r="E1766" s="74" t="s">
        <v>4660</v>
      </c>
      <c r="F1766" s="75">
        <v>1.4248402430539999E-6</v>
      </c>
      <c r="G1766" s="76">
        <v>2.978755</v>
      </c>
      <c r="H1766" s="76">
        <v>0.39072839999999998</v>
      </c>
      <c r="I1766" s="77">
        <v>751.22680000000003</v>
      </c>
      <c r="J1766" s="73">
        <v>1</v>
      </c>
      <c r="K1766" s="78" t="s">
        <v>2117</v>
      </c>
    </row>
    <row r="1767" spans="1:11">
      <c r="A1767" s="71" t="s">
        <v>2024</v>
      </c>
      <c r="B1767" s="72">
        <v>1575.711891486</v>
      </c>
      <c r="C1767" s="72">
        <v>-1.0564666496249999</v>
      </c>
      <c r="D1767" s="73">
        <v>2</v>
      </c>
      <c r="E1767" s="74" t="s">
        <v>4661</v>
      </c>
      <c r="F1767" s="75">
        <v>1.4265272972089999E-6</v>
      </c>
      <c r="G1767" s="76">
        <v>4.8121780000000003</v>
      </c>
      <c r="H1767" s="76">
        <v>0.56966720000000004</v>
      </c>
      <c r="I1767" s="77">
        <v>2286.645</v>
      </c>
      <c r="J1767" s="73">
        <v>1</v>
      </c>
      <c r="K1767" s="78" t="s">
        <v>2585</v>
      </c>
    </row>
    <row r="1768" spans="1:11">
      <c r="A1768" s="71" t="s">
        <v>4662</v>
      </c>
      <c r="B1768" s="72">
        <v>1456.7794189450001</v>
      </c>
      <c r="C1768" s="72">
        <v>-1.926334191172</v>
      </c>
      <c r="D1768" s="73">
        <v>3</v>
      </c>
      <c r="E1768" s="74" t="s">
        <v>4663</v>
      </c>
      <c r="F1768" s="75">
        <v>1.4272965652230001E-6</v>
      </c>
      <c r="G1768" s="76">
        <v>3.21435</v>
      </c>
      <c r="H1768" s="76">
        <v>0.25256060000000002</v>
      </c>
      <c r="I1768" s="77">
        <v>379.49579999999997</v>
      </c>
      <c r="J1768" s="73">
        <v>2</v>
      </c>
      <c r="K1768" s="78" t="s">
        <v>2791</v>
      </c>
    </row>
    <row r="1769" spans="1:11">
      <c r="A1769" s="71" t="s">
        <v>2122</v>
      </c>
      <c r="B1769" s="72">
        <v>1112.537109375</v>
      </c>
      <c r="C1769" s="72">
        <v>-1.212694073125</v>
      </c>
      <c r="D1769" s="73">
        <v>2</v>
      </c>
      <c r="E1769" s="74" t="s">
        <v>4664</v>
      </c>
      <c r="F1769" s="75">
        <v>1.436487816788E-6</v>
      </c>
      <c r="G1769" s="76">
        <v>2.43479</v>
      </c>
      <c r="H1769" s="76">
        <v>0.48040119999999997</v>
      </c>
      <c r="I1769" s="77">
        <v>875.41499999999996</v>
      </c>
    </row>
    <row r="1770" spans="1:11">
      <c r="A1770" s="71" t="s">
        <v>4665</v>
      </c>
      <c r="B1770" s="72">
        <v>1572.828125</v>
      </c>
      <c r="C1770" s="72">
        <v>0.15254030187500001</v>
      </c>
      <c r="D1770" s="73">
        <v>2</v>
      </c>
      <c r="E1770" s="74" t="s">
        <v>4666</v>
      </c>
      <c r="F1770" s="75">
        <v>1.4376301422859999E-6</v>
      </c>
      <c r="G1770" s="76">
        <v>2.526376</v>
      </c>
      <c r="H1770" s="76">
        <v>0.5267096</v>
      </c>
      <c r="I1770" s="77">
        <v>279.71609999999998</v>
      </c>
      <c r="J1770" s="73">
        <v>1</v>
      </c>
      <c r="K1770" s="78" t="s">
        <v>3644</v>
      </c>
    </row>
    <row r="1771" spans="1:11">
      <c r="A1771" s="71" t="s">
        <v>4667</v>
      </c>
      <c r="B1771" s="72">
        <v>1614.675415039</v>
      </c>
      <c r="C1771" s="72">
        <v>-1.119554424688</v>
      </c>
      <c r="D1771" s="73">
        <v>2</v>
      </c>
      <c r="E1771" s="74" t="s">
        <v>4668</v>
      </c>
      <c r="F1771" s="75">
        <v>1.437980788631E-6</v>
      </c>
      <c r="G1771" s="76">
        <v>3.3162590000000001</v>
      </c>
      <c r="H1771" s="76">
        <v>0.52727880000000005</v>
      </c>
      <c r="I1771" s="77">
        <v>1071.508</v>
      </c>
      <c r="J1771" s="73">
        <v>1</v>
      </c>
      <c r="K1771" s="78" t="s">
        <v>2646</v>
      </c>
    </row>
    <row r="1772" spans="1:11">
      <c r="A1772" s="71" t="s">
        <v>2349</v>
      </c>
      <c r="B1772" s="72">
        <v>1393.7110595700001</v>
      </c>
      <c r="C1772" s="72">
        <v>-0.56779661218749999</v>
      </c>
      <c r="D1772" s="73">
        <v>2</v>
      </c>
      <c r="E1772" s="74" t="s">
        <v>4669</v>
      </c>
      <c r="F1772" s="75">
        <v>1.449113017138E-6</v>
      </c>
      <c r="G1772" s="76">
        <v>2.8009559999999998</v>
      </c>
      <c r="H1772" s="76">
        <v>0.4749621</v>
      </c>
      <c r="I1772" s="77">
        <v>395.36720000000003</v>
      </c>
      <c r="J1772" s="73">
        <v>1</v>
      </c>
      <c r="K1772" s="78" t="s">
        <v>3326</v>
      </c>
    </row>
    <row r="1773" spans="1:11">
      <c r="A1773" s="71" t="s">
        <v>2329</v>
      </c>
      <c r="B1773" s="72">
        <v>1147.5161132809999</v>
      </c>
      <c r="C1773" s="72">
        <v>-1.071092510625</v>
      </c>
      <c r="D1773" s="73">
        <v>2</v>
      </c>
      <c r="E1773" s="74" t="s">
        <v>4670</v>
      </c>
      <c r="F1773" s="75">
        <v>1.451319059709E-6</v>
      </c>
      <c r="G1773" s="76">
        <v>3.3620960000000002</v>
      </c>
      <c r="H1773" s="76">
        <v>0.46186179999999999</v>
      </c>
      <c r="I1773" s="77">
        <v>1421.9939999999999</v>
      </c>
      <c r="J1773" s="73">
        <v>1</v>
      </c>
      <c r="K1773" s="78" t="s">
        <v>3734</v>
      </c>
    </row>
    <row r="1774" spans="1:11">
      <c r="A1774" s="71" t="s">
        <v>2300</v>
      </c>
      <c r="B1774" s="72">
        <v>1579.786361406</v>
      </c>
      <c r="C1774" s="72">
        <v>-1.4702779796250001</v>
      </c>
      <c r="D1774" s="73">
        <v>2</v>
      </c>
      <c r="E1774" s="74" t="s">
        <v>4671</v>
      </c>
      <c r="F1774" s="75">
        <v>1.4530347249850001E-6</v>
      </c>
      <c r="G1774" s="76">
        <v>4.506907</v>
      </c>
      <c r="H1774" s="76">
        <v>0.60941080000000003</v>
      </c>
      <c r="I1774" s="77">
        <v>1377.634</v>
      </c>
      <c r="J1774" s="73">
        <v>1</v>
      </c>
      <c r="K1774" s="78" t="s">
        <v>2659</v>
      </c>
    </row>
    <row r="1775" spans="1:11">
      <c r="A1775" s="71" t="s">
        <v>2998</v>
      </c>
      <c r="B1775" s="72">
        <v>1130.6164550779999</v>
      </c>
      <c r="C1775" s="72">
        <v>-0.15190305749999999</v>
      </c>
      <c r="D1775" s="73">
        <v>2</v>
      </c>
      <c r="E1775" s="74" t="s">
        <v>4672</v>
      </c>
      <c r="F1775" s="75">
        <v>1.4558866263429999E-6</v>
      </c>
      <c r="G1775" s="76">
        <v>2.7703310000000001</v>
      </c>
      <c r="H1775" s="76">
        <v>0.41483759999999997</v>
      </c>
      <c r="I1775" s="77">
        <v>633.80579999999998</v>
      </c>
      <c r="J1775" s="73">
        <v>1</v>
      </c>
      <c r="K1775" s="78" t="s">
        <v>3326</v>
      </c>
    </row>
    <row r="1776" spans="1:11">
      <c r="A1776" s="71" t="s">
        <v>3673</v>
      </c>
      <c r="B1776" s="72">
        <v>1444.7641601559999</v>
      </c>
      <c r="C1776" s="72">
        <v>-1.200975323125</v>
      </c>
      <c r="D1776" s="73">
        <v>2</v>
      </c>
      <c r="E1776" s="74" t="s">
        <v>4673</v>
      </c>
      <c r="F1776" s="75">
        <v>1.466983561711E-6</v>
      </c>
      <c r="G1776" s="76">
        <v>4.6870279999999998</v>
      </c>
      <c r="H1776" s="76">
        <v>0.54125199999999996</v>
      </c>
      <c r="I1776" s="77">
        <v>1000.1130000000001</v>
      </c>
      <c r="J1776" s="73">
        <v>1</v>
      </c>
      <c r="K1776" s="78" t="s">
        <v>2585</v>
      </c>
    </row>
    <row r="1777" spans="1:11">
      <c r="A1777" s="71" t="s">
        <v>2553</v>
      </c>
      <c r="B1777" s="72">
        <v>1826.891967773</v>
      </c>
      <c r="C1777" s="72">
        <v>-1.772630596563</v>
      </c>
      <c r="D1777" s="73">
        <v>2</v>
      </c>
      <c r="E1777" s="74" t="s">
        <v>4674</v>
      </c>
      <c r="F1777" s="75">
        <v>1.471691981838E-6</v>
      </c>
      <c r="G1777" s="76">
        <v>5.553375</v>
      </c>
      <c r="H1777" s="76">
        <v>0.62775899999999996</v>
      </c>
      <c r="I1777" s="77">
        <v>1800.432</v>
      </c>
      <c r="J1777" s="73">
        <v>1</v>
      </c>
      <c r="K1777" s="78" t="s">
        <v>2120</v>
      </c>
    </row>
    <row r="1778" spans="1:11">
      <c r="A1778" s="71" t="s">
        <v>2690</v>
      </c>
      <c r="B1778" s="72">
        <v>1306.6242675779999</v>
      </c>
      <c r="C1778" s="72">
        <v>-0.70097532312499999</v>
      </c>
      <c r="D1778" s="73">
        <v>2</v>
      </c>
      <c r="E1778" s="74" t="s">
        <v>4675</v>
      </c>
      <c r="F1778" s="75">
        <v>1.487347773154E-6</v>
      </c>
      <c r="G1778" s="76">
        <v>3.4921730000000002</v>
      </c>
      <c r="H1778" s="76">
        <v>0.41741539999999999</v>
      </c>
      <c r="I1778" s="77">
        <v>780.57590000000005</v>
      </c>
      <c r="J1778" s="73">
        <v>1</v>
      </c>
      <c r="K1778" s="78" t="s">
        <v>3014</v>
      </c>
    </row>
    <row r="1779" spans="1:11">
      <c r="A1779" s="71" t="s">
        <v>2066</v>
      </c>
      <c r="B1779" s="72">
        <v>1089.630249023</v>
      </c>
      <c r="C1779" s="72">
        <v>-0.96940794031249999</v>
      </c>
      <c r="D1779" s="73">
        <v>2</v>
      </c>
      <c r="E1779" s="74" t="s">
        <v>4676</v>
      </c>
      <c r="F1779" s="75">
        <v>1.5009199137990001E-6</v>
      </c>
      <c r="G1779" s="76">
        <v>3.1398510000000002</v>
      </c>
      <c r="H1779" s="76">
        <v>0.28057860000000001</v>
      </c>
      <c r="I1779" s="77">
        <v>599.6585</v>
      </c>
      <c r="J1779" s="73">
        <v>1</v>
      </c>
      <c r="K1779" s="78" t="s">
        <v>3986</v>
      </c>
    </row>
    <row r="1780" spans="1:11">
      <c r="A1780" s="71" t="s">
        <v>2998</v>
      </c>
      <c r="B1780" s="72">
        <v>1247.666381836</v>
      </c>
      <c r="C1780" s="72">
        <v>-1.392381573125</v>
      </c>
      <c r="D1780" s="73">
        <v>2</v>
      </c>
      <c r="E1780" s="74" t="s">
        <v>4677</v>
      </c>
      <c r="F1780" s="75">
        <v>1.5214424633420001E-6</v>
      </c>
      <c r="G1780" s="76">
        <v>4.1378539999999999</v>
      </c>
      <c r="H1780" s="76">
        <v>0.56090289999999998</v>
      </c>
      <c r="I1780" s="77">
        <v>1437.5530000000001</v>
      </c>
      <c r="J1780" s="73">
        <v>1</v>
      </c>
      <c r="K1780" s="78" t="s">
        <v>3054</v>
      </c>
    </row>
    <row r="1781" spans="1:11">
      <c r="A1781" s="71" t="s">
        <v>4678</v>
      </c>
      <c r="B1781" s="72">
        <v>1052.5887451169999</v>
      </c>
      <c r="C1781" s="72">
        <v>-1.444017315313</v>
      </c>
      <c r="D1781" s="73">
        <v>2</v>
      </c>
      <c r="E1781" s="74" t="s">
        <v>4679</v>
      </c>
      <c r="F1781" s="75">
        <v>1.523979875184E-6</v>
      </c>
      <c r="G1781" s="76">
        <v>3.4232819999999999</v>
      </c>
      <c r="H1781" s="76">
        <v>0.55007609999999996</v>
      </c>
      <c r="I1781" s="77">
        <v>1028.9680000000001</v>
      </c>
    </row>
    <row r="1782" spans="1:11">
      <c r="A1782" s="71" t="s">
        <v>4680</v>
      </c>
      <c r="B1782" s="72">
        <v>1260.654296875</v>
      </c>
      <c r="C1782" s="72">
        <v>-1.07133665125</v>
      </c>
      <c r="D1782" s="73">
        <v>2</v>
      </c>
      <c r="E1782" s="74" t="s">
        <v>4681</v>
      </c>
      <c r="F1782" s="75">
        <v>1.525068455334E-6</v>
      </c>
      <c r="G1782" s="76">
        <v>3.1717179999999998</v>
      </c>
      <c r="H1782" s="76">
        <v>0.4126611</v>
      </c>
      <c r="I1782" s="77">
        <v>511.39659999999998</v>
      </c>
      <c r="J1782" s="73">
        <v>1</v>
      </c>
      <c r="K1782" s="78" t="s">
        <v>3326</v>
      </c>
    </row>
    <row r="1783" spans="1:11">
      <c r="A1783" s="71" t="s">
        <v>2966</v>
      </c>
      <c r="B1783" s="72">
        <v>1513.738891602</v>
      </c>
      <c r="C1783" s="72">
        <v>-1.170579815313</v>
      </c>
      <c r="D1783" s="73">
        <v>2</v>
      </c>
      <c r="E1783" s="74" t="s">
        <v>4682</v>
      </c>
      <c r="F1783" s="75">
        <v>1.5263312321450001E-6</v>
      </c>
      <c r="G1783" s="76">
        <v>4.123691</v>
      </c>
      <c r="H1783" s="76">
        <v>0.63686010000000004</v>
      </c>
      <c r="I1783" s="77">
        <v>2319.9810000000002</v>
      </c>
      <c r="J1783" s="73">
        <v>1</v>
      </c>
      <c r="K1783" s="78" t="s">
        <v>2372</v>
      </c>
    </row>
    <row r="1784" spans="1:11">
      <c r="A1784" s="71" t="s">
        <v>3055</v>
      </c>
      <c r="B1784" s="72">
        <v>1318.7478027340001</v>
      </c>
      <c r="C1784" s="72">
        <v>-1.553026104375</v>
      </c>
      <c r="D1784" s="73">
        <v>2</v>
      </c>
      <c r="E1784" s="74" t="s">
        <v>4683</v>
      </c>
      <c r="F1784" s="75">
        <v>1.531244492915E-6</v>
      </c>
      <c r="G1784" s="76">
        <v>2.7315870000000002</v>
      </c>
      <c r="H1784" s="76">
        <v>0.34647319999999998</v>
      </c>
      <c r="I1784" s="77">
        <v>617.34270000000004</v>
      </c>
      <c r="J1784" s="73">
        <v>1</v>
      </c>
      <c r="K1784" s="78" t="s">
        <v>3375</v>
      </c>
    </row>
    <row r="1785" spans="1:11">
      <c r="A1785" s="71" t="s">
        <v>3005</v>
      </c>
      <c r="B1785" s="72">
        <v>1153.5887451169999</v>
      </c>
      <c r="C1785" s="72">
        <v>-1.520799541875</v>
      </c>
      <c r="D1785" s="73">
        <v>2</v>
      </c>
      <c r="E1785" s="74" t="s">
        <v>4684</v>
      </c>
      <c r="F1785" s="75">
        <v>1.534422670812E-6</v>
      </c>
      <c r="G1785" s="76">
        <v>2.7142059999999999</v>
      </c>
      <c r="H1785" s="76">
        <v>0.55822159999999998</v>
      </c>
      <c r="I1785" s="77">
        <v>1442.1010000000001</v>
      </c>
      <c r="J1785" s="73">
        <v>1</v>
      </c>
      <c r="K1785" s="78" t="s">
        <v>4330</v>
      </c>
    </row>
    <row r="1786" spans="1:11">
      <c r="A1786" s="71" t="s">
        <v>2690</v>
      </c>
      <c r="B1786" s="72">
        <v>1303.6317138669999</v>
      </c>
      <c r="C1786" s="72">
        <v>-1.487474346563</v>
      </c>
      <c r="D1786" s="73">
        <v>2</v>
      </c>
      <c r="E1786" s="74" t="s">
        <v>4685</v>
      </c>
      <c r="F1786" s="75">
        <v>1.5421375218149999E-6</v>
      </c>
      <c r="G1786" s="76">
        <v>4.0831520000000001</v>
      </c>
      <c r="H1786" s="76">
        <v>0.57167990000000002</v>
      </c>
      <c r="I1786" s="77">
        <v>1254.9749999999999</v>
      </c>
    </row>
    <row r="1787" spans="1:11">
      <c r="A1787" s="71" t="s">
        <v>3079</v>
      </c>
      <c r="B1787" s="72">
        <v>1393.6779785159999</v>
      </c>
      <c r="C1787" s="72">
        <v>-1.3628405575</v>
      </c>
      <c r="D1787" s="73">
        <v>2</v>
      </c>
      <c r="E1787" s="74" t="s">
        <v>4686</v>
      </c>
      <c r="F1787" s="75">
        <v>1.5435616144140001E-6</v>
      </c>
      <c r="G1787" s="76">
        <v>3.7624529999999998</v>
      </c>
      <c r="H1787" s="76">
        <v>0.29167359999999998</v>
      </c>
      <c r="I1787" s="77">
        <v>1413.152</v>
      </c>
      <c r="J1787" s="73">
        <v>1</v>
      </c>
      <c r="K1787" s="78" t="s">
        <v>3171</v>
      </c>
    </row>
    <row r="1788" spans="1:11">
      <c r="A1788" s="71" t="s">
        <v>4687</v>
      </c>
      <c r="B1788" s="72">
        <v>1665.9210205080001</v>
      </c>
      <c r="C1788" s="72">
        <v>-0.95927610437499999</v>
      </c>
      <c r="D1788" s="73">
        <v>2</v>
      </c>
      <c r="E1788" s="74" t="s">
        <v>4688</v>
      </c>
      <c r="F1788" s="75">
        <v>1.5464885811940001E-6</v>
      </c>
      <c r="G1788" s="76">
        <v>3.0630359999999999</v>
      </c>
      <c r="H1788" s="76">
        <v>0.31163550000000001</v>
      </c>
      <c r="I1788" s="77">
        <v>468.01549999999997</v>
      </c>
      <c r="J1788" s="73">
        <v>1</v>
      </c>
      <c r="K1788" s="78" t="s">
        <v>3167</v>
      </c>
    </row>
    <row r="1789" spans="1:11">
      <c r="A1789" s="71" t="s">
        <v>3774</v>
      </c>
      <c r="B1789" s="72">
        <v>1085.620117188</v>
      </c>
      <c r="C1789" s="72">
        <v>-1.07621946375</v>
      </c>
      <c r="D1789" s="73">
        <v>2</v>
      </c>
      <c r="E1789" s="74" t="s">
        <v>4689</v>
      </c>
      <c r="F1789" s="75">
        <v>1.549038908699E-6</v>
      </c>
      <c r="G1789" s="76">
        <v>3.71197</v>
      </c>
      <c r="H1789" s="76">
        <v>0.52852920000000003</v>
      </c>
      <c r="I1789" s="77">
        <v>1475.711</v>
      </c>
      <c r="J1789" s="73">
        <v>1</v>
      </c>
      <c r="K1789" s="78" t="s">
        <v>3734</v>
      </c>
    </row>
    <row r="1790" spans="1:11">
      <c r="A1790" s="71" t="s">
        <v>4690</v>
      </c>
      <c r="B1790" s="72">
        <v>1595.8468017580001</v>
      </c>
      <c r="C1790" s="72">
        <v>-1.244066143438</v>
      </c>
      <c r="D1790" s="73">
        <v>2</v>
      </c>
      <c r="E1790" s="74" t="s">
        <v>4691</v>
      </c>
      <c r="F1790" s="75">
        <v>1.551577547776E-6</v>
      </c>
      <c r="G1790" s="76">
        <v>2.7215319999999998</v>
      </c>
      <c r="H1790" s="76">
        <v>0.42501820000000001</v>
      </c>
      <c r="I1790" s="77">
        <v>260.17070000000001</v>
      </c>
      <c r="J1790" s="73">
        <v>1</v>
      </c>
      <c r="K1790" s="78" t="s">
        <v>4246</v>
      </c>
    </row>
    <row r="1791" spans="1:11">
      <c r="A1791" s="71" t="s">
        <v>2498</v>
      </c>
      <c r="B1791" s="72">
        <v>1223.666992188</v>
      </c>
      <c r="C1791" s="72">
        <v>-0.62724485437499999</v>
      </c>
      <c r="D1791" s="73">
        <v>2</v>
      </c>
      <c r="E1791" s="74" t="s">
        <v>4692</v>
      </c>
      <c r="F1791" s="75">
        <v>1.557462284474E-6</v>
      </c>
      <c r="G1791" s="76">
        <v>2.8742580000000002</v>
      </c>
      <c r="H1791" s="76">
        <v>0.35824499999999998</v>
      </c>
      <c r="I1791" s="77">
        <v>1154.9079999999999</v>
      </c>
      <c r="J1791" s="73">
        <v>1</v>
      </c>
      <c r="K1791" s="78" t="s">
        <v>3734</v>
      </c>
    </row>
    <row r="1792" spans="1:11">
      <c r="A1792" s="71" t="s">
        <v>4693</v>
      </c>
      <c r="B1792" s="72">
        <v>1263.588500977</v>
      </c>
      <c r="C1792" s="72">
        <v>-1.179124737188</v>
      </c>
      <c r="D1792" s="73">
        <v>2</v>
      </c>
      <c r="E1792" s="74" t="s">
        <v>4694</v>
      </c>
      <c r="F1792" s="75">
        <v>1.5579802558139999E-6</v>
      </c>
      <c r="G1792" s="76">
        <v>3.2814760000000001</v>
      </c>
      <c r="H1792" s="76">
        <v>0.30269220000000002</v>
      </c>
      <c r="I1792" s="77">
        <v>685.9221</v>
      </c>
      <c r="J1792" s="73">
        <v>2</v>
      </c>
      <c r="K1792" s="78" t="s">
        <v>3326</v>
      </c>
    </row>
    <row r="1793" spans="1:11">
      <c r="A1793" s="71" t="s">
        <v>4572</v>
      </c>
      <c r="B1793" s="72">
        <v>1150.682983398</v>
      </c>
      <c r="C1793" s="72">
        <v>-1.490892315313</v>
      </c>
      <c r="D1793" s="73">
        <v>2</v>
      </c>
      <c r="E1793" s="74" t="s">
        <v>4695</v>
      </c>
      <c r="F1793" s="75">
        <v>1.563969383556E-6</v>
      </c>
      <c r="G1793" s="76">
        <v>2.9975230000000002</v>
      </c>
      <c r="H1793" s="76">
        <v>0.46225050000000001</v>
      </c>
      <c r="I1793" s="77">
        <v>1887.979</v>
      </c>
      <c r="J1793" s="73">
        <v>1</v>
      </c>
      <c r="K1793" s="78" t="s">
        <v>3701</v>
      </c>
    </row>
    <row r="1794" spans="1:11">
      <c r="A1794" s="71" t="s">
        <v>4696</v>
      </c>
      <c r="B1794" s="72">
        <v>1267.6469726559999</v>
      </c>
      <c r="C1794" s="72">
        <v>-0.58867063562499999</v>
      </c>
      <c r="D1794" s="73">
        <v>2</v>
      </c>
      <c r="E1794" s="74" t="s">
        <v>4697</v>
      </c>
      <c r="F1794" s="75">
        <v>1.5659889553469999E-6</v>
      </c>
      <c r="G1794" s="76">
        <v>2.8675709999999999</v>
      </c>
      <c r="H1794" s="76">
        <v>0.40915119999999999</v>
      </c>
      <c r="I1794" s="77">
        <v>937.4932</v>
      </c>
      <c r="J1794" s="73">
        <v>1</v>
      </c>
      <c r="K1794" s="78" t="s">
        <v>3375</v>
      </c>
    </row>
    <row r="1795" spans="1:11">
      <c r="A1795" s="71" t="s">
        <v>4698</v>
      </c>
      <c r="B1795" s="72">
        <v>1193.6313476559999</v>
      </c>
      <c r="C1795" s="72">
        <v>-1.165941143438</v>
      </c>
      <c r="D1795" s="73">
        <v>2</v>
      </c>
      <c r="E1795" s="74" t="s">
        <v>4699</v>
      </c>
      <c r="F1795" s="75">
        <v>1.569827324437E-6</v>
      </c>
      <c r="G1795" s="76">
        <v>3.029455</v>
      </c>
      <c r="H1795" s="76">
        <v>0.40496189999999999</v>
      </c>
      <c r="I1795" s="77">
        <v>698.92759999999998</v>
      </c>
    </row>
    <row r="1796" spans="1:11">
      <c r="A1796" s="71" t="s">
        <v>2122</v>
      </c>
      <c r="B1796" s="72">
        <v>1859.900390625</v>
      </c>
      <c r="C1796" s="72">
        <v>-0.39482297937499999</v>
      </c>
      <c r="D1796" s="73">
        <v>2</v>
      </c>
      <c r="E1796" s="74" t="s">
        <v>4700</v>
      </c>
      <c r="F1796" s="75">
        <v>1.5730077664660001E-6</v>
      </c>
      <c r="G1796" s="76">
        <v>2.8636689999999998</v>
      </c>
      <c r="H1796" s="76">
        <v>0.46321760000000001</v>
      </c>
      <c r="I1796" s="77">
        <v>474.47489999999999</v>
      </c>
      <c r="J1796" s="73">
        <v>1</v>
      </c>
      <c r="K1796" s="78" t="s">
        <v>2808</v>
      </c>
    </row>
    <row r="1797" spans="1:11">
      <c r="A1797" s="71" t="s">
        <v>3247</v>
      </c>
      <c r="B1797" s="72">
        <v>1283.626586914</v>
      </c>
      <c r="C1797" s="72">
        <v>-1.082445049688</v>
      </c>
      <c r="D1797" s="73">
        <v>2</v>
      </c>
      <c r="E1797" s="74" t="s">
        <v>4701</v>
      </c>
      <c r="F1797" s="75">
        <v>1.574543310506E-6</v>
      </c>
      <c r="G1797" s="76">
        <v>3.6432639999999998</v>
      </c>
      <c r="H1797" s="76">
        <v>0.54101739999999998</v>
      </c>
      <c r="I1797" s="77">
        <v>1223.2550000000001</v>
      </c>
    </row>
    <row r="1798" spans="1:11">
      <c r="A1798" s="71" t="s">
        <v>3542</v>
      </c>
      <c r="B1798" s="72">
        <v>1618.9237060549999</v>
      </c>
      <c r="C1798" s="72">
        <v>-0.96843137781249999</v>
      </c>
      <c r="D1798" s="73">
        <v>2</v>
      </c>
      <c r="E1798" s="74" t="s">
        <v>4702</v>
      </c>
      <c r="F1798" s="75">
        <v>1.577905146322E-6</v>
      </c>
      <c r="G1798" s="76">
        <v>3.7256019999999999</v>
      </c>
      <c r="H1798" s="76">
        <v>0.65919930000000004</v>
      </c>
      <c r="I1798" s="77">
        <v>999.60889999999995</v>
      </c>
      <c r="J1798" s="73">
        <v>1</v>
      </c>
      <c r="K1798" s="78" t="s">
        <v>2538</v>
      </c>
    </row>
    <row r="1799" spans="1:11">
      <c r="A1799" s="71" t="s">
        <v>4703</v>
      </c>
      <c r="B1799" s="72">
        <v>1076.5769042970001</v>
      </c>
      <c r="C1799" s="72">
        <v>-1.420823955938</v>
      </c>
      <c r="D1799" s="73">
        <v>2</v>
      </c>
      <c r="E1799" s="74" t="s">
        <v>4704</v>
      </c>
      <c r="F1799" s="75">
        <v>1.59058959564E-6</v>
      </c>
      <c r="G1799" s="76">
        <v>2.7322440000000001</v>
      </c>
      <c r="H1799" s="76">
        <v>0.4651129</v>
      </c>
      <c r="I1799" s="77">
        <v>1234.8389999999999</v>
      </c>
      <c r="J1799" s="73">
        <v>1</v>
      </c>
      <c r="K1799" s="78" t="s">
        <v>3186</v>
      </c>
    </row>
    <row r="1800" spans="1:11">
      <c r="A1800" s="71" t="s">
        <v>3590</v>
      </c>
      <c r="B1800" s="72">
        <v>1620.8479003909999</v>
      </c>
      <c r="C1800" s="72">
        <v>-1.188768291875</v>
      </c>
      <c r="D1800" s="73">
        <v>2</v>
      </c>
      <c r="E1800" s="74" t="s">
        <v>4705</v>
      </c>
      <c r="F1800" s="75">
        <v>1.590723400249E-6</v>
      </c>
      <c r="G1800" s="76">
        <v>3.7695539999999998</v>
      </c>
      <c r="H1800" s="76">
        <v>0.36942120000000001</v>
      </c>
      <c r="I1800" s="77">
        <v>1007.49</v>
      </c>
      <c r="J1800" s="73">
        <v>1</v>
      </c>
      <c r="K1800" s="78" t="s">
        <v>2646</v>
      </c>
    </row>
    <row r="1801" spans="1:11">
      <c r="A1801" s="71" t="s">
        <v>2776</v>
      </c>
      <c r="B1801" s="72">
        <v>1154.580078125</v>
      </c>
      <c r="C1801" s="72">
        <v>-1.510301495</v>
      </c>
      <c r="D1801" s="73">
        <v>2</v>
      </c>
      <c r="E1801" s="74" t="s">
        <v>4706</v>
      </c>
      <c r="F1801" s="75">
        <v>1.601231707079E-6</v>
      </c>
      <c r="G1801" s="76">
        <v>2.9990950000000001</v>
      </c>
      <c r="H1801" s="76">
        <v>0.4481599</v>
      </c>
      <c r="I1801" s="77">
        <v>961.40099999999995</v>
      </c>
      <c r="J1801" s="73">
        <v>1</v>
      </c>
      <c r="K1801" s="78" t="s">
        <v>3186</v>
      </c>
    </row>
    <row r="1802" spans="1:11">
      <c r="A1802" s="71" t="s">
        <v>2377</v>
      </c>
      <c r="B1802" s="72">
        <v>1601.8897705080001</v>
      </c>
      <c r="C1802" s="72">
        <v>-1.068040752813</v>
      </c>
      <c r="D1802" s="73">
        <v>2</v>
      </c>
      <c r="E1802" s="74" t="s">
        <v>4707</v>
      </c>
      <c r="F1802" s="75">
        <v>1.6027996271320001E-6</v>
      </c>
      <c r="G1802" s="76">
        <v>3.5831010000000001</v>
      </c>
      <c r="H1802" s="76">
        <v>0.58679720000000002</v>
      </c>
      <c r="I1802" s="77">
        <v>1075.414</v>
      </c>
      <c r="J1802" s="73">
        <v>1</v>
      </c>
      <c r="K1802" s="78" t="s">
        <v>2299</v>
      </c>
    </row>
    <row r="1803" spans="1:11">
      <c r="A1803" s="71" t="s">
        <v>2074</v>
      </c>
      <c r="B1803" s="72">
        <v>1534.850952148</v>
      </c>
      <c r="C1803" s="72">
        <v>-1.02836790125</v>
      </c>
      <c r="D1803" s="73">
        <v>2</v>
      </c>
      <c r="E1803" s="74" t="s">
        <v>4708</v>
      </c>
      <c r="F1803" s="75">
        <v>1.613124161671E-6</v>
      </c>
      <c r="G1803" s="76">
        <v>4.0595699999999999</v>
      </c>
      <c r="H1803" s="76">
        <v>0.4630013</v>
      </c>
      <c r="I1803" s="77">
        <v>2018.941</v>
      </c>
      <c r="J1803" s="73">
        <v>1</v>
      </c>
      <c r="K1803" s="78" t="s">
        <v>2230</v>
      </c>
    </row>
    <row r="1804" spans="1:11">
      <c r="A1804" s="71" t="s">
        <v>3863</v>
      </c>
      <c r="B1804" s="72">
        <v>1093.5635986330001</v>
      </c>
      <c r="C1804" s="72">
        <v>-1.200975323125</v>
      </c>
      <c r="D1804" s="73">
        <v>2</v>
      </c>
      <c r="E1804" s="74" t="s">
        <v>4709</v>
      </c>
      <c r="F1804" s="75">
        <v>1.6207291145820001E-6</v>
      </c>
      <c r="G1804" s="76">
        <v>2.9023469999999998</v>
      </c>
      <c r="H1804" s="76">
        <v>0.49238779999999999</v>
      </c>
      <c r="I1804" s="77">
        <v>1340.202</v>
      </c>
      <c r="J1804" s="73">
        <v>1</v>
      </c>
      <c r="K1804" s="78" t="s">
        <v>3734</v>
      </c>
    </row>
    <row r="1805" spans="1:11">
      <c r="A1805" s="71" t="s">
        <v>4710</v>
      </c>
      <c r="B1805" s="72">
        <v>873.51525878910002</v>
      </c>
      <c r="C1805" s="72">
        <v>-0.71446409265629995</v>
      </c>
      <c r="D1805" s="73">
        <v>2</v>
      </c>
      <c r="E1805" s="74" t="s">
        <v>4711</v>
      </c>
      <c r="F1805" s="75">
        <v>1.6302454717289999E-6</v>
      </c>
      <c r="G1805" s="76">
        <v>2.4591859999999999</v>
      </c>
      <c r="H1805" s="76">
        <v>0.50298120000000002</v>
      </c>
      <c r="I1805" s="77">
        <v>970.46259999999995</v>
      </c>
      <c r="J1805" s="73">
        <v>1</v>
      </c>
      <c r="K1805" s="78" t="s">
        <v>3986</v>
      </c>
    </row>
    <row r="1806" spans="1:11">
      <c r="A1806" s="71" t="s">
        <v>2322</v>
      </c>
      <c r="B1806" s="72">
        <v>1042.5891113279999</v>
      </c>
      <c r="C1806" s="72">
        <v>-1.046068096563</v>
      </c>
      <c r="D1806" s="73">
        <v>2</v>
      </c>
      <c r="E1806" s="74" t="s">
        <v>4712</v>
      </c>
      <c r="F1806" s="75">
        <v>1.634490243374E-6</v>
      </c>
      <c r="G1806" s="76">
        <v>2.4269829999999999</v>
      </c>
      <c r="H1806" s="76">
        <v>0.40157100000000001</v>
      </c>
      <c r="I1806" s="77">
        <v>878.95519999999999</v>
      </c>
      <c r="J1806" s="73">
        <v>1</v>
      </c>
      <c r="K1806" s="78" t="s">
        <v>3375</v>
      </c>
    </row>
    <row r="1807" spans="1:11">
      <c r="A1807" s="71" t="s">
        <v>3413</v>
      </c>
      <c r="B1807" s="72">
        <v>1163.6306152340001</v>
      </c>
      <c r="C1807" s="72">
        <v>-0.78325071374999999</v>
      </c>
      <c r="D1807" s="73">
        <v>2</v>
      </c>
      <c r="E1807" s="74" t="s">
        <v>4713</v>
      </c>
      <c r="F1807" s="75">
        <v>1.655382569132E-6</v>
      </c>
      <c r="G1807" s="76">
        <v>2.603847</v>
      </c>
      <c r="H1807" s="76">
        <v>0.21765429999999999</v>
      </c>
      <c r="I1807" s="77">
        <v>755.92610000000002</v>
      </c>
      <c r="J1807" s="73">
        <v>1</v>
      </c>
      <c r="K1807" s="78" t="s">
        <v>3812</v>
      </c>
    </row>
    <row r="1808" spans="1:11">
      <c r="A1808" s="71" t="s">
        <v>2429</v>
      </c>
      <c r="B1808" s="72">
        <v>970.37915039059999</v>
      </c>
      <c r="C1808" s="72">
        <v>-1.199327373906</v>
      </c>
      <c r="D1808" s="73">
        <v>2</v>
      </c>
      <c r="E1808" s="74" t="s">
        <v>4714</v>
      </c>
      <c r="F1808" s="75">
        <v>1.6640546014470001E-6</v>
      </c>
      <c r="G1808" s="76">
        <v>3.16737</v>
      </c>
      <c r="H1808" s="76">
        <v>0.63955980000000001</v>
      </c>
      <c r="I1808" s="77">
        <v>1543.3679999999999</v>
      </c>
      <c r="J1808" s="73">
        <v>1</v>
      </c>
      <c r="K1808" s="78" t="s">
        <v>4330</v>
      </c>
    </row>
    <row r="1809" spans="1:11">
      <c r="A1809" s="71" t="s">
        <v>4715</v>
      </c>
      <c r="B1809" s="72">
        <v>1341.7624511720001</v>
      </c>
      <c r="C1809" s="72">
        <v>-0.51591672937499999</v>
      </c>
      <c r="D1809" s="73">
        <v>2</v>
      </c>
      <c r="E1809" s="74" t="s">
        <v>4716</v>
      </c>
      <c r="F1809" s="75">
        <v>1.670336475414E-6</v>
      </c>
      <c r="G1809" s="76">
        <v>3.2940550000000002</v>
      </c>
      <c r="H1809" s="76">
        <v>0.65920219999999996</v>
      </c>
      <c r="I1809" s="77">
        <v>1415.752</v>
      </c>
      <c r="J1809" s="73">
        <v>1</v>
      </c>
      <c r="K1809" s="78" t="s">
        <v>2646</v>
      </c>
    </row>
    <row r="1810" spans="1:11">
      <c r="A1810" s="71" t="s">
        <v>2304</v>
      </c>
      <c r="B1810" s="72">
        <v>1184.5905761720001</v>
      </c>
      <c r="C1810" s="72">
        <v>-1.013109112188</v>
      </c>
      <c r="D1810" s="73">
        <v>2</v>
      </c>
      <c r="E1810" s="74" t="s">
        <v>4717</v>
      </c>
      <c r="F1810" s="75">
        <v>1.677501650255E-6</v>
      </c>
      <c r="G1810" s="76">
        <v>3.692034</v>
      </c>
      <c r="H1810" s="76">
        <v>0.45364149999999998</v>
      </c>
      <c r="I1810" s="77">
        <v>1654.51</v>
      </c>
      <c r="J1810" s="73">
        <v>1</v>
      </c>
      <c r="K1810" s="78" t="s">
        <v>3701</v>
      </c>
    </row>
    <row r="1811" spans="1:11">
      <c r="A1811" s="71" t="s">
        <v>3072</v>
      </c>
      <c r="B1811" s="72">
        <v>1241.6848144529999</v>
      </c>
      <c r="C1811" s="72">
        <v>-1.27934446375</v>
      </c>
      <c r="D1811" s="73">
        <v>2</v>
      </c>
      <c r="E1811" s="74" t="s">
        <v>4718</v>
      </c>
      <c r="F1811" s="75">
        <v>1.6888905717269999E-6</v>
      </c>
      <c r="G1811" s="76">
        <v>2.8473639999999998</v>
      </c>
      <c r="H1811" s="76">
        <v>0.41160590000000002</v>
      </c>
      <c r="I1811" s="77">
        <v>374.30680000000001</v>
      </c>
      <c r="J1811" s="73">
        <v>1</v>
      </c>
      <c r="K1811" s="78" t="s">
        <v>2811</v>
      </c>
    </row>
    <row r="1812" spans="1:11">
      <c r="A1812" s="71" t="s">
        <v>3474</v>
      </c>
      <c r="B1812" s="72">
        <v>2396.0632324220001</v>
      </c>
      <c r="C1812" s="72">
        <v>0.14668092687500001</v>
      </c>
      <c r="D1812" s="73">
        <v>2</v>
      </c>
      <c r="E1812" s="74" t="s">
        <v>4719</v>
      </c>
      <c r="F1812" s="75">
        <v>1.694788564116E-6</v>
      </c>
      <c r="G1812" s="76">
        <v>2.6955990000000001</v>
      </c>
      <c r="H1812" s="76">
        <v>0.19728670000000001</v>
      </c>
      <c r="I1812" s="77">
        <v>232.92420000000001</v>
      </c>
      <c r="J1812" s="73">
        <v>2</v>
      </c>
      <c r="K1812" s="78" t="s">
        <v>4720</v>
      </c>
    </row>
    <row r="1813" spans="1:11">
      <c r="A1813" s="71" t="s">
        <v>3025</v>
      </c>
      <c r="B1813" s="72">
        <v>1282.573242188</v>
      </c>
      <c r="C1813" s="72">
        <v>-1.031419659063</v>
      </c>
      <c r="D1813" s="73">
        <v>2</v>
      </c>
      <c r="E1813" s="74" t="s">
        <v>4721</v>
      </c>
      <c r="F1813" s="75">
        <v>1.7065367869940001E-6</v>
      </c>
      <c r="G1813" s="76">
        <v>3.1935920000000002</v>
      </c>
      <c r="H1813" s="76">
        <v>0.52257989999999999</v>
      </c>
      <c r="I1813" s="77">
        <v>958.12210000000005</v>
      </c>
      <c r="J1813" s="73">
        <v>1</v>
      </c>
      <c r="K1813" s="78" t="s">
        <v>3734</v>
      </c>
    </row>
    <row r="1814" spans="1:11">
      <c r="A1814" s="71" t="s">
        <v>4722</v>
      </c>
      <c r="B1814" s="72">
        <v>1394.7498779299999</v>
      </c>
      <c r="C1814" s="72">
        <v>-1.059251690313</v>
      </c>
      <c r="D1814" s="73">
        <v>2</v>
      </c>
      <c r="E1814" s="74" t="s">
        <v>4723</v>
      </c>
      <c r="F1814" s="75">
        <v>1.7101285317790001E-6</v>
      </c>
      <c r="G1814" s="76">
        <v>3.340001</v>
      </c>
      <c r="H1814" s="76">
        <v>0.51306510000000005</v>
      </c>
      <c r="I1814" s="77">
        <v>714.22569999999996</v>
      </c>
      <c r="J1814" s="73">
        <v>1</v>
      </c>
      <c r="K1814" s="78" t="s">
        <v>2893</v>
      </c>
    </row>
    <row r="1815" spans="1:11">
      <c r="A1815" s="71" t="s">
        <v>2900</v>
      </c>
      <c r="B1815" s="72">
        <v>1224.6159667970001</v>
      </c>
      <c r="C1815" s="72">
        <v>-1.398240948125</v>
      </c>
      <c r="D1815" s="73">
        <v>2</v>
      </c>
      <c r="E1815" s="74" t="s">
        <v>4724</v>
      </c>
      <c r="F1815" s="75">
        <v>1.711207586658E-6</v>
      </c>
      <c r="G1815" s="76">
        <v>2.9549889999999999</v>
      </c>
      <c r="H1815" s="76">
        <v>0.43236770000000002</v>
      </c>
      <c r="I1815" s="77">
        <v>1186.2650000000001</v>
      </c>
      <c r="J1815" s="73">
        <v>1</v>
      </c>
      <c r="K1815" s="78" t="s">
        <v>3375</v>
      </c>
    </row>
    <row r="1816" spans="1:11">
      <c r="A1816" s="71" t="s">
        <v>4725</v>
      </c>
      <c r="B1816" s="72">
        <v>1064.5656738279999</v>
      </c>
      <c r="C1816" s="72">
        <v>-1.256639385625</v>
      </c>
      <c r="D1816" s="73">
        <v>2</v>
      </c>
      <c r="E1816" s="74" t="s">
        <v>4726</v>
      </c>
      <c r="F1816" s="75">
        <v>1.7125957065819999E-6</v>
      </c>
      <c r="G1816" s="76">
        <v>2.6511559999999998</v>
      </c>
      <c r="H1816" s="76">
        <v>0.49118270000000003</v>
      </c>
      <c r="I1816" s="77">
        <v>665.79499999999996</v>
      </c>
      <c r="J1816" s="73">
        <v>1</v>
      </c>
      <c r="K1816" s="78" t="s">
        <v>3375</v>
      </c>
    </row>
    <row r="1817" spans="1:11">
      <c r="A1817" s="71" t="s">
        <v>2553</v>
      </c>
      <c r="B1817" s="72">
        <v>1260.6682128909999</v>
      </c>
      <c r="C1817" s="72">
        <v>-1.032030010625</v>
      </c>
      <c r="D1817" s="73">
        <v>2</v>
      </c>
      <c r="E1817" s="74" t="s">
        <v>4727</v>
      </c>
      <c r="F1817" s="75">
        <v>1.713943255433E-6</v>
      </c>
      <c r="G1817" s="76">
        <v>4.1115430000000002</v>
      </c>
      <c r="H1817" s="76">
        <v>0.45311630000000003</v>
      </c>
      <c r="I1817" s="77">
        <v>1377.952</v>
      </c>
      <c r="J1817" s="73">
        <v>1</v>
      </c>
      <c r="K1817" s="78" t="s">
        <v>3014</v>
      </c>
    </row>
    <row r="1818" spans="1:11">
      <c r="A1818" s="71" t="s">
        <v>3958</v>
      </c>
      <c r="B1818" s="72">
        <v>1865.9313964840001</v>
      </c>
      <c r="C1818" s="72">
        <v>-1.504197979375</v>
      </c>
      <c r="D1818" s="73">
        <v>2</v>
      </c>
      <c r="E1818" s="74" t="s">
        <v>4728</v>
      </c>
      <c r="F1818" s="75">
        <v>1.714211053088E-6</v>
      </c>
      <c r="G1818" s="76">
        <v>3.8249309999999999</v>
      </c>
      <c r="H1818" s="76">
        <v>0.64336599999999999</v>
      </c>
      <c r="I1818" s="77">
        <v>615.90560000000005</v>
      </c>
      <c r="J1818" s="73">
        <v>1</v>
      </c>
      <c r="K1818" s="78" t="s">
        <v>3588</v>
      </c>
    </row>
    <row r="1819" spans="1:11">
      <c r="A1819" s="71" t="s">
        <v>2405</v>
      </c>
      <c r="B1819" s="72">
        <v>1302.6358642580001</v>
      </c>
      <c r="C1819" s="72">
        <v>-1.234178448125</v>
      </c>
      <c r="D1819" s="73">
        <v>2</v>
      </c>
      <c r="E1819" s="74" t="s">
        <v>4729</v>
      </c>
      <c r="F1819" s="75">
        <v>1.7207774847259999E-6</v>
      </c>
      <c r="G1819" s="76">
        <v>3.2556590000000001</v>
      </c>
      <c r="H1819" s="76">
        <v>0.44567099999999998</v>
      </c>
      <c r="I1819" s="77">
        <v>1692.0840000000001</v>
      </c>
      <c r="J1819" s="73">
        <v>1</v>
      </c>
      <c r="K1819" s="78" t="s">
        <v>3171</v>
      </c>
    </row>
    <row r="1820" spans="1:11">
      <c r="A1820" s="71" t="s">
        <v>4730</v>
      </c>
      <c r="B1820" s="72">
        <v>1259.6776123049999</v>
      </c>
      <c r="C1820" s="72">
        <v>-1.222581768438</v>
      </c>
      <c r="D1820" s="73">
        <v>2</v>
      </c>
      <c r="E1820" s="74" t="s">
        <v>4731</v>
      </c>
      <c r="F1820" s="75">
        <v>1.7222497689310001E-6</v>
      </c>
      <c r="G1820" s="76">
        <v>2.9001130000000002</v>
      </c>
      <c r="H1820" s="76">
        <v>0.440191</v>
      </c>
      <c r="I1820" s="77">
        <v>516.42100000000005</v>
      </c>
      <c r="J1820" s="73">
        <v>1</v>
      </c>
      <c r="K1820" s="78" t="s">
        <v>2811</v>
      </c>
    </row>
    <row r="1821" spans="1:11">
      <c r="A1821" s="71" t="s">
        <v>4732</v>
      </c>
      <c r="B1821" s="72">
        <v>917.5414428711</v>
      </c>
      <c r="C1821" s="72">
        <v>-0.74913206140629995</v>
      </c>
      <c r="D1821" s="73">
        <v>2</v>
      </c>
      <c r="E1821" s="74" t="s">
        <v>4733</v>
      </c>
      <c r="F1821" s="75">
        <v>1.7238640809269999E-6</v>
      </c>
      <c r="G1821" s="76">
        <v>2.5985230000000001</v>
      </c>
      <c r="H1821" s="76">
        <v>0.47903259999999998</v>
      </c>
      <c r="I1821" s="77">
        <v>534.55930000000001</v>
      </c>
      <c r="J1821" s="73">
        <v>1</v>
      </c>
      <c r="K1821" s="78" t="s">
        <v>4325</v>
      </c>
    </row>
    <row r="1822" spans="1:11">
      <c r="A1822" s="71" t="s">
        <v>3382</v>
      </c>
      <c r="B1822" s="72">
        <v>1845.9592285159999</v>
      </c>
      <c r="C1822" s="72">
        <v>-0.44194211999999999</v>
      </c>
      <c r="D1822" s="73">
        <v>2</v>
      </c>
      <c r="E1822" s="74" t="s">
        <v>4734</v>
      </c>
      <c r="F1822" s="75">
        <v>1.7355028749669999E-6</v>
      </c>
      <c r="G1822" s="76">
        <v>4.0204769999999996</v>
      </c>
      <c r="H1822" s="76">
        <v>0.48584100000000002</v>
      </c>
      <c r="I1822" s="77">
        <v>925.13739999999996</v>
      </c>
      <c r="J1822" s="73">
        <v>1</v>
      </c>
      <c r="K1822" s="78" t="s">
        <v>2567</v>
      </c>
    </row>
    <row r="1823" spans="1:11">
      <c r="A1823" s="71" t="s">
        <v>3499</v>
      </c>
      <c r="B1823" s="72">
        <v>1291.601196289</v>
      </c>
      <c r="C1823" s="72">
        <v>-1.100267315313</v>
      </c>
      <c r="D1823" s="73">
        <v>2</v>
      </c>
      <c r="E1823" s="74" t="s">
        <v>4735</v>
      </c>
      <c r="F1823" s="75">
        <v>1.7379745672620001E-6</v>
      </c>
      <c r="G1823" s="76">
        <v>2.661181</v>
      </c>
      <c r="H1823" s="76">
        <v>0.33692220000000001</v>
      </c>
      <c r="I1823" s="77">
        <v>642.68690000000004</v>
      </c>
      <c r="J1823" s="73">
        <v>1</v>
      </c>
      <c r="K1823" s="78" t="s">
        <v>2943</v>
      </c>
    </row>
    <row r="1824" spans="1:11">
      <c r="A1824" s="71" t="s">
        <v>3770</v>
      </c>
      <c r="B1824" s="72">
        <v>1262.6990966799999</v>
      </c>
      <c r="C1824" s="72">
        <v>-1.667405987188</v>
      </c>
      <c r="D1824" s="73">
        <v>2</v>
      </c>
      <c r="E1824" s="74" t="s">
        <v>4736</v>
      </c>
      <c r="F1824" s="75">
        <v>1.7380182875449999E-6</v>
      </c>
      <c r="G1824" s="76">
        <v>2.9154979999999999</v>
      </c>
      <c r="H1824" s="76">
        <v>0.4821549</v>
      </c>
      <c r="I1824" s="77">
        <v>1321.16</v>
      </c>
      <c r="J1824" s="73">
        <v>1</v>
      </c>
      <c r="K1824" s="78" t="s">
        <v>3099</v>
      </c>
    </row>
    <row r="1825" spans="1:11">
      <c r="A1825" s="71" t="s">
        <v>2437</v>
      </c>
      <c r="B1825" s="72">
        <v>1851.942642796</v>
      </c>
      <c r="C1825" s="72">
        <v>-1.7652770885310001</v>
      </c>
      <c r="D1825" s="73">
        <v>3</v>
      </c>
      <c r="E1825" s="74" t="s">
        <v>4737</v>
      </c>
      <c r="F1825" s="75">
        <v>1.738900947013E-6</v>
      </c>
      <c r="G1825" s="76">
        <v>3.750267</v>
      </c>
      <c r="H1825" s="76">
        <v>0.52917449999999999</v>
      </c>
      <c r="I1825" s="77">
        <v>1137.9639999999999</v>
      </c>
      <c r="J1825" s="73">
        <v>1</v>
      </c>
      <c r="K1825" s="78" t="s">
        <v>3117</v>
      </c>
    </row>
    <row r="1826" spans="1:11">
      <c r="A1826" s="71" t="s">
        <v>4738</v>
      </c>
      <c r="B1826" s="72">
        <v>1403.737670898</v>
      </c>
      <c r="C1826" s="72">
        <v>-1.02641477625</v>
      </c>
      <c r="D1826" s="73">
        <v>2</v>
      </c>
      <c r="E1826" s="74" t="s">
        <v>4739</v>
      </c>
      <c r="F1826" s="75">
        <v>1.7400959625150001E-6</v>
      </c>
      <c r="G1826" s="76">
        <v>4.0008619999999997</v>
      </c>
      <c r="H1826" s="76">
        <v>0.48941010000000001</v>
      </c>
      <c r="I1826" s="77">
        <v>2245.4340000000002</v>
      </c>
      <c r="J1826" s="73">
        <v>1</v>
      </c>
      <c r="K1826" s="78" t="s">
        <v>2478</v>
      </c>
    </row>
    <row r="1827" spans="1:11">
      <c r="A1827" s="71" t="s">
        <v>4740</v>
      </c>
      <c r="B1827" s="72">
        <v>1299.7882080080001</v>
      </c>
      <c r="C1827" s="72">
        <v>-0.98576536218749999</v>
      </c>
      <c r="D1827" s="73">
        <v>2</v>
      </c>
      <c r="E1827" s="74" t="s">
        <v>4741</v>
      </c>
      <c r="F1827" s="75">
        <v>1.7426187605140001E-6</v>
      </c>
      <c r="G1827" s="76">
        <v>3.8843709999999998</v>
      </c>
      <c r="H1827" s="76">
        <v>0.51516770000000001</v>
      </c>
      <c r="I1827" s="77">
        <v>1812.221</v>
      </c>
      <c r="J1827" s="73">
        <v>1</v>
      </c>
      <c r="K1827" s="78" t="s">
        <v>3054</v>
      </c>
    </row>
    <row r="1828" spans="1:11">
      <c r="A1828" s="71" t="s">
        <v>2963</v>
      </c>
      <c r="B1828" s="72">
        <v>1382.648803711</v>
      </c>
      <c r="C1828" s="72">
        <v>-0.63493528406249999</v>
      </c>
      <c r="D1828" s="73">
        <v>2</v>
      </c>
      <c r="E1828" s="74" t="s">
        <v>4742</v>
      </c>
      <c r="F1828" s="75">
        <v>1.761371458191E-6</v>
      </c>
      <c r="G1828" s="76">
        <v>2.7125650000000001</v>
      </c>
      <c r="H1828" s="76">
        <v>0.41655940000000002</v>
      </c>
      <c r="I1828" s="77">
        <v>423.55099999999999</v>
      </c>
      <c r="J1828" s="73">
        <v>1</v>
      </c>
      <c r="K1828" s="78" t="s">
        <v>4657</v>
      </c>
    </row>
    <row r="1829" spans="1:11">
      <c r="A1829" s="71" t="s">
        <v>2510</v>
      </c>
      <c r="B1829" s="72">
        <v>1406.7678222659999</v>
      </c>
      <c r="C1829" s="72">
        <v>-0.33061399499999999</v>
      </c>
      <c r="D1829" s="73">
        <v>2</v>
      </c>
      <c r="E1829" s="74" t="s">
        <v>4743</v>
      </c>
      <c r="F1829" s="75">
        <v>1.7681983081739999E-6</v>
      </c>
      <c r="G1829" s="76">
        <v>3.0883940000000001</v>
      </c>
      <c r="H1829" s="76">
        <v>0.45626460000000002</v>
      </c>
      <c r="I1829" s="77">
        <v>292.7176</v>
      </c>
      <c r="J1829" s="73">
        <v>1</v>
      </c>
      <c r="K1829" s="78" t="s">
        <v>2285</v>
      </c>
    </row>
    <row r="1830" spans="1:11">
      <c r="A1830" s="71" t="s">
        <v>4744</v>
      </c>
      <c r="B1830" s="72">
        <v>1637.738891602</v>
      </c>
      <c r="C1830" s="72">
        <v>-0.86686887781249999</v>
      </c>
      <c r="D1830" s="73">
        <v>2</v>
      </c>
      <c r="E1830" s="74" t="s">
        <v>4745</v>
      </c>
      <c r="F1830" s="75">
        <v>1.786736473584E-6</v>
      </c>
      <c r="G1830" s="76">
        <v>4.6621579999999998</v>
      </c>
      <c r="H1830" s="76">
        <v>0.67455799999999999</v>
      </c>
      <c r="I1830" s="77">
        <v>1759.0730000000001</v>
      </c>
      <c r="J1830" s="73">
        <v>1</v>
      </c>
      <c r="K1830" s="78" t="s">
        <v>2186</v>
      </c>
    </row>
    <row r="1831" spans="1:11">
      <c r="A1831" s="71" t="s">
        <v>4746</v>
      </c>
      <c r="B1831" s="72">
        <v>1227.6328125</v>
      </c>
      <c r="C1831" s="72">
        <v>-1.230882549688</v>
      </c>
      <c r="D1831" s="73">
        <v>2</v>
      </c>
      <c r="E1831" s="74" t="s">
        <v>4747</v>
      </c>
      <c r="F1831" s="75">
        <v>1.7918987263829999E-6</v>
      </c>
      <c r="G1831" s="76">
        <v>2.8705259999999999</v>
      </c>
      <c r="H1831" s="76">
        <v>0.58424940000000003</v>
      </c>
      <c r="I1831" s="77">
        <v>751.43870000000004</v>
      </c>
      <c r="J1831" s="73">
        <v>1</v>
      </c>
      <c r="K1831" s="78" t="s">
        <v>3326</v>
      </c>
    </row>
    <row r="1832" spans="1:11">
      <c r="A1832" s="71" t="s">
        <v>2293</v>
      </c>
      <c r="B1832" s="72">
        <v>2553.1496582029999</v>
      </c>
      <c r="C1832" s="72">
        <v>-1.596774865</v>
      </c>
      <c r="D1832" s="73">
        <v>3</v>
      </c>
      <c r="E1832" s="74" t="s">
        <v>4748</v>
      </c>
      <c r="F1832" s="75">
        <v>1.794194768458E-6</v>
      </c>
      <c r="G1832" s="76">
        <v>3.9557600000000002</v>
      </c>
      <c r="H1832" s="76">
        <v>0.52966979999999997</v>
      </c>
      <c r="I1832" s="77">
        <v>972.39620000000002</v>
      </c>
      <c r="J1832" s="73">
        <v>1</v>
      </c>
      <c r="K1832" s="78" t="s">
        <v>3387</v>
      </c>
    </row>
    <row r="1833" spans="1:11">
      <c r="A1833" s="71" t="s">
        <v>2745</v>
      </c>
      <c r="B1833" s="72">
        <v>1183.658203125</v>
      </c>
      <c r="C1833" s="72">
        <v>-1.307908916875</v>
      </c>
      <c r="D1833" s="73">
        <v>2</v>
      </c>
      <c r="E1833" s="74" t="s">
        <v>4749</v>
      </c>
      <c r="F1833" s="75">
        <v>1.796278066293E-6</v>
      </c>
      <c r="G1833" s="76">
        <v>2.6065239999999998</v>
      </c>
      <c r="H1833" s="76">
        <v>0.43998739999999997</v>
      </c>
      <c r="I1833" s="77">
        <v>1398.6690000000001</v>
      </c>
      <c r="J1833" s="73">
        <v>1</v>
      </c>
      <c r="K1833" s="78" t="s">
        <v>3171</v>
      </c>
    </row>
    <row r="1834" spans="1:11">
      <c r="A1834" s="71" t="s">
        <v>2897</v>
      </c>
      <c r="B1834" s="72">
        <v>1272.756225586</v>
      </c>
      <c r="C1834" s="72">
        <v>-1.541917705938</v>
      </c>
      <c r="D1834" s="73">
        <v>2</v>
      </c>
      <c r="E1834" s="74" t="s">
        <v>4750</v>
      </c>
      <c r="F1834" s="75">
        <v>1.802688894386E-6</v>
      </c>
      <c r="G1834" s="76">
        <v>3.266254</v>
      </c>
      <c r="H1834" s="76">
        <v>0.63978330000000005</v>
      </c>
      <c r="I1834" s="77">
        <v>1350.385</v>
      </c>
      <c r="J1834" s="73">
        <v>1</v>
      </c>
      <c r="K1834" s="78" t="s">
        <v>3054</v>
      </c>
    </row>
    <row r="1835" spans="1:11">
      <c r="A1835" s="71" t="s">
        <v>4751</v>
      </c>
      <c r="B1835" s="72">
        <v>1209.5633544919999</v>
      </c>
      <c r="C1835" s="72">
        <v>-1.45512571375</v>
      </c>
      <c r="D1835" s="73">
        <v>2</v>
      </c>
      <c r="E1835" s="74" t="s">
        <v>4752</v>
      </c>
      <c r="F1835" s="75">
        <v>1.8050644182269999E-6</v>
      </c>
      <c r="G1835" s="76">
        <v>3.2262620000000002</v>
      </c>
      <c r="H1835" s="76">
        <v>0.39358759999999998</v>
      </c>
      <c r="I1835" s="77">
        <v>1207.5889999999999</v>
      </c>
      <c r="J1835" s="73">
        <v>1</v>
      </c>
      <c r="K1835" s="78" t="s">
        <v>3734</v>
      </c>
    </row>
    <row r="1836" spans="1:11">
      <c r="A1836" s="71" t="s">
        <v>3699</v>
      </c>
      <c r="B1836" s="72">
        <v>1199.6306152340001</v>
      </c>
      <c r="C1836" s="72">
        <v>-1.223436260625</v>
      </c>
      <c r="D1836" s="73">
        <v>2</v>
      </c>
      <c r="E1836" s="74" t="s">
        <v>4753</v>
      </c>
      <c r="F1836" s="75">
        <v>1.8137170034770001E-6</v>
      </c>
      <c r="G1836" s="76">
        <v>3.4457239999999998</v>
      </c>
      <c r="H1836" s="76">
        <v>0.52007919999999996</v>
      </c>
      <c r="I1836" s="77">
        <v>810.57650000000001</v>
      </c>
      <c r="J1836" s="73">
        <v>1</v>
      </c>
      <c r="K1836" s="78" t="s">
        <v>3734</v>
      </c>
    </row>
    <row r="1837" spans="1:11">
      <c r="A1837" s="71" t="s">
        <v>3819</v>
      </c>
      <c r="B1837" s="72">
        <v>1432.7053222659999</v>
      </c>
      <c r="C1837" s="72">
        <v>-0.42143430749999999</v>
      </c>
      <c r="D1837" s="73">
        <v>2</v>
      </c>
      <c r="E1837" s="74" t="s">
        <v>4754</v>
      </c>
      <c r="F1837" s="75">
        <v>1.8212221544799999E-6</v>
      </c>
      <c r="G1837" s="76">
        <v>4.2856680000000003</v>
      </c>
      <c r="H1837" s="76">
        <v>0.57463419999999998</v>
      </c>
      <c r="I1837" s="77">
        <v>1551.0909999999999</v>
      </c>
      <c r="J1837" s="73">
        <v>1</v>
      </c>
      <c r="K1837" s="78" t="s">
        <v>2935</v>
      </c>
    </row>
    <row r="1838" spans="1:11">
      <c r="A1838" s="71" t="s">
        <v>2776</v>
      </c>
      <c r="B1838" s="72">
        <v>1008.547241211</v>
      </c>
      <c r="C1838" s="72">
        <v>-1.546800518438</v>
      </c>
      <c r="D1838" s="73">
        <v>2</v>
      </c>
      <c r="E1838" s="74" t="s">
        <v>4755</v>
      </c>
      <c r="F1838" s="75">
        <v>1.8219076476370001E-6</v>
      </c>
      <c r="G1838" s="76">
        <v>2.5594220000000001</v>
      </c>
      <c r="H1838" s="76">
        <v>0.57678949999999996</v>
      </c>
      <c r="I1838" s="77">
        <v>838.87909999999999</v>
      </c>
      <c r="J1838" s="73">
        <v>1</v>
      </c>
      <c r="K1838" s="78" t="s">
        <v>4330</v>
      </c>
    </row>
    <row r="1839" spans="1:11">
      <c r="A1839" s="71" t="s">
        <v>4756</v>
      </c>
      <c r="B1839" s="72">
        <v>1879.9588623049999</v>
      </c>
      <c r="C1839" s="72">
        <v>-0.25212278406249999</v>
      </c>
      <c r="D1839" s="73">
        <v>2</v>
      </c>
      <c r="E1839" s="74" t="s">
        <v>4757</v>
      </c>
      <c r="F1839" s="75">
        <v>1.823162914749E-6</v>
      </c>
      <c r="G1839" s="76">
        <v>3.3107739999999999</v>
      </c>
      <c r="H1839" s="76">
        <v>0.43752210000000002</v>
      </c>
      <c r="I1839" s="77">
        <v>1225.93</v>
      </c>
      <c r="J1839" s="73">
        <v>1</v>
      </c>
      <c r="K1839" s="78" t="s">
        <v>2299</v>
      </c>
    </row>
    <row r="1840" spans="1:11">
      <c r="A1840" s="71" t="s">
        <v>2156</v>
      </c>
      <c r="B1840" s="72">
        <v>1412.7453613279999</v>
      </c>
      <c r="C1840" s="72">
        <v>-1.194505596563</v>
      </c>
      <c r="D1840" s="73">
        <v>2</v>
      </c>
      <c r="E1840" s="74" t="s">
        <v>4758</v>
      </c>
      <c r="F1840" s="75">
        <v>1.8260805460159999E-6</v>
      </c>
      <c r="G1840" s="76">
        <v>2.9393940000000001</v>
      </c>
      <c r="H1840" s="76">
        <v>0.29962349999999999</v>
      </c>
      <c r="I1840" s="77">
        <v>944.08029999999997</v>
      </c>
      <c r="J1840" s="73">
        <v>1</v>
      </c>
      <c r="K1840" s="78" t="s">
        <v>2525</v>
      </c>
    </row>
    <row r="1841" spans="1:11">
      <c r="A1841" s="71" t="s">
        <v>3394</v>
      </c>
      <c r="B1841" s="72">
        <v>1305.796264648</v>
      </c>
      <c r="C1841" s="72">
        <v>-1.413377666875</v>
      </c>
      <c r="D1841" s="73">
        <v>2</v>
      </c>
      <c r="E1841" s="74" t="s">
        <v>4759</v>
      </c>
      <c r="F1841" s="75">
        <v>1.8267172091629999E-6</v>
      </c>
      <c r="G1841" s="76">
        <v>3.4151630000000002</v>
      </c>
      <c r="H1841" s="76">
        <v>0.47997810000000002</v>
      </c>
      <c r="I1841" s="77">
        <v>1050.616</v>
      </c>
      <c r="J1841" s="73">
        <v>1</v>
      </c>
      <c r="K1841" s="78" t="s">
        <v>3054</v>
      </c>
    </row>
    <row r="1842" spans="1:11">
      <c r="A1842" s="71" t="s">
        <v>2508</v>
      </c>
      <c r="B1842" s="72">
        <v>1215.583132316</v>
      </c>
      <c r="C1842" s="72">
        <v>-1.1215051165000001</v>
      </c>
      <c r="D1842" s="73">
        <v>2</v>
      </c>
      <c r="E1842" s="74" t="s">
        <v>4760</v>
      </c>
      <c r="F1842" s="75">
        <v>1.84066517217E-6</v>
      </c>
      <c r="G1842" s="76">
        <v>3.0991520000000001</v>
      </c>
      <c r="H1842" s="76">
        <v>0.4937879</v>
      </c>
      <c r="I1842" s="77">
        <v>240.7944</v>
      </c>
      <c r="J1842" s="73">
        <v>1</v>
      </c>
      <c r="K1842" s="78" t="s">
        <v>3812</v>
      </c>
    </row>
    <row r="1843" spans="1:11">
      <c r="A1843" s="71" t="s">
        <v>2617</v>
      </c>
      <c r="B1843" s="72">
        <v>1103.584350586</v>
      </c>
      <c r="C1843" s="72">
        <v>-1.2729968075</v>
      </c>
      <c r="D1843" s="73">
        <v>2</v>
      </c>
      <c r="E1843" s="74" t="s">
        <v>4761</v>
      </c>
      <c r="F1843" s="75">
        <v>1.8474440328189999E-6</v>
      </c>
      <c r="G1843" s="76">
        <v>2.825361</v>
      </c>
      <c r="H1843" s="76">
        <v>0.49238569999999998</v>
      </c>
      <c r="I1843" s="77">
        <v>815.53499999999997</v>
      </c>
      <c r="J1843" s="73">
        <v>1</v>
      </c>
      <c r="K1843" s="78" t="s">
        <v>3986</v>
      </c>
    </row>
    <row r="1844" spans="1:11">
      <c r="A1844" s="71" t="s">
        <v>2221</v>
      </c>
      <c r="B1844" s="72">
        <v>1351.648803711</v>
      </c>
      <c r="C1844" s="72">
        <v>-1.10161008875</v>
      </c>
      <c r="D1844" s="73">
        <v>2</v>
      </c>
      <c r="E1844" s="74" t="s">
        <v>4762</v>
      </c>
      <c r="F1844" s="75">
        <v>1.85225558047E-6</v>
      </c>
      <c r="G1844" s="76">
        <v>4.7973119999999998</v>
      </c>
      <c r="H1844" s="76">
        <v>0.53661919999999996</v>
      </c>
      <c r="I1844" s="77">
        <v>1766.19</v>
      </c>
      <c r="J1844" s="73">
        <v>1</v>
      </c>
      <c r="K1844" s="78" t="s">
        <v>2935</v>
      </c>
    </row>
    <row r="1845" spans="1:11">
      <c r="A1845" s="71" t="s">
        <v>2366</v>
      </c>
      <c r="B1845" s="72">
        <v>2240.0696937560001</v>
      </c>
      <c r="C1845" s="72">
        <v>-1.501568413687</v>
      </c>
      <c r="D1845" s="73">
        <v>3</v>
      </c>
      <c r="E1845" s="74" t="s">
        <v>4763</v>
      </c>
      <c r="F1845" s="75">
        <v>1.8611469596190001E-6</v>
      </c>
      <c r="G1845" s="76">
        <v>4.0579749999999999</v>
      </c>
      <c r="H1845" s="76">
        <v>0.4433222</v>
      </c>
      <c r="I1845" s="77">
        <v>672.79269999999997</v>
      </c>
      <c r="J1845" s="73">
        <v>1</v>
      </c>
      <c r="K1845" s="78" t="s">
        <v>4529</v>
      </c>
    </row>
    <row r="1846" spans="1:11">
      <c r="A1846" s="71" t="s">
        <v>3746</v>
      </c>
      <c r="B1846" s="72">
        <v>1574.765625</v>
      </c>
      <c r="C1846" s="72">
        <v>-1.027147198125</v>
      </c>
      <c r="D1846" s="73">
        <v>2</v>
      </c>
      <c r="E1846" s="74" t="s">
        <v>4764</v>
      </c>
      <c r="F1846" s="75">
        <v>1.8627389317280001E-6</v>
      </c>
      <c r="G1846" s="76">
        <v>3.3810310000000001</v>
      </c>
      <c r="H1846" s="76">
        <v>0.55501630000000002</v>
      </c>
      <c r="I1846" s="77">
        <v>683.18949999999995</v>
      </c>
      <c r="J1846" s="73">
        <v>1</v>
      </c>
      <c r="K1846" s="78" t="s">
        <v>2808</v>
      </c>
    </row>
    <row r="1847" spans="1:11">
      <c r="A1847" s="71" t="s">
        <v>2255</v>
      </c>
      <c r="B1847" s="72">
        <v>1423.6533139860001</v>
      </c>
      <c r="C1847" s="72">
        <v>-0.60259297775020004</v>
      </c>
      <c r="D1847" s="73">
        <v>2</v>
      </c>
      <c r="E1847" s="74" t="s">
        <v>4765</v>
      </c>
      <c r="F1847" s="75">
        <v>1.8662009075849999E-6</v>
      </c>
      <c r="G1847" s="76">
        <v>3.8219500000000002</v>
      </c>
      <c r="H1847" s="76">
        <v>0.5288832</v>
      </c>
      <c r="I1847" s="77">
        <v>790.62070000000006</v>
      </c>
      <c r="J1847" s="73">
        <v>1</v>
      </c>
      <c r="K1847" s="78" t="s">
        <v>2285</v>
      </c>
    </row>
    <row r="1848" spans="1:11">
      <c r="A1848" s="71" t="s">
        <v>2030</v>
      </c>
      <c r="B1848" s="72">
        <v>1049.5262451169999</v>
      </c>
      <c r="C1848" s="72">
        <v>-1.188280010625</v>
      </c>
      <c r="D1848" s="73">
        <v>2</v>
      </c>
      <c r="E1848" s="74" t="s">
        <v>4766</v>
      </c>
      <c r="F1848" s="75">
        <v>1.8842560077780001E-6</v>
      </c>
      <c r="G1848" s="76">
        <v>2.5606279999999999</v>
      </c>
      <c r="H1848" s="76">
        <v>0.46508919999999998</v>
      </c>
      <c r="I1848" s="77">
        <v>816.68230000000005</v>
      </c>
      <c r="J1848" s="73">
        <v>1</v>
      </c>
      <c r="K1848" s="78" t="s">
        <v>4330</v>
      </c>
    </row>
    <row r="1849" spans="1:11">
      <c r="A1849" s="71" t="s">
        <v>2994</v>
      </c>
      <c r="B1849" s="72">
        <v>1101.5786132809999</v>
      </c>
      <c r="C1849" s="72">
        <v>-0.94633665124999999</v>
      </c>
      <c r="D1849" s="73">
        <v>2</v>
      </c>
      <c r="E1849" s="74" t="s">
        <v>4767</v>
      </c>
      <c r="F1849" s="75">
        <v>1.888854895715E-6</v>
      </c>
      <c r="G1849" s="76">
        <v>2.733978</v>
      </c>
      <c r="H1849" s="76">
        <v>0.4895177</v>
      </c>
      <c r="I1849" s="77">
        <v>1009.498</v>
      </c>
      <c r="J1849" s="73">
        <v>1</v>
      </c>
      <c r="K1849" s="78" t="s">
        <v>3375</v>
      </c>
    </row>
    <row r="1850" spans="1:11">
      <c r="A1850" s="71" t="s">
        <v>2219</v>
      </c>
      <c r="B1850" s="72">
        <v>1246.6889648440001</v>
      </c>
      <c r="C1850" s="72">
        <v>-0.91826047937499999</v>
      </c>
      <c r="D1850" s="73">
        <v>2</v>
      </c>
      <c r="E1850" s="74" t="s">
        <v>4768</v>
      </c>
      <c r="F1850" s="75">
        <v>1.889948293778E-6</v>
      </c>
      <c r="G1850" s="76">
        <v>3.0684439999999999</v>
      </c>
      <c r="H1850" s="76">
        <v>0.37822329999999998</v>
      </c>
      <c r="I1850" s="77">
        <v>827.67290000000003</v>
      </c>
      <c r="J1850" s="73">
        <v>1</v>
      </c>
      <c r="K1850" s="78" t="s">
        <v>3099</v>
      </c>
    </row>
    <row r="1851" spans="1:11">
      <c r="A1851" s="71" t="s">
        <v>2169</v>
      </c>
      <c r="B1851" s="72">
        <v>1791.8905029299999</v>
      </c>
      <c r="C1851" s="72">
        <v>-0.94389524499999999</v>
      </c>
      <c r="D1851" s="73">
        <v>2</v>
      </c>
      <c r="E1851" s="74" t="s">
        <v>4769</v>
      </c>
      <c r="F1851" s="75">
        <v>1.892826034823E-6</v>
      </c>
      <c r="G1851" s="76">
        <v>3.7262330000000001</v>
      </c>
      <c r="H1851" s="76">
        <v>0.56035740000000001</v>
      </c>
      <c r="I1851" s="77">
        <v>637.41089999999997</v>
      </c>
      <c r="J1851" s="73">
        <v>1</v>
      </c>
      <c r="K1851" s="78" t="s">
        <v>2460</v>
      </c>
    </row>
    <row r="1852" spans="1:11">
      <c r="A1852" s="71" t="s">
        <v>4770</v>
      </c>
      <c r="B1852" s="72">
        <v>1421.7270507809999</v>
      </c>
      <c r="C1852" s="72">
        <v>-1.55864133875</v>
      </c>
      <c r="D1852" s="73">
        <v>2</v>
      </c>
      <c r="E1852" s="74" t="s">
        <v>4771</v>
      </c>
      <c r="F1852" s="75">
        <v>1.8939632319139999E-6</v>
      </c>
      <c r="G1852" s="76">
        <v>3.2660809999999998</v>
      </c>
      <c r="H1852" s="76">
        <v>0.55643030000000004</v>
      </c>
      <c r="I1852" s="77">
        <v>807.80079999999998</v>
      </c>
      <c r="J1852" s="73">
        <v>1</v>
      </c>
      <c r="K1852" s="78" t="s">
        <v>3014</v>
      </c>
    </row>
    <row r="1853" spans="1:11">
      <c r="A1853" s="71" t="s">
        <v>4115</v>
      </c>
      <c r="B1853" s="72">
        <v>1341.6354980470001</v>
      </c>
      <c r="C1853" s="72">
        <v>-1.438768291875</v>
      </c>
      <c r="D1853" s="73">
        <v>2</v>
      </c>
      <c r="E1853" s="74" t="s">
        <v>4772</v>
      </c>
      <c r="F1853" s="75">
        <v>1.911644978392E-6</v>
      </c>
      <c r="G1853" s="76">
        <v>3.4636170000000002</v>
      </c>
      <c r="H1853" s="76">
        <v>0.48826449999999999</v>
      </c>
      <c r="I1853" s="77">
        <v>1115.4290000000001</v>
      </c>
      <c r="J1853" s="73">
        <v>1</v>
      </c>
      <c r="K1853" s="78" t="s">
        <v>2285</v>
      </c>
    </row>
    <row r="1854" spans="1:11">
      <c r="A1854" s="71" t="s">
        <v>3981</v>
      </c>
      <c r="B1854" s="72">
        <v>1503.805297852</v>
      </c>
      <c r="C1854" s="72">
        <v>-0.82512083093749999</v>
      </c>
      <c r="D1854" s="73">
        <v>2</v>
      </c>
      <c r="E1854" s="74" t="s">
        <v>4773</v>
      </c>
      <c r="F1854" s="75">
        <v>1.924977508616E-6</v>
      </c>
      <c r="G1854" s="76">
        <v>3.4710290000000001</v>
      </c>
      <c r="H1854" s="76">
        <v>0.41552270000000002</v>
      </c>
      <c r="I1854" s="77">
        <v>1002.174</v>
      </c>
      <c r="J1854" s="73">
        <v>1</v>
      </c>
      <c r="K1854" s="78" t="s">
        <v>2699</v>
      </c>
    </row>
    <row r="1855" spans="1:11">
      <c r="A1855" s="71" t="s">
        <v>2492</v>
      </c>
      <c r="B1855" s="72">
        <v>1335.6154950759999</v>
      </c>
      <c r="C1855" s="72">
        <v>-0.85672048149989999</v>
      </c>
      <c r="D1855" s="73">
        <v>2</v>
      </c>
      <c r="E1855" s="74" t="s">
        <v>4774</v>
      </c>
      <c r="F1855" s="75">
        <v>1.9283657479719999E-6</v>
      </c>
      <c r="G1855" s="76">
        <v>3.619014</v>
      </c>
      <c r="H1855" s="76">
        <v>0.47681200000000001</v>
      </c>
      <c r="I1855" s="77">
        <v>867.8501</v>
      </c>
      <c r="J1855" s="73">
        <v>1</v>
      </c>
      <c r="K1855" s="78" t="s">
        <v>3186</v>
      </c>
    </row>
    <row r="1856" spans="1:11">
      <c r="A1856" s="71" t="s">
        <v>2264</v>
      </c>
      <c r="B1856" s="72">
        <v>1422.6604003909999</v>
      </c>
      <c r="C1856" s="72">
        <v>-1.09819212</v>
      </c>
      <c r="D1856" s="73">
        <v>2</v>
      </c>
      <c r="E1856" s="74" t="s">
        <v>4775</v>
      </c>
      <c r="F1856" s="75">
        <v>1.9514844836729999E-6</v>
      </c>
      <c r="G1856" s="76">
        <v>3.7082989999999998</v>
      </c>
      <c r="H1856" s="76">
        <v>0.58971390000000001</v>
      </c>
      <c r="I1856" s="77">
        <v>1504.4290000000001</v>
      </c>
      <c r="J1856" s="73">
        <v>1</v>
      </c>
      <c r="K1856" s="78" t="s">
        <v>2646</v>
      </c>
    </row>
    <row r="1857" spans="1:11">
      <c r="A1857" s="71" t="s">
        <v>2103</v>
      </c>
      <c r="B1857" s="72">
        <v>1196.5616455080001</v>
      </c>
      <c r="C1857" s="72">
        <v>-1.342943096563</v>
      </c>
      <c r="D1857" s="73">
        <v>2</v>
      </c>
      <c r="E1857" s="74" t="s">
        <v>4776</v>
      </c>
      <c r="F1857" s="75">
        <v>1.9553624900360002E-6</v>
      </c>
      <c r="G1857" s="76">
        <v>3.4789509999999999</v>
      </c>
      <c r="H1857" s="76">
        <v>0.58886669999999997</v>
      </c>
      <c r="I1857" s="77">
        <v>1580.5840000000001</v>
      </c>
      <c r="J1857" s="73">
        <v>1</v>
      </c>
      <c r="K1857" s="78" t="s">
        <v>3734</v>
      </c>
    </row>
    <row r="1858" spans="1:11">
      <c r="A1858" s="71" t="s">
        <v>2619</v>
      </c>
      <c r="B1858" s="72">
        <v>1269.694946289</v>
      </c>
      <c r="C1858" s="72">
        <v>-1.645677471563</v>
      </c>
      <c r="D1858" s="73">
        <v>2</v>
      </c>
      <c r="E1858" s="74" t="s">
        <v>4777</v>
      </c>
      <c r="F1858" s="75">
        <v>1.9555610800809999E-6</v>
      </c>
      <c r="G1858" s="76">
        <v>2.9458959999999998</v>
      </c>
      <c r="H1858" s="76">
        <v>0.44803999999999999</v>
      </c>
      <c r="I1858" s="77">
        <v>1021.88</v>
      </c>
    </row>
    <row r="1859" spans="1:11">
      <c r="A1859" s="71" t="s">
        <v>2550</v>
      </c>
      <c r="B1859" s="72">
        <v>1211.6340332029999</v>
      </c>
      <c r="C1859" s="72">
        <v>-0.89824094812499999</v>
      </c>
      <c r="D1859" s="73">
        <v>2</v>
      </c>
      <c r="E1859" s="74" t="s">
        <v>4778</v>
      </c>
      <c r="F1859" s="75">
        <v>1.9637643633969998E-6</v>
      </c>
      <c r="G1859" s="76">
        <v>3.644082</v>
      </c>
      <c r="H1859" s="76">
        <v>0.60933689999999996</v>
      </c>
      <c r="I1859" s="77">
        <v>1797.2840000000001</v>
      </c>
      <c r="J1859" s="73">
        <v>1</v>
      </c>
      <c r="K1859" s="78" t="s">
        <v>3171</v>
      </c>
    </row>
    <row r="1860" spans="1:11">
      <c r="A1860" s="71" t="s">
        <v>3420</v>
      </c>
      <c r="B1860" s="72">
        <v>1499.7852783200001</v>
      </c>
      <c r="C1860" s="72">
        <v>-1.158861065313</v>
      </c>
      <c r="D1860" s="73">
        <v>2</v>
      </c>
      <c r="E1860" s="74" t="s">
        <v>4779</v>
      </c>
      <c r="F1860" s="75">
        <v>1.9683306095009999E-6</v>
      </c>
      <c r="G1860" s="76">
        <v>3.0605509999999998</v>
      </c>
      <c r="H1860" s="76">
        <v>0.52182450000000002</v>
      </c>
      <c r="I1860" s="77">
        <v>439.33210000000003</v>
      </c>
      <c r="J1860" s="73">
        <v>1</v>
      </c>
      <c r="K1860" s="78" t="s">
        <v>2285</v>
      </c>
    </row>
    <row r="1861" spans="1:11">
      <c r="A1861" s="71" t="s">
        <v>4780</v>
      </c>
      <c r="B1861" s="72">
        <v>1263.7055664059999</v>
      </c>
      <c r="C1861" s="72">
        <v>-1.393113995</v>
      </c>
      <c r="D1861" s="73">
        <v>2</v>
      </c>
      <c r="E1861" s="74" t="s">
        <v>4781</v>
      </c>
      <c r="F1861" s="75">
        <v>1.982887878671E-6</v>
      </c>
      <c r="G1861" s="76">
        <v>3.1301109999999999</v>
      </c>
      <c r="H1861" s="76">
        <v>0.53898820000000003</v>
      </c>
      <c r="I1861" s="77">
        <v>860.31380000000001</v>
      </c>
      <c r="J1861" s="73">
        <v>1</v>
      </c>
      <c r="K1861" s="78" t="s">
        <v>2646</v>
      </c>
    </row>
    <row r="1862" spans="1:11">
      <c r="A1862" s="71" t="s">
        <v>3247</v>
      </c>
      <c r="B1862" s="72">
        <v>1334.7678222659999</v>
      </c>
      <c r="C1862" s="72">
        <v>-1.906663799688</v>
      </c>
      <c r="D1862" s="73">
        <v>2</v>
      </c>
      <c r="E1862" s="74" t="s">
        <v>4782</v>
      </c>
      <c r="F1862" s="75">
        <v>1.983984222853E-6</v>
      </c>
      <c r="G1862" s="76">
        <v>3.0968870000000002</v>
      </c>
      <c r="H1862" s="76">
        <v>0.51682380000000006</v>
      </c>
      <c r="I1862" s="77">
        <v>974.18629999999996</v>
      </c>
      <c r="J1862" s="73">
        <v>1</v>
      </c>
      <c r="K1862" s="78" t="s">
        <v>3099</v>
      </c>
    </row>
    <row r="1863" spans="1:11">
      <c r="A1863" s="71" t="s">
        <v>2498</v>
      </c>
      <c r="B1863" s="72">
        <v>1126.6652832029999</v>
      </c>
      <c r="C1863" s="72">
        <v>-1.30522337</v>
      </c>
      <c r="D1863" s="73">
        <v>2</v>
      </c>
      <c r="E1863" s="74" t="s">
        <v>4783</v>
      </c>
      <c r="F1863" s="75">
        <v>1.9920466516330001E-6</v>
      </c>
      <c r="G1863" s="76">
        <v>2.9275289999999998</v>
      </c>
      <c r="H1863" s="76">
        <v>0.50147010000000003</v>
      </c>
      <c r="I1863" s="77">
        <v>1053.604</v>
      </c>
      <c r="J1863" s="73">
        <v>1</v>
      </c>
      <c r="K1863" s="78" t="s">
        <v>3375</v>
      </c>
    </row>
    <row r="1864" spans="1:11">
      <c r="A1864" s="71" t="s">
        <v>3806</v>
      </c>
      <c r="B1864" s="72">
        <v>1331.6339111330001</v>
      </c>
      <c r="C1864" s="72">
        <v>-1.7886218075</v>
      </c>
      <c r="D1864" s="73">
        <v>2</v>
      </c>
      <c r="E1864" s="74" t="s">
        <v>4784</v>
      </c>
      <c r="F1864" s="75">
        <v>1.9951222836049999E-6</v>
      </c>
      <c r="G1864" s="76">
        <v>3.5889890000000002</v>
      </c>
      <c r="H1864" s="76">
        <v>0.5379372</v>
      </c>
      <c r="I1864" s="77">
        <v>1534.5540000000001</v>
      </c>
      <c r="J1864" s="73">
        <v>1</v>
      </c>
      <c r="K1864" s="78" t="s">
        <v>3099</v>
      </c>
    </row>
    <row r="1865" spans="1:11">
      <c r="A1865" s="71" t="s">
        <v>2458</v>
      </c>
      <c r="B1865" s="72">
        <v>1292.6336669919999</v>
      </c>
      <c r="C1865" s="72">
        <v>-1.141282940313</v>
      </c>
      <c r="D1865" s="73">
        <v>2</v>
      </c>
      <c r="E1865" s="74" t="s">
        <v>4785</v>
      </c>
      <c r="F1865" s="75">
        <v>2.0092837250920002E-6</v>
      </c>
      <c r="G1865" s="76">
        <v>3.4677410000000002</v>
      </c>
      <c r="H1865" s="76">
        <v>0.46645809999999999</v>
      </c>
      <c r="I1865" s="77">
        <v>1735.155</v>
      </c>
      <c r="J1865" s="73">
        <v>1</v>
      </c>
      <c r="K1865" s="78" t="s">
        <v>3054</v>
      </c>
    </row>
    <row r="1866" spans="1:11">
      <c r="A1866" s="71" t="s">
        <v>2172</v>
      </c>
      <c r="B1866" s="72">
        <v>1004.482971191</v>
      </c>
      <c r="C1866" s="72">
        <v>-0.55015745203129995</v>
      </c>
      <c r="D1866" s="73">
        <v>2</v>
      </c>
      <c r="E1866" s="74" t="s">
        <v>4786</v>
      </c>
      <c r="F1866" s="75">
        <v>2.0112153814590001E-6</v>
      </c>
      <c r="G1866" s="76">
        <v>2.8975499999999998</v>
      </c>
      <c r="H1866" s="76">
        <v>0.53005539999999995</v>
      </c>
      <c r="I1866" s="77">
        <v>874.45060000000001</v>
      </c>
      <c r="J1866" s="73">
        <v>1</v>
      </c>
      <c r="K1866" s="78" t="s">
        <v>4330</v>
      </c>
    </row>
    <row r="1867" spans="1:11">
      <c r="A1867" s="71" t="s">
        <v>2553</v>
      </c>
      <c r="B1867" s="72">
        <v>1536.7462158200001</v>
      </c>
      <c r="C1867" s="72">
        <v>-1.313890362188</v>
      </c>
      <c r="D1867" s="73">
        <v>2</v>
      </c>
      <c r="E1867" s="74" t="s">
        <v>4787</v>
      </c>
      <c r="F1867" s="75">
        <v>2.024663487421E-6</v>
      </c>
      <c r="G1867" s="76">
        <v>3.8929710000000002</v>
      </c>
      <c r="H1867" s="76">
        <v>0.58342959999999999</v>
      </c>
      <c r="I1867" s="77">
        <v>1252.5999999999999</v>
      </c>
      <c r="J1867" s="73">
        <v>1</v>
      </c>
      <c r="K1867" s="78" t="s">
        <v>2659</v>
      </c>
    </row>
    <row r="1868" spans="1:11">
      <c r="A1868" s="71" t="s">
        <v>4788</v>
      </c>
      <c r="B1868" s="72">
        <v>1135.589477539</v>
      </c>
      <c r="C1868" s="72">
        <v>-1.572679424688</v>
      </c>
      <c r="D1868" s="73">
        <v>2</v>
      </c>
      <c r="E1868" s="74" t="s">
        <v>4789</v>
      </c>
      <c r="F1868" s="75">
        <v>2.0277512151609998E-6</v>
      </c>
      <c r="G1868" s="76">
        <v>2.8136169999999998</v>
      </c>
      <c r="H1868" s="76">
        <v>0.39413740000000003</v>
      </c>
      <c r="I1868" s="77">
        <v>635.52030000000002</v>
      </c>
      <c r="J1868" s="73">
        <v>1</v>
      </c>
      <c r="K1868" s="78" t="s">
        <v>3986</v>
      </c>
    </row>
    <row r="1869" spans="1:11">
      <c r="A1869" s="71" t="s">
        <v>2033</v>
      </c>
      <c r="B1869" s="72">
        <v>1197.694946289</v>
      </c>
      <c r="C1869" s="72">
        <v>-1.49321165125</v>
      </c>
      <c r="D1869" s="73">
        <v>2</v>
      </c>
      <c r="E1869" s="74" t="s">
        <v>4790</v>
      </c>
      <c r="F1869" s="75">
        <v>2.0348883368150001E-6</v>
      </c>
      <c r="G1869" s="76">
        <v>3.4115950000000002</v>
      </c>
      <c r="H1869" s="76">
        <v>0.4948264</v>
      </c>
      <c r="I1869" s="77">
        <v>1004.432</v>
      </c>
      <c r="J1869" s="73">
        <v>1</v>
      </c>
      <c r="K1869" s="78" t="s">
        <v>2935</v>
      </c>
    </row>
    <row r="1870" spans="1:11">
      <c r="A1870" s="71" t="s">
        <v>4585</v>
      </c>
      <c r="B1870" s="72">
        <v>1324.6088867190001</v>
      </c>
      <c r="C1870" s="72">
        <v>-1.291795635625</v>
      </c>
      <c r="D1870" s="73">
        <v>2</v>
      </c>
      <c r="E1870" s="74" t="s">
        <v>4791</v>
      </c>
      <c r="F1870" s="75">
        <v>2.0442233996660001E-6</v>
      </c>
      <c r="G1870" s="76">
        <v>3.3370109999999999</v>
      </c>
      <c r="H1870" s="76">
        <v>0.31057709999999999</v>
      </c>
      <c r="I1870" s="77">
        <v>1108.501</v>
      </c>
      <c r="J1870" s="73">
        <v>1</v>
      </c>
      <c r="K1870" s="78" t="s">
        <v>2943</v>
      </c>
    </row>
    <row r="1871" spans="1:11">
      <c r="A1871" s="71" t="s">
        <v>4792</v>
      </c>
      <c r="B1871" s="72">
        <v>1356.7416992190001</v>
      </c>
      <c r="C1871" s="72">
        <v>-0.75566282312499999</v>
      </c>
      <c r="D1871" s="73">
        <v>2</v>
      </c>
      <c r="E1871" s="74" t="s">
        <v>4793</v>
      </c>
      <c r="F1871" s="75">
        <v>2.0452122001279999E-6</v>
      </c>
      <c r="G1871" s="76">
        <v>2.867753</v>
      </c>
      <c r="H1871" s="76">
        <v>0.45465139999999998</v>
      </c>
      <c r="I1871" s="77">
        <v>338.77809999999999</v>
      </c>
      <c r="J1871" s="73">
        <v>2</v>
      </c>
      <c r="K1871" s="78" t="s">
        <v>2811</v>
      </c>
    </row>
    <row r="1872" spans="1:11">
      <c r="A1872" s="71" t="s">
        <v>4794</v>
      </c>
      <c r="B1872" s="72">
        <v>1247.6895751950001</v>
      </c>
      <c r="C1872" s="72">
        <v>-1.230882549688</v>
      </c>
      <c r="D1872" s="73">
        <v>2</v>
      </c>
      <c r="E1872" s="74" t="s">
        <v>4795</v>
      </c>
      <c r="F1872" s="75">
        <v>2.0468382510019998E-6</v>
      </c>
      <c r="G1872" s="76">
        <v>3.6078290000000002</v>
      </c>
      <c r="H1872" s="76">
        <v>0.46300999999999998</v>
      </c>
      <c r="I1872" s="77">
        <v>1791.0719999999999</v>
      </c>
    </row>
    <row r="1873" spans="1:11">
      <c r="A1873" s="71" t="s">
        <v>2245</v>
      </c>
      <c r="B1873" s="72">
        <v>1124.5405273440001</v>
      </c>
      <c r="C1873" s="72">
        <v>-1.621995830938</v>
      </c>
      <c r="D1873" s="73">
        <v>2</v>
      </c>
      <c r="E1873" s="74" t="s">
        <v>4796</v>
      </c>
      <c r="F1873" s="75">
        <v>2.0775835590789998E-6</v>
      </c>
      <c r="G1873" s="76">
        <v>2.8413279999999999</v>
      </c>
      <c r="H1873" s="76">
        <v>0.36768479999999998</v>
      </c>
      <c r="I1873" s="77">
        <v>1024.3489999999999</v>
      </c>
      <c r="J1873" s="73">
        <v>1</v>
      </c>
      <c r="K1873" s="78" t="s">
        <v>3375</v>
      </c>
    </row>
    <row r="1874" spans="1:11">
      <c r="A1874" s="71" t="s">
        <v>2030</v>
      </c>
      <c r="B1874" s="72">
        <v>1045.5272216799999</v>
      </c>
      <c r="C1874" s="72">
        <v>-0.206298828125</v>
      </c>
      <c r="D1874" s="73">
        <v>1</v>
      </c>
      <c r="E1874" s="74" t="s">
        <v>4797</v>
      </c>
      <c r="F1874" s="75">
        <v>2.0843630266219998E-6</v>
      </c>
      <c r="G1874" s="76">
        <v>2.3367810000000002</v>
      </c>
      <c r="H1874" s="76">
        <v>0.49794300000000002</v>
      </c>
      <c r="I1874" s="77">
        <v>342.31970000000001</v>
      </c>
      <c r="J1874" s="73">
        <v>1</v>
      </c>
      <c r="K1874" s="78" t="s">
        <v>3764</v>
      </c>
    </row>
    <row r="1875" spans="1:11">
      <c r="A1875" s="71" t="s">
        <v>3510</v>
      </c>
      <c r="B1875" s="72">
        <v>1311.7266845700001</v>
      </c>
      <c r="C1875" s="72">
        <v>-1.268968487188</v>
      </c>
      <c r="D1875" s="73">
        <v>2</v>
      </c>
      <c r="E1875" s="74" t="s">
        <v>4798</v>
      </c>
      <c r="F1875" s="75">
        <v>2.0937706305009998E-6</v>
      </c>
      <c r="G1875" s="76">
        <v>4.2691350000000003</v>
      </c>
      <c r="H1875" s="76">
        <v>0.48024549999999999</v>
      </c>
      <c r="I1875" s="77">
        <v>1550.8</v>
      </c>
      <c r="J1875" s="73">
        <v>1</v>
      </c>
      <c r="K1875" s="78" t="s">
        <v>2478</v>
      </c>
    </row>
    <row r="1876" spans="1:11">
      <c r="A1876" s="71" t="s">
        <v>3574</v>
      </c>
      <c r="B1876" s="72">
        <v>1193.6564941409999</v>
      </c>
      <c r="C1876" s="72">
        <v>-1.19340696375</v>
      </c>
      <c r="D1876" s="73">
        <v>2</v>
      </c>
      <c r="E1876" s="74" t="s">
        <v>4799</v>
      </c>
      <c r="F1876" s="75">
        <v>2.1213768695120001E-6</v>
      </c>
      <c r="G1876" s="76">
        <v>2.7007409999999998</v>
      </c>
      <c r="H1876" s="76">
        <v>0.41183380000000003</v>
      </c>
      <c r="I1876" s="77">
        <v>775.72130000000004</v>
      </c>
      <c r="J1876" s="73">
        <v>1</v>
      </c>
      <c r="K1876" s="78" t="s">
        <v>3812</v>
      </c>
    </row>
    <row r="1877" spans="1:11">
      <c r="A1877" s="71" t="s">
        <v>2187</v>
      </c>
      <c r="B1877" s="72">
        <v>1794.817382813</v>
      </c>
      <c r="C1877" s="72">
        <v>-1.069261455938</v>
      </c>
      <c r="D1877" s="73">
        <v>2</v>
      </c>
      <c r="E1877" s="74" t="s">
        <v>4800</v>
      </c>
      <c r="F1877" s="75">
        <v>2.1216362783290001E-6</v>
      </c>
      <c r="G1877" s="76">
        <v>3.8481839999999998</v>
      </c>
      <c r="H1877" s="76">
        <v>0.47928799999999999</v>
      </c>
      <c r="I1877" s="77">
        <v>1122.9960000000001</v>
      </c>
      <c r="J1877" s="73">
        <v>1</v>
      </c>
      <c r="K1877" s="78" t="s">
        <v>2460</v>
      </c>
    </row>
    <row r="1878" spans="1:11">
      <c r="A1878" s="71" t="s">
        <v>4801</v>
      </c>
      <c r="B1878" s="72">
        <v>1361.753540039</v>
      </c>
      <c r="C1878" s="72">
        <v>-1.105882549688</v>
      </c>
      <c r="D1878" s="73">
        <v>2</v>
      </c>
      <c r="E1878" s="74" t="s">
        <v>4802</v>
      </c>
      <c r="F1878" s="75">
        <v>2.125715244077E-6</v>
      </c>
      <c r="G1878" s="76">
        <v>3.955025</v>
      </c>
      <c r="H1878" s="76">
        <v>0.58955840000000004</v>
      </c>
      <c r="I1878" s="77">
        <v>1501.393</v>
      </c>
      <c r="J1878" s="73">
        <v>1</v>
      </c>
      <c r="K1878" s="78" t="s">
        <v>2525</v>
      </c>
    </row>
    <row r="1879" spans="1:11">
      <c r="A1879" s="71" t="s">
        <v>2261</v>
      </c>
      <c r="B1879" s="72">
        <v>1489.6996185959999</v>
      </c>
      <c r="C1879" s="72">
        <v>-0.88563407087489998</v>
      </c>
      <c r="D1879" s="73">
        <v>2</v>
      </c>
      <c r="E1879" s="74" t="s">
        <v>4803</v>
      </c>
      <c r="F1879" s="75">
        <v>2.1275623412040001E-6</v>
      </c>
      <c r="G1879" s="76">
        <v>2.9958369999999999</v>
      </c>
      <c r="H1879" s="76">
        <v>0.39798299999999998</v>
      </c>
      <c r="I1879" s="77">
        <v>354.49259999999998</v>
      </c>
      <c r="J1879" s="73">
        <v>1</v>
      </c>
      <c r="K1879" s="78" t="s">
        <v>4534</v>
      </c>
    </row>
    <row r="1880" spans="1:11">
      <c r="A1880" s="71" t="s">
        <v>3770</v>
      </c>
      <c r="B1880" s="72">
        <v>850.36895751949999</v>
      </c>
      <c r="C1880" s="72">
        <v>-0.15985107421879999</v>
      </c>
      <c r="D1880" s="73">
        <v>1</v>
      </c>
      <c r="E1880" s="74" t="s">
        <v>4804</v>
      </c>
      <c r="F1880" s="75">
        <v>2.1417531844699999E-6</v>
      </c>
      <c r="G1880" s="76">
        <v>1.911305</v>
      </c>
      <c r="H1880" s="76">
        <v>0.57669139999999997</v>
      </c>
      <c r="I1880" s="77">
        <v>322.60120000000001</v>
      </c>
      <c r="J1880" s="73">
        <v>1</v>
      </c>
      <c r="K1880" s="78" t="s">
        <v>4805</v>
      </c>
    </row>
    <row r="1881" spans="1:11">
      <c r="A1881" s="71" t="s">
        <v>3969</v>
      </c>
      <c r="B1881" s="72">
        <v>1166.5411376950001</v>
      </c>
      <c r="C1881" s="72">
        <v>-1.671190166875</v>
      </c>
      <c r="D1881" s="73">
        <v>2</v>
      </c>
      <c r="E1881" s="74" t="s">
        <v>4806</v>
      </c>
      <c r="F1881" s="75">
        <v>2.1492929560770001E-6</v>
      </c>
      <c r="G1881" s="76">
        <v>3.3580399999999999</v>
      </c>
      <c r="H1881" s="76">
        <v>0.51841380000000004</v>
      </c>
      <c r="I1881" s="77">
        <v>1191.3009999999999</v>
      </c>
      <c r="J1881" s="73">
        <v>1</v>
      </c>
      <c r="K1881" s="78" t="s">
        <v>3734</v>
      </c>
    </row>
    <row r="1882" spans="1:11">
      <c r="A1882" s="71" t="s">
        <v>2548</v>
      </c>
      <c r="B1882" s="72">
        <v>1535.7057434660001</v>
      </c>
      <c r="C1882" s="72">
        <v>-1.1756517790000001</v>
      </c>
      <c r="D1882" s="73">
        <v>2</v>
      </c>
      <c r="E1882" s="74" t="s">
        <v>4807</v>
      </c>
      <c r="F1882" s="75">
        <v>2.194954738138E-6</v>
      </c>
      <c r="G1882" s="76">
        <v>3.9242970000000001</v>
      </c>
      <c r="H1882" s="76">
        <v>0.66976559999999996</v>
      </c>
      <c r="I1882" s="77">
        <v>1578.23</v>
      </c>
      <c r="J1882" s="73">
        <v>1</v>
      </c>
      <c r="K1882" s="78" t="s">
        <v>2646</v>
      </c>
    </row>
    <row r="1883" spans="1:11">
      <c r="A1883" s="71" t="s">
        <v>2471</v>
      </c>
      <c r="B1883" s="72">
        <v>1507.7387695309999</v>
      </c>
      <c r="C1883" s="72">
        <v>-0.85307493249999999</v>
      </c>
      <c r="D1883" s="73">
        <v>2</v>
      </c>
      <c r="E1883" s="74" t="s">
        <v>4808</v>
      </c>
      <c r="F1883" s="75">
        <v>2.2055385373539999E-6</v>
      </c>
      <c r="G1883" s="76">
        <v>3.190795</v>
      </c>
      <c r="H1883" s="76">
        <v>0.56870949999999998</v>
      </c>
      <c r="I1883" s="77">
        <v>709.88009999999997</v>
      </c>
      <c r="J1883" s="73">
        <v>1</v>
      </c>
      <c r="K1883" s="78" t="s">
        <v>2808</v>
      </c>
    </row>
    <row r="1884" spans="1:11">
      <c r="A1884" s="71" t="s">
        <v>2418</v>
      </c>
      <c r="B1884" s="72">
        <v>1886.9719238279999</v>
      </c>
      <c r="C1884" s="72">
        <v>-1.859653282969</v>
      </c>
      <c r="D1884" s="73">
        <v>3</v>
      </c>
      <c r="E1884" s="74" t="s">
        <v>4809</v>
      </c>
      <c r="F1884" s="75">
        <v>2.2084136087370001E-6</v>
      </c>
      <c r="G1884" s="76">
        <v>3.0464709999999999</v>
      </c>
      <c r="H1884" s="76">
        <v>0.3336925</v>
      </c>
      <c r="I1884" s="77">
        <v>527.23320000000001</v>
      </c>
      <c r="J1884" s="73">
        <v>1</v>
      </c>
      <c r="K1884" s="78" t="s">
        <v>4810</v>
      </c>
    </row>
    <row r="1885" spans="1:11">
      <c r="A1885" s="71" t="s">
        <v>4593</v>
      </c>
      <c r="B1885" s="72">
        <v>1133.530273438</v>
      </c>
      <c r="C1885" s="72">
        <v>-1.309739971563</v>
      </c>
      <c r="D1885" s="73">
        <v>2</v>
      </c>
      <c r="E1885" s="74" t="s">
        <v>4811</v>
      </c>
      <c r="F1885" s="75">
        <v>2.2104779712209999E-6</v>
      </c>
      <c r="G1885" s="76">
        <v>2.9673949999999998</v>
      </c>
      <c r="H1885" s="76">
        <v>0.55220720000000001</v>
      </c>
      <c r="I1885" s="77">
        <v>1416.7809999999999</v>
      </c>
      <c r="J1885" s="73">
        <v>1</v>
      </c>
      <c r="K1885" s="78" t="s">
        <v>4325</v>
      </c>
    </row>
    <row r="1886" spans="1:11">
      <c r="A1886" s="71" t="s">
        <v>2027</v>
      </c>
      <c r="B1886" s="72">
        <v>1379.6446533200001</v>
      </c>
      <c r="C1886" s="72">
        <v>-1.333421612188</v>
      </c>
      <c r="D1886" s="73">
        <v>2</v>
      </c>
      <c r="E1886" s="74" t="s">
        <v>4812</v>
      </c>
      <c r="F1886" s="75">
        <v>2.2111361578369999E-6</v>
      </c>
      <c r="G1886" s="76">
        <v>4.3658419999999998</v>
      </c>
      <c r="H1886" s="76">
        <v>0.54593990000000003</v>
      </c>
      <c r="I1886" s="77">
        <v>1888.096</v>
      </c>
      <c r="J1886" s="73">
        <v>1</v>
      </c>
      <c r="K1886" s="78" t="s">
        <v>2585</v>
      </c>
    </row>
    <row r="1887" spans="1:11">
      <c r="A1887" s="71" t="s">
        <v>2196</v>
      </c>
      <c r="B1887" s="72">
        <v>1428.715820313</v>
      </c>
      <c r="C1887" s="72">
        <v>-0.82646360437499999</v>
      </c>
      <c r="D1887" s="73">
        <v>2</v>
      </c>
      <c r="E1887" s="74" t="s">
        <v>4813</v>
      </c>
      <c r="F1887" s="75">
        <v>2.2210266773490001E-6</v>
      </c>
      <c r="G1887" s="76">
        <v>3.3595899999999999</v>
      </c>
      <c r="H1887" s="76">
        <v>0.46779280000000001</v>
      </c>
      <c r="I1887" s="77">
        <v>1432.8409999999999</v>
      </c>
      <c r="J1887" s="73">
        <v>1</v>
      </c>
      <c r="K1887" s="78" t="s">
        <v>2525</v>
      </c>
    </row>
    <row r="1888" spans="1:11">
      <c r="A1888" s="71" t="s">
        <v>4814</v>
      </c>
      <c r="B1888" s="72">
        <v>1369.768554688</v>
      </c>
      <c r="C1888" s="72">
        <v>-1.06059446375</v>
      </c>
      <c r="D1888" s="73">
        <v>2</v>
      </c>
      <c r="E1888" s="74" t="s">
        <v>4815</v>
      </c>
      <c r="F1888" s="75">
        <v>2.2713187422979999E-6</v>
      </c>
      <c r="G1888" s="76">
        <v>3.887581</v>
      </c>
      <c r="H1888" s="76">
        <v>0.44148490000000001</v>
      </c>
      <c r="I1888" s="77">
        <v>801.12869999999998</v>
      </c>
      <c r="J1888" s="73">
        <v>1</v>
      </c>
      <c r="K1888" s="78" t="s">
        <v>2646</v>
      </c>
    </row>
    <row r="1889" spans="1:11">
      <c r="A1889" s="71" t="s">
        <v>4710</v>
      </c>
      <c r="B1889" s="72">
        <v>1778.9799804690001</v>
      </c>
      <c r="C1889" s="72">
        <v>-1.8940905575</v>
      </c>
      <c r="D1889" s="73">
        <v>2</v>
      </c>
      <c r="E1889" s="74" t="s">
        <v>4816</v>
      </c>
      <c r="F1889" s="75">
        <v>2.2800972422629999E-6</v>
      </c>
      <c r="G1889" s="76">
        <v>4.1592469999999997</v>
      </c>
      <c r="H1889" s="76">
        <v>0.45719660000000001</v>
      </c>
      <c r="I1889" s="77">
        <v>937.45519999999999</v>
      </c>
      <c r="J1889" s="73">
        <v>1</v>
      </c>
      <c r="K1889" s="78" t="s">
        <v>2382</v>
      </c>
    </row>
    <row r="1890" spans="1:11">
      <c r="A1890" s="71" t="s">
        <v>4817</v>
      </c>
      <c r="B1890" s="72">
        <v>1184.6381835940001</v>
      </c>
      <c r="C1890" s="72">
        <v>-1.034471416875</v>
      </c>
      <c r="D1890" s="73">
        <v>2</v>
      </c>
      <c r="E1890" s="74" t="s">
        <v>4818</v>
      </c>
      <c r="F1890" s="75">
        <v>2.2817332954170001E-6</v>
      </c>
      <c r="G1890" s="76">
        <v>3.3965619999999999</v>
      </c>
      <c r="H1890" s="76">
        <v>0.5557512</v>
      </c>
      <c r="I1890" s="77">
        <v>1950.56</v>
      </c>
      <c r="J1890" s="73">
        <v>1</v>
      </c>
      <c r="K1890" s="78" t="s">
        <v>3171</v>
      </c>
    </row>
    <row r="1891" spans="1:11">
      <c r="A1891" s="71" t="s">
        <v>2592</v>
      </c>
      <c r="B1891" s="72">
        <v>1570.8145751950001</v>
      </c>
      <c r="C1891" s="72">
        <v>-1.261644268438</v>
      </c>
      <c r="D1891" s="73">
        <v>2</v>
      </c>
      <c r="E1891" s="74" t="s">
        <v>4819</v>
      </c>
      <c r="F1891" s="75">
        <v>2.2987298506880002E-6</v>
      </c>
      <c r="G1891" s="76">
        <v>4.4441810000000004</v>
      </c>
      <c r="H1891" s="76">
        <v>0.59814449999999997</v>
      </c>
      <c r="I1891" s="77">
        <v>633.81290000000001</v>
      </c>
      <c r="J1891" s="73">
        <v>1</v>
      </c>
      <c r="K1891" s="78" t="s">
        <v>2538</v>
      </c>
    </row>
    <row r="1892" spans="1:11">
      <c r="A1892" s="71" t="s">
        <v>2069</v>
      </c>
      <c r="B1892" s="72">
        <v>1145.5010784860001</v>
      </c>
      <c r="C1892" s="72">
        <v>-1.1002874621250001</v>
      </c>
      <c r="D1892" s="73">
        <v>2</v>
      </c>
      <c r="E1892" s="74" t="s">
        <v>4820</v>
      </c>
      <c r="F1892" s="75">
        <v>2.3068048238160001E-6</v>
      </c>
      <c r="G1892" s="76">
        <v>3.2367159999999999</v>
      </c>
      <c r="H1892" s="76">
        <v>0.57195309999999999</v>
      </c>
      <c r="I1892" s="77">
        <v>1341.4069999999999</v>
      </c>
      <c r="J1892" s="73">
        <v>1</v>
      </c>
      <c r="K1892" s="78" t="s">
        <v>4325</v>
      </c>
    </row>
    <row r="1893" spans="1:11">
      <c r="A1893" s="71" t="s">
        <v>4253</v>
      </c>
      <c r="B1893" s="72">
        <v>1036.5786132809999</v>
      </c>
      <c r="C1893" s="72">
        <v>-1.18022337</v>
      </c>
      <c r="D1893" s="73">
        <v>2</v>
      </c>
      <c r="E1893" s="74" t="s">
        <v>4821</v>
      </c>
      <c r="F1893" s="75">
        <v>2.317409293684E-6</v>
      </c>
      <c r="G1893" s="76">
        <v>2.9971990000000002</v>
      </c>
      <c r="H1893" s="76">
        <v>0.48614109999999999</v>
      </c>
      <c r="I1893" s="77">
        <v>906.15650000000005</v>
      </c>
      <c r="J1893" s="73">
        <v>1</v>
      </c>
      <c r="K1893" s="78" t="s">
        <v>3701</v>
      </c>
    </row>
    <row r="1894" spans="1:11">
      <c r="A1894" s="71" t="s">
        <v>4532</v>
      </c>
      <c r="B1894" s="72">
        <v>1478.905273438</v>
      </c>
      <c r="C1894" s="72">
        <v>-1.007127666875</v>
      </c>
      <c r="D1894" s="73">
        <v>2</v>
      </c>
      <c r="E1894" s="74" t="s">
        <v>4822</v>
      </c>
      <c r="F1894" s="75">
        <v>2.3174314352439999E-6</v>
      </c>
      <c r="G1894" s="76">
        <v>3.6658089999999999</v>
      </c>
      <c r="H1894" s="76">
        <v>0.57306000000000001</v>
      </c>
      <c r="I1894" s="77">
        <v>1117.097</v>
      </c>
      <c r="J1894" s="73">
        <v>1</v>
      </c>
      <c r="K1894" s="78" t="s">
        <v>2434</v>
      </c>
    </row>
    <row r="1895" spans="1:11">
      <c r="A1895" s="71" t="s">
        <v>3201</v>
      </c>
      <c r="B1895" s="72">
        <v>1551.8780517580001</v>
      </c>
      <c r="C1895" s="72">
        <v>-1.110277080938</v>
      </c>
      <c r="D1895" s="73">
        <v>2</v>
      </c>
      <c r="E1895" s="74" t="s">
        <v>4823</v>
      </c>
      <c r="F1895" s="75">
        <v>2.3281980575660002E-6</v>
      </c>
      <c r="G1895" s="76">
        <v>4.0522049999999998</v>
      </c>
      <c r="H1895" s="76">
        <v>0.41770119999999999</v>
      </c>
      <c r="I1895" s="77">
        <v>1301.4000000000001</v>
      </c>
      <c r="J1895" s="73">
        <v>1</v>
      </c>
      <c r="K1895" s="78" t="s">
        <v>2285</v>
      </c>
    </row>
    <row r="1896" spans="1:11">
      <c r="A1896" s="71" t="s">
        <v>3420</v>
      </c>
      <c r="B1896" s="72">
        <v>1611.8223876950001</v>
      </c>
      <c r="C1896" s="72">
        <v>-0.92863645593749999</v>
      </c>
      <c r="D1896" s="73">
        <v>2</v>
      </c>
      <c r="E1896" s="74" t="s">
        <v>4824</v>
      </c>
      <c r="F1896" s="75">
        <v>2.3314940896799998E-6</v>
      </c>
      <c r="G1896" s="76">
        <v>4.0236390000000002</v>
      </c>
      <c r="H1896" s="76">
        <v>0.54556890000000002</v>
      </c>
      <c r="I1896" s="77">
        <v>653.04629999999997</v>
      </c>
      <c r="J1896" s="73">
        <v>1</v>
      </c>
      <c r="K1896" s="78" t="s">
        <v>2870</v>
      </c>
    </row>
    <row r="1897" spans="1:11">
      <c r="A1897" s="71" t="s">
        <v>4825</v>
      </c>
      <c r="B1897" s="72">
        <v>1429.753295898</v>
      </c>
      <c r="C1897" s="72">
        <v>-0.92961301843749999</v>
      </c>
      <c r="D1897" s="73">
        <v>2</v>
      </c>
      <c r="E1897" s="74" t="s">
        <v>4826</v>
      </c>
      <c r="F1897" s="75">
        <v>2.3471702329170002E-6</v>
      </c>
      <c r="G1897" s="76">
        <v>2.998605</v>
      </c>
      <c r="H1897" s="76">
        <v>0.57848860000000002</v>
      </c>
      <c r="I1897" s="77">
        <v>760.76930000000004</v>
      </c>
      <c r="J1897" s="73">
        <v>1</v>
      </c>
      <c r="K1897" s="78" t="s">
        <v>2285</v>
      </c>
    </row>
    <row r="1898" spans="1:11">
      <c r="A1898" s="71" t="s">
        <v>4063</v>
      </c>
      <c r="B1898" s="72">
        <v>1271.6994628909999</v>
      </c>
      <c r="C1898" s="72">
        <v>-1.358690166875</v>
      </c>
      <c r="D1898" s="73">
        <v>2</v>
      </c>
      <c r="E1898" s="74" t="s">
        <v>4827</v>
      </c>
      <c r="F1898" s="75">
        <v>2.361667209995E-6</v>
      </c>
      <c r="G1898" s="76">
        <v>3.6618409999999999</v>
      </c>
      <c r="H1898" s="76">
        <v>0.57562860000000005</v>
      </c>
      <c r="I1898" s="77">
        <v>1120.8610000000001</v>
      </c>
      <c r="J1898" s="73">
        <v>1</v>
      </c>
      <c r="K1898" s="78" t="s">
        <v>3054</v>
      </c>
    </row>
    <row r="1899" spans="1:11">
      <c r="A1899" s="71" t="s">
        <v>4828</v>
      </c>
      <c r="B1899" s="72">
        <v>1161.5245361330001</v>
      </c>
      <c r="C1899" s="72">
        <v>-1.024339580938</v>
      </c>
      <c r="D1899" s="73">
        <v>2</v>
      </c>
      <c r="E1899" s="74" t="s">
        <v>4829</v>
      </c>
      <c r="F1899" s="75">
        <v>2.362666851496E-6</v>
      </c>
      <c r="G1899" s="76">
        <v>2.6925750000000002</v>
      </c>
      <c r="H1899" s="76">
        <v>0.4924926</v>
      </c>
      <c r="I1899" s="77">
        <v>959.44069999999999</v>
      </c>
      <c r="J1899" s="73">
        <v>1</v>
      </c>
      <c r="K1899" s="78" t="s">
        <v>3375</v>
      </c>
    </row>
    <row r="1900" spans="1:11">
      <c r="A1900" s="71" t="s">
        <v>2346</v>
      </c>
      <c r="B1900" s="72">
        <v>1673.9108886720001</v>
      </c>
      <c r="C1900" s="72">
        <v>-1.679613018438</v>
      </c>
      <c r="D1900" s="73">
        <v>2</v>
      </c>
      <c r="E1900" s="74" t="s">
        <v>4830</v>
      </c>
      <c r="F1900" s="75">
        <v>2.3704230210739999E-6</v>
      </c>
      <c r="G1900" s="76">
        <v>2.9254720000000001</v>
      </c>
      <c r="H1900" s="76">
        <v>0.57046189999999997</v>
      </c>
      <c r="I1900" s="77">
        <v>351.92899999999997</v>
      </c>
      <c r="J1900" s="73">
        <v>1</v>
      </c>
      <c r="K1900" s="78" t="s">
        <v>4831</v>
      </c>
    </row>
    <row r="1901" spans="1:11">
      <c r="A1901" s="71" t="s">
        <v>4163</v>
      </c>
      <c r="B1901" s="72">
        <v>1256.6052246090001</v>
      </c>
      <c r="C1901" s="72">
        <v>-0.66655149499999999</v>
      </c>
      <c r="D1901" s="73">
        <v>2</v>
      </c>
      <c r="E1901" s="74" t="s">
        <v>4832</v>
      </c>
      <c r="F1901" s="75">
        <v>2.3826165963240002E-6</v>
      </c>
      <c r="G1901" s="76">
        <v>3.276624</v>
      </c>
      <c r="H1901" s="76">
        <v>0.67593440000000005</v>
      </c>
      <c r="I1901" s="77">
        <v>805.19510000000002</v>
      </c>
      <c r="J1901" s="73">
        <v>1</v>
      </c>
      <c r="K1901" s="78" t="s">
        <v>3734</v>
      </c>
    </row>
    <row r="1902" spans="1:11">
      <c r="A1902" s="71" t="s">
        <v>2812</v>
      </c>
      <c r="B1902" s="72">
        <v>1569.8846435549999</v>
      </c>
      <c r="C1902" s="72">
        <v>-1.850023174688</v>
      </c>
      <c r="D1902" s="73">
        <v>2</v>
      </c>
      <c r="E1902" s="74" t="s">
        <v>4833</v>
      </c>
      <c r="F1902" s="75">
        <v>2.3867780962779999E-6</v>
      </c>
      <c r="G1902" s="76">
        <v>4.9541870000000001</v>
      </c>
      <c r="H1902" s="76">
        <v>0.46279700000000001</v>
      </c>
      <c r="I1902" s="77">
        <v>1126.7719999999999</v>
      </c>
      <c r="J1902" s="73">
        <v>1</v>
      </c>
      <c r="K1902" s="78" t="s">
        <v>2659</v>
      </c>
    </row>
    <row r="1903" spans="1:11">
      <c r="A1903" s="71" t="s">
        <v>2255</v>
      </c>
      <c r="B1903" s="72">
        <v>1407.6539139859999</v>
      </c>
      <c r="C1903" s="72">
        <v>-0.43402422775029997</v>
      </c>
      <c r="D1903" s="73">
        <v>2</v>
      </c>
      <c r="E1903" s="74" t="s">
        <v>4834</v>
      </c>
      <c r="F1903" s="75">
        <v>2.390421042522E-6</v>
      </c>
      <c r="G1903" s="76">
        <v>3.5370680000000001</v>
      </c>
      <c r="H1903" s="76">
        <v>0.55765350000000002</v>
      </c>
      <c r="I1903" s="77">
        <v>1634.5119999999999</v>
      </c>
      <c r="J1903" s="73">
        <v>1</v>
      </c>
      <c r="K1903" s="78" t="s">
        <v>2585</v>
      </c>
    </row>
    <row r="1904" spans="1:11">
      <c r="A1904" s="71" t="s">
        <v>4835</v>
      </c>
      <c r="B1904" s="72">
        <v>1335.8034667970001</v>
      </c>
      <c r="C1904" s="72">
        <v>-1.55571165125</v>
      </c>
      <c r="D1904" s="73">
        <v>2</v>
      </c>
      <c r="E1904" s="74" t="s">
        <v>4836</v>
      </c>
      <c r="F1904" s="75">
        <v>2.3982747784370001E-6</v>
      </c>
      <c r="G1904" s="76">
        <v>3.3997459999999999</v>
      </c>
      <c r="H1904" s="76">
        <v>0.51539590000000002</v>
      </c>
      <c r="I1904" s="77">
        <v>1407.0039999999999</v>
      </c>
      <c r="J1904" s="73">
        <v>1</v>
      </c>
      <c r="K1904" s="78" t="s">
        <v>3171</v>
      </c>
    </row>
    <row r="1905" spans="1:11">
      <c r="A1905" s="71" t="s">
        <v>2038</v>
      </c>
      <c r="B1905" s="72">
        <v>1915.9504394529999</v>
      </c>
      <c r="C1905" s="72">
        <v>-1.99272337</v>
      </c>
      <c r="D1905" s="73">
        <v>2</v>
      </c>
      <c r="E1905" s="74" t="s">
        <v>4837</v>
      </c>
      <c r="F1905" s="75">
        <v>2.4112917432760001E-6</v>
      </c>
      <c r="G1905" s="76">
        <v>3.0273840000000001</v>
      </c>
      <c r="H1905" s="76">
        <v>0.41816059999999999</v>
      </c>
      <c r="I1905" s="77">
        <v>1289.903</v>
      </c>
      <c r="J1905" s="73">
        <v>1</v>
      </c>
      <c r="K1905" s="78" t="s">
        <v>2395</v>
      </c>
    </row>
    <row r="1906" spans="1:11">
      <c r="A1906" s="71" t="s">
        <v>2261</v>
      </c>
      <c r="B1906" s="72">
        <v>1360.671264648</v>
      </c>
      <c r="C1906" s="72">
        <v>-0.77848997156249999</v>
      </c>
      <c r="D1906" s="73">
        <v>2</v>
      </c>
      <c r="E1906" s="74" t="s">
        <v>4838</v>
      </c>
      <c r="F1906" s="75">
        <v>2.4139969321709998E-6</v>
      </c>
      <c r="G1906" s="76">
        <v>4.081906</v>
      </c>
      <c r="H1906" s="76">
        <v>0.53275760000000005</v>
      </c>
      <c r="I1906" s="77">
        <v>1842.7429999999999</v>
      </c>
      <c r="J1906" s="73">
        <v>1</v>
      </c>
      <c r="K1906" s="78" t="s">
        <v>2478</v>
      </c>
    </row>
    <row r="1907" spans="1:11">
      <c r="A1907" s="71" t="s">
        <v>4839</v>
      </c>
      <c r="B1907" s="72">
        <v>1279.6311035159999</v>
      </c>
      <c r="C1907" s="72">
        <v>-1.074632549688</v>
      </c>
      <c r="D1907" s="73">
        <v>2</v>
      </c>
      <c r="E1907" s="74" t="s">
        <v>4840</v>
      </c>
      <c r="F1907" s="75">
        <v>2.4358186746510001E-6</v>
      </c>
      <c r="G1907" s="76">
        <v>4.3983239999999997</v>
      </c>
      <c r="H1907" s="76">
        <v>0.54257670000000002</v>
      </c>
      <c r="I1907" s="77">
        <v>1312.616</v>
      </c>
      <c r="J1907" s="73">
        <v>1</v>
      </c>
      <c r="K1907" s="78" t="s">
        <v>2671</v>
      </c>
    </row>
    <row r="1908" spans="1:11">
      <c r="A1908" s="71" t="s">
        <v>3161</v>
      </c>
      <c r="B1908" s="72">
        <v>1359.694335938</v>
      </c>
      <c r="C1908" s="72">
        <v>-1.212694073125</v>
      </c>
      <c r="D1908" s="73">
        <v>2</v>
      </c>
      <c r="E1908" s="74" t="s">
        <v>4841</v>
      </c>
      <c r="F1908" s="75">
        <v>2.442576791162E-6</v>
      </c>
      <c r="G1908" s="76">
        <v>3.066694</v>
      </c>
      <c r="H1908" s="76">
        <v>0.32277719999999999</v>
      </c>
      <c r="I1908" s="77">
        <v>427.97129999999999</v>
      </c>
    </row>
    <row r="1909" spans="1:11">
      <c r="A1909" s="71" t="s">
        <v>4293</v>
      </c>
      <c r="B1909" s="72">
        <v>1667.834960938</v>
      </c>
      <c r="C1909" s="72">
        <v>-1.170701885625</v>
      </c>
      <c r="D1909" s="73">
        <v>2</v>
      </c>
      <c r="E1909" s="74" t="s">
        <v>4842</v>
      </c>
      <c r="F1909" s="75">
        <v>2.455169544113E-6</v>
      </c>
      <c r="G1909" s="76">
        <v>4.7864180000000003</v>
      </c>
      <c r="H1909" s="76">
        <v>0.59379090000000001</v>
      </c>
      <c r="I1909" s="77">
        <v>1703.481</v>
      </c>
      <c r="J1909" s="73">
        <v>1</v>
      </c>
      <c r="K1909" s="78" t="s">
        <v>2434</v>
      </c>
    </row>
    <row r="1910" spans="1:11">
      <c r="A1910" s="71" t="s">
        <v>3453</v>
      </c>
      <c r="B1910" s="72">
        <v>1181.6313476559999</v>
      </c>
      <c r="C1910" s="72">
        <v>-0.88420286218749999</v>
      </c>
      <c r="D1910" s="73">
        <v>2</v>
      </c>
      <c r="E1910" s="74" t="s">
        <v>4843</v>
      </c>
      <c r="F1910" s="75">
        <v>2.4924641472970002E-6</v>
      </c>
      <c r="G1910" s="76">
        <v>2.9840100000000001</v>
      </c>
      <c r="H1910" s="76">
        <v>0.54321960000000002</v>
      </c>
      <c r="I1910" s="77">
        <v>1329.864</v>
      </c>
    </row>
    <row r="1911" spans="1:11">
      <c r="A1911" s="71" t="s">
        <v>4844</v>
      </c>
      <c r="B1911" s="72">
        <v>1141.5887451169999</v>
      </c>
      <c r="C1911" s="72">
        <v>-1.503221416875</v>
      </c>
      <c r="D1911" s="73">
        <v>2</v>
      </c>
      <c r="E1911" s="74" t="s">
        <v>4845</v>
      </c>
      <c r="F1911" s="75">
        <v>2.5050245580509999E-6</v>
      </c>
      <c r="G1911" s="76">
        <v>2.6465679999999998</v>
      </c>
      <c r="H1911" s="76">
        <v>0.49088900000000002</v>
      </c>
      <c r="I1911" s="77">
        <v>439.99430000000001</v>
      </c>
    </row>
    <row r="1912" spans="1:11">
      <c r="A1912" s="71" t="s">
        <v>4846</v>
      </c>
      <c r="B1912" s="72">
        <v>1161.7030029299999</v>
      </c>
      <c r="C1912" s="72">
        <v>-0.34660520593749999</v>
      </c>
      <c r="D1912" s="73">
        <v>2</v>
      </c>
      <c r="E1912" s="74" t="s">
        <v>4847</v>
      </c>
      <c r="F1912" s="75">
        <v>2.5090085313820002E-6</v>
      </c>
      <c r="G1912" s="76">
        <v>2.827528</v>
      </c>
      <c r="H1912" s="76">
        <v>0.32101249999999998</v>
      </c>
      <c r="I1912" s="77">
        <v>1260.741</v>
      </c>
      <c r="J1912" s="73">
        <v>1</v>
      </c>
      <c r="K1912" s="78" t="s">
        <v>3375</v>
      </c>
    </row>
    <row r="1913" spans="1:11">
      <c r="A1913" s="71" t="s">
        <v>3779</v>
      </c>
      <c r="B1913" s="72">
        <v>1297.808959961</v>
      </c>
      <c r="C1913" s="72">
        <v>-1.746507549688</v>
      </c>
      <c r="D1913" s="73">
        <v>2</v>
      </c>
      <c r="E1913" s="74" t="s">
        <v>4848</v>
      </c>
      <c r="F1913" s="75">
        <v>2.5204303318400001E-6</v>
      </c>
      <c r="G1913" s="76">
        <v>4.5875060000000003</v>
      </c>
      <c r="H1913" s="76">
        <v>0.55182509999999996</v>
      </c>
      <c r="I1913" s="77">
        <v>2223.3649999999998</v>
      </c>
      <c r="J1913" s="73">
        <v>1</v>
      </c>
      <c r="K1913" s="78" t="s">
        <v>2943</v>
      </c>
    </row>
    <row r="1914" spans="1:11">
      <c r="A1914" s="71" t="s">
        <v>2444</v>
      </c>
      <c r="B1914" s="72">
        <v>1316.6368408200001</v>
      </c>
      <c r="C1914" s="72">
        <v>-1.03715696375</v>
      </c>
      <c r="D1914" s="73">
        <v>2</v>
      </c>
      <c r="E1914" s="74" t="s">
        <v>4849</v>
      </c>
      <c r="F1914" s="75">
        <v>2.5793555550320001E-6</v>
      </c>
      <c r="G1914" s="76">
        <v>3.086741</v>
      </c>
      <c r="H1914" s="76">
        <v>0.58286320000000003</v>
      </c>
      <c r="I1914" s="77">
        <v>641.1454</v>
      </c>
      <c r="J1914" s="73">
        <v>1</v>
      </c>
      <c r="K1914" s="78" t="s">
        <v>3326</v>
      </c>
    </row>
    <row r="1915" spans="1:11">
      <c r="A1915" s="71" t="s">
        <v>4850</v>
      </c>
      <c r="B1915" s="72">
        <v>1359.610961914</v>
      </c>
      <c r="C1915" s="72">
        <v>-0.62797727624999999</v>
      </c>
      <c r="D1915" s="73">
        <v>2</v>
      </c>
      <c r="E1915" s="74" t="s">
        <v>4851</v>
      </c>
      <c r="F1915" s="75">
        <v>2.6281343217249998E-6</v>
      </c>
      <c r="G1915" s="76">
        <v>3.1141909999999999</v>
      </c>
      <c r="H1915" s="76">
        <v>0.46104499999999998</v>
      </c>
      <c r="I1915" s="77">
        <v>514.41740000000004</v>
      </c>
      <c r="J1915" s="73">
        <v>1</v>
      </c>
      <c r="K1915" s="78" t="s">
        <v>3326</v>
      </c>
    </row>
    <row r="1916" spans="1:11">
      <c r="A1916" s="71" t="s">
        <v>2111</v>
      </c>
      <c r="B1916" s="72">
        <v>1527.8125</v>
      </c>
      <c r="C1916" s="72">
        <v>-0.47026243249999999</v>
      </c>
      <c r="D1916" s="73">
        <v>2</v>
      </c>
      <c r="E1916" s="74" t="s">
        <v>4852</v>
      </c>
      <c r="F1916" s="75">
        <v>2.6288202421439999E-6</v>
      </c>
      <c r="G1916" s="76">
        <v>4.858371</v>
      </c>
      <c r="H1916" s="76">
        <v>0.67341669999999998</v>
      </c>
      <c r="I1916" s="77">
        <v>1038.31</v>
      </c>
      <c r="J1916" s="73">
        <v>1</v>
      </c>
      <c r="K1916" s="78" t="s">
        <v>2460</v>
      </c>
    </row>
    <row r="1917" spans="1:11">
      <c r="A1917" s="71" t="s">
        <v>2924</v>
      </c>
      <c r="B1917" s="72">
        <v>1081.545898438</v>
      </c>
      <c r="C1917" s="72">
        <v>-0.72587766687499999</v>
      </c>
      <c r="D1917" s="73">
        <v>2</v>
      </c>
      <c r="E1917" s="74" t="s">
        <v>4853</v>
      </c>
      <c r="F1917" s="75">
        <v>2.6408665601000001E-6</v>
      </c>
      <c r="G1917" s="76">
        <v>2.9006820000000002</v>
      </c>
      <c r="H1917" s="76">
        <v>0.4685897</v>
      </c>
      <c r="I1917" s="77">
        <v>1054.6659999999999</v>
      </c>
      <c r="J1917" s="73">
        <v>1</v>
      </c>
      <c r="K1917" s="78" t="s">
        <v>4854</v>
      </c>
    </row>
    <row r="1918" spans="1:11">
      <c r="A1918" s="71" t="s">
        <v>4855</v>
      </c>
      <c r="B1918" s="72">
        <v>1474.7569580080001</v>
      </c>
      <c r="C1918" s="72">
        <v>-1.072069073125</v>
      </c>
      <c r="D1918" s="73">
        <v>2</v>
      </c>
      <c r="E1918" s="74" t="s">
        <v>4856</v>
      </c>
      <c r="F1918" s="75">
        <v>2.6777689995409998E-6</v>
      </c>
      <c r="G1918" s="76">
        <v>4.6271060000000004</v>
      </c>
      <c r="H1918" s="76">
        <v>0.54223310000000002</v>
      </c>
      <c r="I1918" s="77">
        <v>1574.355</v>
      </c>
      <c r="J1918" s="73">
        <v>1</v>
      </c>
      <c r="K1918" s="78" t="s">
        <v>2434</v>
      </c>
    </row>
    <row r="1919" spans="1:11">
      <c r="A1919" s="71" t="s">
        <v>2859</v>
      </c>
      <c r="B1919" s="72">
        <v>1079.5520019529999</v>
      </c>
      <c r="C1919" s="72">
        <v>-1.19828977625</v>
      </c>
      <c r="D1919" s="73">
        <v>2</v>
      </c>
      <c r="E1919" s="74" t="s">
        <v>4857</v>
      </c>
      <c r="F1919" s="75">
        <v>2.6836167994329999E-6</v>
      </c>
      <c r="G1919" s="76">
        <v>2.8462770000000002</v>
      </c>
      <c r="H1919" s="76">
        <v>0.57834569999999996</v>
      </c>
      <c r="I1919" s="77">
        <v>779.95360000000005</v>
      </c>
    </row>
    <row r="1920" spans="1:11">
      <c r="A1920" s="71" t="s">
        <v>2845</v>
      </c>
      <c r="B1920" s="72">
        <v>1483.750591516</v>
      </c>
      <c r="C1920" s="72">
        <v>-1.4005791196249999</v>
      </c>
      <c r="D1920" s="73">
        <v>2</v>
      </c>
      <c r="E1920" s="74" t="s">
        <v>4858</v>
      </c>
      <c r="F1920" s="75">
        <v>2.698915331064E-6</v>
      </c>
      <c r="G1920" s="76">
        <v>3.9024709999999998</v>
      </c>
      <c r="H1920" s="76">
        <v>0.55398879999999995</v>
      </c>
      <c r="I1920" s="77">
        <v>2026.269</v>
      </c>
      <c r="J1920" s="73">
        <v>1</v>
      </c>
      <c r="K1920" s="78" t="s">
        <v>2870</v>
      </c>
    </row>
    <row r="1921" spans="1:11">
      <c r="A1921" s="71" t="s">
        <v>2144</v>
      </c>
      <c r="B1921" s="72">
        <v>1832.905883789</v>
      </c>
      <c r="C1921" s="72">
        <v>-1.051683330938</v>
      </c>
      <c r="D1921" s="73">
        <v>2</v>
      </c>
      <c r="E1921" s="74" t="s">
        <v>4859</v>
      </c>
      <c r="F1921" s="75">
        <v>2.722284425648E-6</v>
      </c>
      <c r="G1921" s="76">
        <v>4.9047460000000003</v>
      </c>
      <c r="H1921" s="76">
        <v>0.60967640000000001</v>
      </c>
      <c r="I1921" s="77">
        <v>2317.6190000000001</v>
      </c>
      <c r="J1921" s="73">
        <v>1</v>
      </c>
      <c r="K1921" s="78" t="s">
        <v>2190</v>
      </c>
    </row>
    <row r="1922" spans="1:11">
      <c r="A1922" s="71" t="s">
        <v>3470</v>
      </c>
      <c r="B1922" s="72">
        <v>1200.6583251950001</v>
      </c>
      <c r="C1922" s="72">
        <v>-1.103197002813</v>
      </c>
      <c r="D1922" s="73">
        <v>2</v>
      </c>
      <c r="E1922" s="74" t="s">
        <v>4860</v>
      </c>
      <c r="F1922" s="75">
        <v>2.7357523961770001E-6</v>
      </c>
      <c r="G1922" s="76">
        <v>2.6954120000000001</v>
      </c>
      <c r="H1922" s="76">
        <v>0.5231652</v>
      </c>
      <c r="I1922" s="77">
        <v>505.2765</v>
      </c>
      <c r="J1922" s="73">
        <v>1</v>
      </c>
      <c r="K1922" s="78" t="s">
        <v>3186</v>
      </c>
    </row>
    <row r="1923" spans="1:11">
      <c r="A1923" s="71" t="s">
        <v>3550</v>
      </c>
      <c r="B1923" s="72">
        <v>1328.6667480470001</v>
      </c>
      <c r="C1923" s="72">
        <v>-1.291673565313</v>
      </c>
      <c r="D1923" s="73">
        <v>2</v>
      </c>
      <c r="E1923" s="74" t="s">
        <v>4861</v>
      </c>
      <c r="F1923" s="75">
        <v>2.7425707057760001E-6</v>
      </c>
      <c r="G1923" s="76">
        <v>3.3337859999999999</v>
      </c>
      <c r="H1923" s="76">
        <v>0.36870249999999999</v>
      </c>
      <c r="I1923" s="77">
        <v>1170.3109999999999</v>
      </c>
      <c r="J1923" s="73">
        <v>1</v>
      </c>
      <c r="K1923" s="78" t="s">
        <v>3099</v>
      </c>
    </row>
    <row r="1924" spans="1:11">
      <c r="A1924" s="71" t="s">
        <v>2147</v>
      </c>
      <c r="B1924" s="72">
        <v>2232.0434790160002</v>
      </c>
      <c r="C1924" s="72">
        <v>-1.163891552125</v>
      </c>
      <c r="D1924" s="73">
        <v>3</v>
      </c>
      <c r="E1924" s="74" t="s">
        <v>4862</v>
      </c>
      <c r="F1924" s="75">
        <v>2.7530011796539999E-6</v>
      </c>
      <c r="G1924" s="76">
        <v>3.9321359999999999</v>
      </c>
      <c r="H1924" s="76">
        <v>0.50396779999999997</v>
      </c>
      <c r="I1924" s="77">
        <v>1448.511</v>
      </c>
      <c r="J1924" s="73">
        <v>1</v>
      </c>
      <c r="K1924" s="78" t="s">
        <v>4863</v>
      </c>
    </row>
    <row r="1925" spans="1:11">
      <c r="A1925" s="71" t="s">
        <v>4523</v>
      </c>
      <c r="B1925" s="72">
        <v>1223.6743164059999</v>
      </c>
      <c r="C1925" s="72">
        <v>-1.212694073125</v>
      </c>
      <c r="D1925" s="73">
        <v>2</v>
      </c>
      <c r="E1925" s="74" t="s">
        <v>4864</v>
      </c>
      <c r="F1925" s="75">
        <v>2.7589158877459998E-6</v>
      </c>
      <c r="G1925" s="76">
        <v>3.57605</v>
      </c>
      <c r="H1925" s="76">
        <v>0.52892879999999998</v>
      </c>
      <c r="I1925" s="77">
        <v>1579.0050000000001</v>
      </c>
      <c r="J1925" s="73">
        <v>1</v>
      </c>
      <c r="K1925" s="78" t="s">
        <v>3171</v>
      </c>
    </row>
    <row r="1926" spans="1:11">
      <c r="A1926" s="71" t="s">
        <v>2416</v>
      </c>
      <c r="B1926" s="72">
        <v>1406.7097167970001</v>
      </c>
      <c r="C1926" s="72">
        <v>-1.11381712</v>
      </c>
      <c r="D1926" s="73">
        <v>2</v>
      </c>
      <c r="E1926" s="74" t="s">
        <v>4865</v>
      </c>
      <c r="F1926" s="75">
        <v>2.7659092673989999E-6</v>
      </c>
      <c r="G1926" s="76">
        <v>3.8895659999999999</v>
      </c>
      <c r="H1926" s="76">
        <v>0.51645269999999999</v>
      </c>
      <c r="I1926" s="77">
        <v>1252.588</v>
      </c>
      <c r="J1926" s="73">
        <v>1</v>
      </c>
      <c r="K1926" s="78" t="s">
        <v>2478</v>
      </c>
    </row>
    <row r="1927" spans="1:11">
      <c r="A1927" s="71" t="s">
        <v>3561</v>
      </c>
      <c r="B1927" s="72">
        <v>1037.6466064450001</v>
      </c>
      <c r="C1927" s="72">
        <v>-0.85966672937499999</v>
      </c>
      <c r="D1927" s="73">
        <v>2</v>
      </c>
      <c r="E1927" s="74" t="s">
        <v>4866</v>
      </c>
      <c r="F1927" s="75">
        <v>2.7683873244920002E-6</v>
      </c>
      <c r="G1927" s="76">
        <v>3.4987430000000002</v>
      </c>
      <c r="H1927" s="76">
        <v>0.57936330000000003</v>
      </c>
      <c r="I1927" s="77">
        <v>977.82539999999995</v>
      </c>
      <c r="J1927" s="73">
        <v>1</v>
      </c>
      <c r="K1927" s="78" t="s">
        <v>3375</v>
      </c>
    </row>
    <row r="1928" spans="1:11">
      <c r="A1928" s="71" t="s">
        <v>4867</v>
      </c>
      <c r="B1928" s="72">
        <v>1476.73046875</v>
      </c>
      <c r="C1928" s="72">
        <v>-1.394212627813</v>
      </c>
      <c r="D1928" s="73">
        <v>2</v>
      </c>
      <c r="E1928" s="74" t="s">
        <v>4868</v>
      </c>
      <c r="F1928" s="75">
        <v>2.7773256003830001E-6</v>
      </c>
      <c r="G1928" s="76">
        <v>4.0772380000000004</v>
      </c>
      <c r="H1928" s="76">
        <v>0.6014583</v>
      </c>
      <c r="I1928" s="77">
        <v>1561.615</v>
      </c>
    </row>
    <row r="1929" spans="1:11">
      <c r="A1929" s="71" t="s">
        <v>2535</v>
      </c>
      <c r="B1929" s="72">
        <v>1546.7416992190001</v>
      </c>
      <c r="C1929" s="72">
        <v>-1.048265362188</v>
      </c>
      <c r="D1929" s="73">
        <v>2</v>
      </c>
      <c r="E1929" s="74" t="s">
        <v>4869</v>
      </c>
      <c r="F1929" s="75">
        <v>2.7786689221760002E-6</v>
      </c>
      <c r="G1929" s="76">
        <v>3.1273070000000001</v>
      </c>
      <c r="H1929" s="76">
        <v>0.4258034</v>
      </c>
      <c r="I1929" s="77">
        <v>603.79319999999996</v>
      </c>
      <c r="J1929" s="73">
        <v>1</v>
      </c>
      <c r="K1929" s="78" t="s">
        <v>2699</v>
      </c>
    </row>
    <row r="1930" spans="1:11">
      <c r="A1930" s="71" t="s">
        <v>2626</v>
      </c>
      <c r="B1930" s="72">
        <v>886.53564453130002</v>
      </c>
      <c r="C1930" s="72">
        <v>-1.002611065313</v>
      </c>
      <c r="D1930" s="73">
        <v>2</v>
      </c>
      <c r="E1930" s="74" t="s">
        <v>4870</v>
      </c>
      <c r="F1930" s="75">
        <v>2.7824160964139998E-6</v>
      </c>
      <c r="G1930" s="76">
        <v>3.0121600000000002</v>
      </c>
      <c r="H1930" s="76">
        <v>0.53219159999999999</v>
      </c>
      <c r="I1930" s="77">
        <v>1272.8420000000001</v>
      </c>
      <c r="J1930" s="73">
        <v>1</v>
      </c>
      <c r="K1930" s="78" t="s">
        <v>4330</v>
      </c>
    </row>
    <row r="1931" spans="1:11">
      <c r="A1931" s="71" t="s">
        <v>2550</v>
      </c>
      <c r="B1931" s="72">
        <v>1173.605102539</v>
      </c>
      <c r="C1931" s="72">
        <v>-0.92888059656249999</v>
      </c>
      <c r="D1931" s="73">
        <v>2</v>
      </c>
      <c r="E1931" s="74" t="s">
        <v>4871</v>
      </c>
      <c r="F1931" s="75">
        <v>2.7971087197330001E-6</v>
      </c>
      <c r="G1931" s="76">
        <v>2.8833760000000002</v>
      </c>
      <c r="H1931" s="76">
        <v>0.33087620000000001</v>
      </c>
      <c r="I1931" s="77">
        <v>705.99059999999997</v>
      </c>
      <c r="J1931" s="73">
        <v>1</v>
      </c>
      <c r="K1931" s="78" t="s">
        <v>3986</v>
      </c>
    </row>
    <row r="1932" spans="1:11">
      <c r="A1932" s="71" t="s">
        <v>3465</v>
      </c>
      <c r="B1932" s="72">
        <v>1174.6174316409999</v>
      </c>
      <c r="C1932" s="72">
        <v>-1.41899290125</v>
      </c>
      <c r="D1932" s="73">
        <v>2</v>
      </c>
      <c r="E1932" s="74" t="s">
        <v>4872</v>
      </c>
      <c r="F1932" s="75">
        <v>2.8063607158119999E-6</v>
      </c>
      <c r="G1932" s="76">
        <v>3.976537</v>
      </c>
      <c r="H1932" s="76">
        <v>0.54328529999999997</v>
      </c>
      <c r="I1932" s="77">
        <v>1079.644</v>
      </c>
      <c r="J1932" s="73">
        <v>1</v>
      </c>
      <c r="K1932" s="78" t="s">
        <v>2935</v>
      </c>
    </row>
    <row r="1933" spans="1:11">
      <c r="A1933" s="71" t="s">
        <v>2776</v>
      </c>
      <c r="B1933" s="72">
        <v>1097.55859375</v>
      </c>
      <c r="C1933" s="72">
        <v>-0.84660520593749999</v>
      </c>
      <c r="D1933" s="73">
        <v>2</v>
      </c>
      <c r="E1933" s="74" t="s">
        <v>4873</v>
      </c>
      <c r="F1933" s="75">
        <v>2.8069015087360002E-6</v>
      </c>
      <c r="G1933" s="76">
        <v>2.424779</v>
      </c>
      <c r="H1933" s="76">
        <v>0.42243360000000002</v>
      </c>
      <c r="I1933" s="77">
        <v>296.4751</v>
      </c>
      <c r="J1933" s="73">
        <v>1</v>
      </c>
      <c r="K1933" s="78" t="s">
        <v>3375</v>
      </c>
    </row>
    <row r="1934" spans="1:11">
      <c r="A1934" s="71" t="s">
        <v>2024</v>
      </c>
      <c r="B1934" s="72">
        <v>1066.5163574220001</v>
      </c>
      <c r="C1934" s="72">
        <v>-1.12114133875</v>
      </c>
      <c r="D1934" s="73">
        <v>2</v>
      </c>
      <c r="E1934" s="74" t="s">
        <v>4874</v>
      </c>
      <c r="F1934" s="75">
        <v>2.8238309012219999E-6</v>
      </c>
      <c r="G1934" s="76">
        <v>2.5641910000000001</v>
      </c>
      <c r="H1934" s="76">
        <v>0.58870880000000003</v>
      </c>
      <c r="I1934" s="77">
        <v>932.6694</v>
      </c>
      <c r="J1934" s="73">
        <v>1</v>
      </c>
      <c r="K1934" s="78" t="s">
        <v>4330</v>
      </c>
    </row>
    <row r="1935" spans="1:11">
      <c r="A1935" s="71" t="s">
        <v>2172</v>
      </c>
      <c r="B1935" s="72">
        <v>1932.926383576</v>
      </c>
      <c r="C1935" s="72">
        <v>-1.0668280752499999</v>
      </c>
      <c r="D1935" s="73">
        <v>2</v>
      </c>
      <c r="E1935" s="74" t="s">
        <v>4875</v>
      </c>
      <c r="F1935" s="75">
        <v>2.8243026725510002E-6</v>
      </c>
      <c r="G1935" s="76">
        <v>4.8043269999999998</v>
      </c>
      <c r="H1935" s="76">
        <v>0.58921599999999996</v>
      </c>
      <c r="I1935" s="77">
        <v>1492.3140000000001</v>
      </c>
      <c r="J1935" s="73">
        <v>1</v>
      </c>
      <c r="K1935" s="78" t="s">
        <v>2198</v>
      </c>
    </row>
    <row r="1936" spans="1:11">
      <c r="A1936" s="71" t="s">
        <v>2647</v>
      </c>
      <c r="B1936" s="72">
        <v>1186.642578125</v>
      </c>
      <c r="C1936" s="72">
        <v>-1.1011218075</v>
      </c>
      <c r="D1936" s="73">
        <v>2</v>
      </c>
      <c r="E1936" s="74" t="s">
        <v>4876</v>
      </c>
      <c r="F1936" s="75">
        <v>2.827138845696E-6</v>
      </c>
      <c r="G1936" s="76">
        <v>4.0349269999999997</v>
      </c>
      <c r="H1936" s="76">
        <v>0.37608399999999997</v>
      </c>
      <c r="I1936" s="77">
        <v>1395.3679999999999</v>
      </c>
      <c r="J1936" s="73">
        <v>1</v>
      </c>
      <c r="K1936" s="78" t="s">
        <v>3701</v>
      </c>
    </row>
    <row r="1937" spans="1:11">
      <c r="A1937" s="71" t="s">
        <v>4678</v>
      </c>
      <c r="B1937" s="72">
        <v>1197.6473388669999</v>
      </c>
      <c r="C1937" s="72">
        <v>-1.318529034063</v>
      </c>
      <c r="D1937" s="73">
        <v>2</v>
      </c>
      <c r="E1937" s="74" t="s">
        <v>4877</v>
      </c>
      <c r="F1937" s="75">
        <v>2.859796290999E-6</v>
      </c>
      <c r="G1937" s="76">
        <v>3.3836430000000002</v>
      </c>
      <c r="H1937" s="76">
        <v>0.39293169999999999</v>
      </c>
      <c r="I1937" s="77">
        <v>1359.0830000000001</v>
      </c>
      <c r="J1937" s="73">
        <v>1</v>
      </c>
      <c r="K1937" s="78" t="s">
        <v>3186</v>
      </c>
    </row>
    <row r="1938" spans="1:11">
      <c r="A1938" s="71" t="s">
        <v>2776</v>
      </c>
      <c r="B1938" s="72">
        <v>1520.759155273</v>
      </c>
      <c r="C1938" s="72">
        <v>-1.447435284063</v>
      </c>
      <c r="D1938" s="73">
        <v>2</v>
      </c>
      <c r="E1938" s="74" t="s">
        <v>4878</v>
      </c>
      <c r="F1938" s="75">
        <v>2.8622588903460001E-6</v>
      </c>
      <c r="G1938" s="76">
        <v>3.6095030000000001</v>
      </c>
      <c r="H1938" s="76">
        <v>0.53264069999999997</v>
      </c>
      <c r="I1938" s="77">
        <v>1182.915</v>
      </c>
      <c r="J1938" s="73">
        <v>1</v>
      </c>
      <c r="K1938" s="78" t="s">
        <v>2646</v>
      </c>
    </row>
    <row r="1939" spans="1:11">
      <c r="A1939" s="71" t="s">
        <v>3082</v>
      </c>
      <c r="B1939" s="72">
        <v>1073.5334472659999</v>
      </c>
      <c r="C1939" s="72">
        <v>-1.182908916875</v>
      </c>
      <c r="D1939" s="73">
        <v>2</v>
      </c>
      <c r="E1939" s="74" t="s">
        <v>4879</v>
      </c>
      <c r="F1939" s="75">
        <v>2.876064232324E-6</v>
      </c>
      <c r="G1939" s="76">
        <v>2.9660150000000001</v>
      </c>
      <c r="H1939" s="76">
        <v>0.498838</v>
      </c>
      <c r="I1939" s="77">
        <v>810.17359999999996</v>
      </c>
      <c r="J1939" s="73">
        <v>1</v>
      </c>
      <c r="K1939" s="78" t="s">
        <v>3734</v>
      </c>
    </row>
    <row r="1940" spans="1:11">
      <c r="A1940" s="71" t="s">
        <v>4880</v>
      </c>
      <c r="B1940" s="72">
        <v>1193.604858398</v>
      </c>
      <c r="C1940" s="72">
        <v>-1.378587627813</v>
      </c>
      <c r="D1940" s="73">
        <v>2</v>
      </c>
      <c r="E1940" s="74" t="s">
        <v>4881</v>
      </c>
      <c r="F1940" s="75">
        <v>2.8828723690480001E-6</v>
      </c>
      <c r="G1940" s="76">
        <v>3.0084770000000001</v>
      </c>
      <c r="H1940" s="76">
        <v>0.1619872</v>
      </c>
      <c r="I1940" s="77">
        <v>591.72029999999995</v>
      </c>
      <c r="J1940" s="73">
        <v>3</v>
      </c>
      <c r="K1940" s="78" t="s">
        <v>3326</v>
      </c>
    </row>
    <row r="1941" spans="1:11">
      <c r="A1941" s="71" t="s">
        <v>4882</v>
      </c>
      <c r="B1941" s="72">
        <v>1321.6171875</v>
      </c>
      <c r="C1941" s="72">
        <v>-1.28129758875</v>
      </c>
      <c r="D1941" s="73">
        <v>2</v>
      </c>
      <c r="E1941" s="74" t="s">
        <v>4883</v>
      </c>
      <c r="F1941" s="75">
        <v>2.8835153358140002E-6</v>
      </c>
      <c r="G1941" s="76">
        <v>3.0781710000000002</v>
      </c>
      <c r="H1941" s="76">
        <v>0.50815719999999998</v>
      </c>
      <c r="I1941" s="77">
        <v>422.42829999999998</v>
      </c>
      <c r="J1941" s="73">
        <v>1</v>
      </c>
      <c r="K1941" s="78" t="s">
        <v>3326</v>
      </c>
    </row>
    <row r="1942" spans="1:11">
      <c r="A1942" s="71" t="s">
        <v>4884</v>
      </c>
      <c r="B1942" s="72">
        <v>1067.5955810549999</v>
      </c>
      <c r="C1942" s="72">
        <v>-1.483323955938</v>
      </c>
      <c r="D1942" s="73">
        <v>2</v>
      </c>
      <c r="E1942" s="74" t="s">
        <v>4885</v>
      </c>
      <c r="F1942" s="75">
        <v>2.9094908648939998E-6</v>
      </c>
      <c r="G1942" s="76">
        <v>2.4483730000000001</v>
      </c>
      <c r="H1942" s="76">
        <v>0.59447119999999998</v>
      </c>
      <c r="I1942" s="77">
        <v>1125.963</v>
      </c>
      <c r="J1942" s="73">
        <v>1</v>
      </c>
      <c r="K1942" s="78" t="s">
        <v>3734</v>
      </c>
    </row>
    <row r="1943" spans="1:11">
      <c r="A1943" s="71" t="s">
        <v>4770</v>
      </c>
      <c r="B1943" s="72">
        <v>1314.7514648440001</v>
      </c>
      <c r="C1943" s="72">
        <v>-0.76616086999999999</v>
      </c>
      <c r="D1943" s="73">
        <v>2</v>
      </c>
      <c r="E1943" s="74" t="s">
        <v>4886</v>
      </c>
      <c r="F1943" s="75">
        <v>2.9142698810160001E-6</v>
      </c>
      <c r="G1943" s="76">
        <v>4.0542899999999999</v>
      </c>
      <c r="H1943" s="76">
        <v>0.51159920000000003</v>
      </c>
      <c r="I1943" s="77">
        <v>665.07039999999995</v>
      </c>
      <c r="J1943" s="73">
        <v>1</v>
      </c>
      <c r="K1943" s="78" t="s">
        <v>2943</v>
      </c>
    </row>
    <row r="1944" spans="1:11">
      <c r="A1944" s="71" t="s">
        <v>4887</v>
      </c>
      <c r="B1944" s="72">
        <v>1256.7208251950001</v>
      </c>
      <c r="C1944" s="72">
        <v>-0.77995481531249999</v>
      </c>
      <c r="D1944" s="73">
        <v>2</v>
      </c>
      <c r="E1944" s="74" t="s">
        <v>4888</v>
      </c>
      <c r="F1944" s="75">
        <v>2.9171150612530002E-6</v>
      </c>
      <c r="G1944" s="76">
        <v>3.5157159999999998</v>
      </c>
      <c r="H1944" s="76">
        <v>0.47490710000000003</v>
      </c>
      <c r="I1944" s="77">
        <v>626.20240000000001</v>
      </c>
      <c r="J1944" s="73">
        <v>1</v>
      </c>
      <c r="K1944" s="78" t="s">
        <v>3014</v>
      </c>
    </row>
    <row r="1945" spans="1:11">
      <c r="A1945" s="71" t="s">
        <v>4889</v>
      </c>
      <c r="B1945" s="72">
        <v>1156.552734375</v>
      </c>
      <c r="C1945" s="72">
        <v>-0.77482786218749999</v>
      </c>
      <c r="D1945" s="73">
        <v>2</v>
      </c>
      <c r="E1945" s="74" t="s">
        <v>4890</v>
      </c>
      <c r="F1945" s="75">
        <v>2.9325187881390001E-6</v>
      </c>
      <c r="G1945" s="76">
        <v>2.950793</v>
      </c>
      <c r="H1945" s="76">
        <v>0.49083890000000002</v>
      </c>
      <c r="I1945" s="77">
        <v>1295.665</v>
      </c>
      <c r="J1945" s="73">
        <v>1</v>
      </c>
      <c r="K1945" s="78" t="s">
        <v>3186</v>
      </c>
    </row>
    <row r="1946" spans="1:11">
      <c r="A1946" s="71" t="s">
        <v>3244</v>
      </c>
      <c r="B1946" s="72">
        <v>1196.572875977</v>
      </c>
      <c r="C1946" s="72">
        <v>-1.188402080938</v>
      </c>
      <c r="D1946" s="73">
        <v>2</v>
      </c>
      <c r="E1946" s="74" t="s">
        <v>4891</v>
      </c>
      <c r="F1946" s="75">
        <v>2.9497137191689998E-6</v>
      </c>
      <c r="G1946" s="76">
        <v>3.8185669999999998</v>
      </c>
      <c r="H1946" s="76">
        <v>0.52933439999999998</v>
      </c>
      <c r="I1946" s="77">
        <v>1440.836</v>
      </c>
      <c r="J1946" s="73">
        <v>1</v>
      </c>
      <c r="K1946" s="78" t="s">
        <v>3054</v>
      </c>
    </row>
    <row r="1947" spans="1:11">
      <c r="A1947" s="71" t="s">
        <v>2083</v>
      </c>
      <c r="B1947" s="72">
        <v>1660.7159423830001</v>
      </c>
      <c r="C1947" s="72">
        <v>-1.24272337</v>
      </c>
      <c r="D1947" s="73">
        <v>2</v>
      </c>
      <c r="E1947" s="74" t="s">
        <v>4892</v>
      </c>
      <c r="F1947" s="75">
        <v>2.9677700105089999E-6</v>
      </c>
      <c r="G1947" s="76">
        <v>3.6731069999999999</v>
      </c>
      <c r="H1947" s="76">
        <v>0.52207789999999998</v>
      </c>
      <c r="I1947" s="77">
        <v>790.63559999999995</v>
      </c>
      <c r="J1947" s="73">
        <v>1</v>
      </c>
      <c r="K1947" s="78" t="s">
        <v>2671</v>
      </c>
    </row>
    <row r="1948" spans="1:11">
      <c r="A1948" s="71" t="s">
        <v>3748</v>
      </c>
      <c r="B1948" s="72">
        <v>1389.737304688</v>
      </c>
      <c r="C1948" s="72">
        <v>-1.178514385625</v>
      </c>
      <c r="D1948" s="73">
        <v>2</v>
      </c>
      <c r="E1948" s="74" t="s">
        <v>4893</v>
      </c>
      <c r="F1948" s="75">
        <v>2.9764374094950002E-6</v>
      </c>
      <c r="G1948" s="76">
        <v>4.1206389999999997</v>
      </c>
      <c r="H1948" s="76">
        <v>0.6670121</v>
      </c>
      <c r="I1948" s="77">
        <v>1561.172</v>
      </c>
      <c r="J1948" s="73">
        <v>1</v>
      </c>
      <c r="K1948" s="78" t="s">
        <v>2646</v>
      </c>
    </row>
    <row r="1949" spans="1:11">
      <c r="A1949" s="71" t="s">
        <v>3353</v>
      </c>
      <c r="B1949" s="72">
        <v>1086.604125977</v>
      </c>
      <c r="C1949" s="72">
        <v>-1.611619854375</v>
      </c>
      <c r="D1949" s="73">
        <v>2</v>
      </c>
      <c r="E1949" s="74" t="s">
        <v>4894</v>
      </c>
      <c r="F1949" s="75">
        <v>2.9776764333329998E-6</v>
      </c>
      <c r="G1949" s="76">
        <v>2.9002659999999998</v>
      </c>
      <c r="H1949" s="76">
        <v>0.49768040000000002</v>
      </c>
      <c r="I1949" s="77">
        <v>955.69640000000004</v>
      </c>
      <c r="J1949" s="73">
        <v>1</v>
      </c>
      <c r="K1949" s="78" t="s">
        <v>3734</v>
      </c>
    </row>
    <row r="1950" spans="1:11">
      <c r="A1950" s="71" t="s">
        <v>2038</v>
      </c>
      <c r="B1950" s="72">
        <v>997.4771118164</v>
      </c>
      <c r="C1950" s="72">
        <v>-1.070665264531</v>
      </c>
      <c r="D1950" s="73">
        <v>2</v>
      </c>
      <c r="E1950" s="74" t="s">
        <v>4895</v>
      </c>
      <c r="F1950" s="75">
        <v>2.9949180152670002E-6</v>
      </c>
      <c r="G1950" s="76">
        <v>2.8548330000000002</v>
      </c>
      <c r="H1950" s="76">
        <v>0.54603780000000002</v>
      </c>
      <c r="I1950" s="77">
        <v>1071.239</v>
      </c>
    </row>
    <row r="1951" spans="1:11">
      <c r="A1951" s="71" t="s">
        <v>2416</v>
      </c>
      <c r="B1951" s="72">
        <v>1263.610351563</v>
      </c>
      <c r="C1951" s="72">
        <v>-1.419725323125</v>
      </c>
      <c r="D1951" s="73">
        <v>2</v>
      </c>
      <c r="E1951" s="74" t="s">
        <v>4896</v>
      </c>
      <c r="F1951" s="75">
        <v>2.9961959550069999E-6</v>
      </c>
      <c r="G1951" s="76">
        <v>3.3926129999999999</v>
      </c>
      <c r="H1951" s="76">
        <v>0.45331549999999998</v>
      </c>
      <c r="I1951" s="77">
        <v>557.72950000000003</v>
      </c>
      <c r="J1951" s="73">
        <v>1</v>
      </c>
      <c r="K1951" s="78" t="s">
        <v>2811</v>
      </c>
    </row>
    <row r="1952" spans="1:11">
      <c r="A1952" s="71" t="s">
        <v>2156</v>
      </c>
      <c r="B1952" s="72">
        <v>1428.7447778559999</v>
      </c>
      <c r="C1952" s="72">
        <v>-1.163961139</v>
      </c>
      <c r="D1952" s="73">
        <v>2</v>
      </c>
      <c r="E1952" s="74" t="s">
        <v>4897</v>
      </c>
      <c r="F1952" s="75">
        <v>3.0032213038750001E-6</v>
      </c>
      <c r="G1952" s="76">
        <v>3.4091469999999999</v>
      </c>
      <c r="H1952" s="76">
        <v>0.5515369</v>
      </c>
      <c r="I1952" s="77">
        <v>423.30689999999998</v>
      </c>
      <c r="J1952" s="73">
        <v>1</v>
      </c>
      <c r="K1952" s="78" t="s">
        <v>3195</v>
      </c>
    </row>
    <row r="1953" spans="1:11">
      <c r="A1953" s="71" t="s">
        <v>2939</v>
      </c>
      <c r="B1953" s="72">
        <v>1112.5847167970001</v>
      </c>
      <c r="C1953" s="72">
        <v>-1.361986065313</v>
      </c>
      <c r="D1953" s="73">
        <v>2</v>
      </c>
      <c r="E1953" s="74" t="s">
        <v>4898</v>
      </c>
      <c r="F1953" s="75">
        <v>3.0054962002820002E-6</v>
      </c>
      <c r="G1953" s="76">
        <v>2.6425730000000001</v>
      </c>
      <c r="H1953" s="76">
        <v>0.33035409999999998</v>
      </c>
      <c r="I1953" s="77">
        <v>962.13559999999995</v>
      </c>
      <c r="J1953" s="73">
        <v>1</v>
      </c>
      <c r="K1953" s="78" t="s">
        <v>3375</v>
      </c>
    </row>
    <row r="1954" spans="1:11">
      <c r="A1954" s="71" t="s">
        <v>2922</v>
      </c>
      <c r="B1954" s="72">
        <v>1406.8253173830001</v>
      </c>
      <c r="C1954" s="72">
        <v>-0.57975950281249999</v>
      </c>
      <c r="D1954" s="73">
        <v>2</v>
      </c>
      <c r="E1954" s="74" t="s">
        <v>4899</v>
      </c>
      <c r="F1954" s="75">
        <v>3.0066872878099999E-6</v>
      </c>
      <c r="G1954" s="76">
        <v>3.066662</v>
      </c>
      <c r="H1954" s="76">
        <v>0.50721899999999998</v>
      </c>
      <c r="I1954" s="77">
        <v>825.50850000000003</v>
      </c>
      <c r="J1954" s="73">
        <v>1</v>
      </c>
      <c r="K1954" s="78" t="s">
        <v>2285</v>
      </c>
    </row>
    <row r="1955" spans="1:11">
      <c r="A1955" s="71" t="s">
        <v>3703</v>
      </c>
      <c r="B1955" s="72">
        <v>1455.8239746090001</v>
      </c>
      <c r="C1955" s="72">
        <v>-1.135545635625</v>
      </c>
      <c r="D1955" s="73">
        <v>2</v>
      </c>
      <c r="E1955" s="74" t="s">
        <v>4900</v>
      </c>
      <c r="F1955" s="75">
        <v>3.0347575515199999E-6</v>
      </c>
      <c r="G1955" s="76">
        <v>4.1538019999999998</v>
      </c>
      <c r="H1955" s="76">
        <v>0.60570089999999999</v>
      </c>
      <c r="I1955" s="77">
        <v>675.89729999999997</v>
      </c>
      <c r="J1955" s="73">
        <v>1</v>
      </c>
      <c r="K1955" s="78" t="s">
        <v>2525</v>
      </c>
    </row>
    <row r="1956" spans="1:11">
      <c r="A1956" s="71" t="s">
        <v>2083</v>
      </c>
      <c r="B1956" s="72">
        <v>1501.70703125</v>
      </c>
      <c r="C1956" s="72">
        <v>-1.593675518438</v>
      </c>
      <c r="D1956" s="73">
        <v>2</v>
      </c>
      <c r="E1956" s="74" t="s">
        <v>4901</v>
      </c>
      <c r="F1956" s="75">
        <v>3.0518634653900001E-6</v>
      </c>
      <c r="G1956" s="76">
        <v>3.7542179999999998</v>
      </c>
      <c r="H1956" s="76">
        <v>0.50503770000000003</v>
      </c>
      <c r="I1956" s="77">
        <v>618.2731</v>
      </c>
      <c r="J1956" s="73">
        <v>1</v>
      </c>
      <c r="K1956" s="78" t="s">
        <v>2893</v>
      </c>
    </row>
    <row r="1957" spans="1:11">
      <c r="A1957" s="71" t="s">
        <v>2498</v>
      </c>
      <c r="B1957" s="72">
        <v>1271.6212260259999</v>
      </c>
      <c r="C1957" s="72">
        <v>-1.612464140875</v>
      </c>
      <c r="D1957" s="73">
        <v>2</v>
      </c>
      <c r="E1957" s="74" t="s">
        <v>4902</v>
      </c>
      <c r="F1957" s="75">
        <v>3.0586310509019999E-6</v>
      </c>
      <c r="G1957" s="76">
        <v>3.1776430000000002</v>
      </c>
      <c r="H1957" s="76">
        <v>0.33193270000000002</v>
      </c>
      <c r="I1957" s="77">
        <v>823.625</v>
      </c>
      <c r="J1957" s="73">
        <v>1</v>
      </c>
      <c r="K1957" s="78" t="s">
        <v>3099</v>
      </c>
    </row>
    <row r="1958" spans="1:11">
      <c r="A1958" s="71" t="s">
        <v>4903</v>
      </c>
      <c r="B1958" s="72">
        <v>1436.7420654299999</v>
      </c>
      <c r="C1958" s="72">
        <v>-1.290941143438</v>
      </c>
      <c r="D1958" s="73">
        <v>2</v>
      </c>
      <c r="E1958" s="74" t="s">
        <v>4904</v>
      </c>
      <c r="F1958" s="75">
        <v>3.0611281949290001E-6</v>
      </c>
      <c r="G1958" s="76">
        <v>3.6644079999999999</v>
      </c>
      <c r="H1958" s="76">
        <v>0.45253470000000001</v>
      </c>
      <c r="I1958" s="77">
        <v>1990.4010000000001</v>
      </c>
      <c r="J1958" s="73">
        <v>1</v>
      </c>
      <c r="K1958" s="78" t="s">
        <v>2585</v>
      </c>
    </row>
    <row r="1959" spans="1:11">
      <c r="A1959" s="71" t="s">
        <v>3762</v>
      </c>
      <c r="B1959" s="72">
        <v>1470.8162841799999</v>
      </c>
      <c r="C1959" s="72">
        <v>-1.089769268438</v>
      </c>
      <c r="D1959" s="73">
        <v>2</v>
      </c>
      <c r="E1959" s="74" t="s">
        <v>4905</v>
      </c>
      <c r="F1959" s="75">
        <v>3.0713886016719999E-6</v>
      </c>
      <c r="G1959" s="76">
        <v>4.0305669999999996</v>
      </c>
      <c r="H1959" s="76">
        <v>0.54668490000000003</v>
      </c>
      <c r="I1959" s="77">
        <v>1075.011</v>
      </c>
      <c r="J1959" s="73">
        <v>1</v>
      </c>
      <c r="K1959" s="78" t="s">
        <v>2870</v>
      </c>
    </row>
    <row r="1960" spans="1:11">
      <c r="A1960" s="71" t="s">
        <v>2030</v>
      </c>
      <c r="B1960" s="72">
        <v>947.515625</v>
      </c>
      <c r="C1960" s="72">
        <v>-1.627611065313</v>
      </c>
      <c r="D1960" s="73">
        <v>2</v>
      </c>
      <c r="E1960" s="74" t="s">
        <v>4906</v>
      </c>
      <c r="F1960" s="75">
        <v>3.0796512111009999E-6</v>
      </c>
      <c r="G1960" s="76">
        <v>2.8149920000000002</v>
      </c>
      <c r="H1960" s="76">
        <v>0.38698399999999999</v>
      </c>
      <c r="I1960" s="77">
        <v>1272.423</v>
      </c>
      <c r="J1960" s="73">
        <v>1</v>
      </c>
      <c r="K1960" s="78" t="s">
        <v>4330</v>
      </c>
    </row>
    <row r="1961" spans="1:11">
      <c r="A1961" s="71" t="s">
        <v>2038</v>
      </c>
      <c r="B1961" s="72">
        <v>1090.5639648440001</v>
      </c>
      <c r="C1961" s="72">
        <v>-0.84965696374999999</v>
      </c>
      <c r="D1961" s="73">
        <v>2</v>
      </c>
      <c r="E1961" s="74" t="s">
        <v>4907</v>
      </c>
      <c r="F1961" s="75">
        <v>3.092899477308E-6</v>
      </c>
      <c r="G1961" s="76">
        <v>3.2959269999999998</v>
      </c>
      <c r="H1961" s="76">
        <v>0.48641089999999998</v>
      </c>
      <c r="I1961" s="77">
        <v>1242.92</v>
      </c>
      <c r="J1961" s="73">
        <v>1</v>
      </c>
      <c r="K1961" s="78" t="s">
        <v>3734</v>
      </c>
    </row>
    <row r="1962" spans="1:11">
      <c r="A1962" s="71" t="s">
        <v>4855</v>
      </c>
      <c r="B1962" s="72">
        <v>1500.8420410159999</v>
      </c>
      <c r="C1962" s="72">
        <v>-1.485155010625</v>
      </c>
      <c r="D1962" s="73">
        <v>2</v>
      </c>
      <c r="E1962" s="74" t="s">
        <v>4908</v>
      </c>
      <c r="F1962" s="75">
        <v>3.0984925169629998E-6</v>
      </c>
      <c r="G1962" s="76">
        <v>3.52013</v>
      </c>
      <c r="H1962" s="76">
        <v>0.52165830000000002</v>
      </c>
      <c r="I1962" s="77">
        <v>1740.16</v>
      </c>
      <c r="J1962" s="73">
        <v>1</v>
      </c>
      <c r="K1962" s="78" t="s">
        <v>2671</v>
      </c>
    </row>
    <row r="1963" spans="1:11">
      <c r="A1963" s="71" t="s">
        <v>4909</v>
      </c>
      <c r="B1963" s="72">
        <v>1423.790405273</v>
      </c>
      <c r="C1963" s="72">
        <v>-1.286790752813</v>
      </c>
      <c r="D1963" s="73">
        <v>2</v>
      </c>
      <c r="E1963" s="74" t="s">
        <v>4910</v>
      </c>
      <c r="F1963" s="75">
        <v>3.105407994447E-6</v>
      </c>
      <c r="G1963" s="76">
        <v>4.2065939999999999</v>
      </c>
      <c r="H1963" s="76">
        <v>0.54508970000000001</v>
      </c>
      <c r="I1963" s="77">
        <v>1663.028</v>
      </c>
      <c r="J1963" s="73">
        <v>1</v>
      </c>
      <c r="K1963" s="78" t="s">
        <v>2525</v>
      </c>
    </row>
    <row r="1964" spans="1:11">
      <c r="A1964" s="71" t="s">
        <v>2139</v>
      </c>
      <c r="B1964" s="72">
        <v>2526.2583007809999</v>
      </c>
      <c r="C1964" s="72">
        <v>-0.3596532829688</v>
      </c>
      <c r="D1964" s="73">
        <v>3</v>
      </c>
      <c r="E1964" s="74" t="s">
        <v>4911</v>
      </c>
      <c r="F1964" s="75">
        <v>3.1213808314720001E-6</v>
      </c>
      <c r="G1964" s="76">
        <v>3.3119190000000001</v>
      </c>
      <c r="H1964" s="76">
        <v>0.44938549999999999</v>
      </c>
      <c r="I1964" s="77">
        <v>481.54250000000002</v>
      </c>
      <c r="J1964" s="73">
        <v>1</v>
      </c>
      <c r="K1964" s="78" t="s">
        <v>4912</v>
      </c>
    </row>
    <row r="1965" spans="1:11">
      <c r="A1965" s="71" t="s">
        <v>4913</v>
      </c>
      <c r="B1965" s="72">
        <v>1246.6789550779999</v>
      </c>
      <c r="C1965" s="72">
        <v>-1.3179186825</v>
      </c>
      <c r="D1965" s="73">
        <v>2</v>
      </c>
      <c r="E1965" s="74" t="s">
        <v>4914</v>
      </c>
      <c r="F1965" s="75">
        <v>3.1248378548369999E-6</v>
      </c>
      <c r="G1965" s="76">
        <v>2.6641650000000001</v>
      </c>
      <c r="H1965" s="76">
        <v>0.59441250000000001</v>
      </c>
      <c r="I1965" s="77">
        <v>704.6694</v>
      </c>
      <c r="J1965" s="73">
        <v>1</v>
      </c>
      <c r="K1965" s="78" t="s">
        <v>3375</v>
      </c>
    </row>
    <row r="1966" spans="1:11">
      <c r="A1966" s="71" t="s">
        <v>2293</v>
      </c>
      <c r="B1966" s="72">
        <v>1616.864257813</v>
      </c>
      <c r="C1966" s="72">
        <v>-1.5972155575</v>
      </c>
      <c r="D1966" s="73">
        <v>2</v>
      </c>
      <c r="E1966" s="74" t="s">
        <v>4915</v>
      </c>
      <c r="F1966" s="75">
        <v>3.1384629923799998E-6</v>
      </c>
      <c r="G1966" s="76">
        <v>2.852929</v>
      </c>
      <c r="H1966" s="76">
        <v>0.47977350000000002</v>
      </c>
      <c r="I1966" s="77">
        <v>518.02470000000005</v>
      </c>
      <c r="J1966" s="73">
        <v>1</v>
      </c>
      <c r="K1966" s="78" t="s">
        <v>3389</v>
      </c>
    </row>
    <row r="1967" spans="1:11">
      <c r="A1967" s="71" t="s">
        <v>4495</v>
      </c>
      <c r="B1967" s="72">
        <v>1443.7186279299999</v>
      </c>
      <c r="C1967" s="72">
        <v>-1.226976299688</v>
      </c>
      <c r="D1967" s="73">
        <v>2</v>
      </c>
      <c r="E1967" s="74" t="s">
        <v>4916</v>
      </c>
      <c r="F1967" s="75">
        <v>3.1495114371929998E-6</v>
      </c>
      <c r="G1967" s="76">
        <v>2.8759920000000001</v>
      </c>
      <c r="H1967" s="76">
        <v>0.35746280000000002</v>
      </c>
      <c r="I1967" s="77">
        <v>811.70640000000003</v>
      </c>
      <c r="J1967" s="73">
        <v>1</v>
      </c>
      <c r="K1967" s="78" t="s">
        <v>2659</v>
      </c>
    </row>
    <row r="1968" spans="1:11">
      <c r="A1968" s="71" t="s">
        <v>4209</v>
      </c>
      <c r="B1968" s="72">
        <v>1378.684936523</v>
      </c>
      <c r="C1968" s="72">
        <v>-1.268968487188</v>
      </c>
      <c r="D1968" s="73">
        <v>2</v>
      </c>
      <c r="E1968" s="74" t="s">
        <v>4917</v>
      </c>
      <c r="F1968" s="75">
        <v>3.1812074542389999E-6</v>
      </c>
      <c r="G1968" s="76">
        <v>3.8279320000000001</v>
      </c>
      <c r="H1968" s="76">
        <v>0.44793110000000003</v>
      </c>
      <c r="I1968" s="77">
        <v>1198.9559999999999</v>
      </c>
      <c r="J1968" s="73">
        <v>1</v>
      </c>
      <c r="K1968" s="78" t="s">
        <v>2646</v>
      </c>
    </row>
    <row r="1969" spans="1:11">
      <c r="A1969" s="71" t="s">
        <v>2449</v>
      </c>
      <c r="B1969" s="72">
        <v>1304.5397949220001</v>
      </c>
      <c r="C1969" s="72">
        <v>-1.76371946375</v>
      </c>
      <c r="D1969" s="73">
        <v>2</v>
      </c>
      <c r="E1969" s="74" t="s">
        <v>4918</v>
      </c>
      <c r="F1969" s="75">
        <v>3.1827131343750002E-6</v>
      </c>
      <c r="G1969" s="76">
        <v>3.4220630000000001</v>
      </c>
      <c r="H1969" s="76">
        <v>0.58904069999999997</v>
      </c>
      <c r="I1969" s="77">
        <v>1131.903</v>
      </c>
      <c r="J1969" s="73">
        <v>1</v>
      </c>
      <c r="K1969" s="78" t="s">
        <v>3326</v>
      </c>
    </row>
    <row r="1970" spans="1:11">
      <c r="A1970" s="71" t="s">
        <v>3158</v>
      </c>
      <c r="B1970" s="72">
        <v>1359.6651611330001</v>
      </c>
      <c r="C1970" s="72">
        <v>-1.203050518438</v>
      </c>
      <c r="D1970" s="73">
        <v>2</v>
      </c>
      <c r="E1970" s="74" t="s">
        <v>4919</v>
      </c>
      <c r="F1970" s="75">
        <v>3.1832916843609999E-6</v>
      </c>
      <c r="G1970" s="76">
        <v>3.4725090000000001</v>
      </c>
      <c r="H1970" s="76">
        <v>0.4689545</v>
      </c>
      <c r="I1970" s="77">
        <v>333.13580000000002</v>
      </c>
      <c r="J1970" s="73">
        <v>1</v>
      </c>
      <c r="K1970" s="78" t="s">
        <v>2811</v>
      </c>
    </row>
    <row r="1971" spans="1:11">
      <c r="A1971" s="71" t="s">
        <v>4920</v>
      </c>
      <c r="B1971" s="72">
        <v>1658.900024414</v>
      </c>
      <c r="C1971" s="72">
        <v>-0.79753294031249999</v>
      </c>
      <c r="D1971" s="73">
        <v>2</v>
      </c>
      <c r="E1971" s="74" t="s">
        <v>4921</v>
      </c>
      <c r="F1971" s="75">
        <v>3.1972246402610002E-6</v>
      </c>
      <c r="G1971" s="76">
        <v>4.0492910000000002</v>
      </c>
      <c r="H1971" s="76">
        <v>0.44710450000000002</v>
      </c>
      <c r="I1971" s="77">
        <v>1214.0619999999999</v>
      </c>
      <c r="J1971" s="73">
        <v>1</v>
      </c>
      <c r="K1971" s="78" t="s">
        <v>2671</v>
      </c>
    </row>
    <row r="1972" spans="1:11">
      <c r="A1972" s="71" t="s">
        <v>4179</v>
      </c>
      <c r="B1972" s="72">
        <v>1513.7856445309999</v>
      </c>
      <c r="C1972" s="72">
        <v>-1.053636455938</v>
      </c>
      <c r="D1972" s="73">
        <v>2</v>
      </c>
      <c r="E1972" s="74" t="s">
        <v>4922</v>
      </c>
      <c r="F1972" s="75">
        <v>3.2048160227229999E-6</v>
      </c>
      <c r="G1972" s="76">
        <v>4.1452619999999998</v>
      </c>
      <c r="H1972" s="76">
        <v>0.56155379999999999</v>
      </c>
      <c r="I1972" s="77">
        <v>1342.7629999999999</v>
      </c>
      <c r="J1972" s="73">
        <v>1</v>
      </c>
      <c r="K1972" s="78" t="s">
        <v>2671</v>
      </c>
    </row>
    <row r="1973" spans="1:11">
      <c r="A1973" s="71" t="s">
        <v>2103</v>
      </c>
      <c r="B1973" s="72">
        <v>1006.531616211</v>
      </c>
      <c r="C1973" s="72">
        <v>-1.275987530156</v>
      </c>
      <c r="D1973" s="73">
        <v>2</v>
      </c>
      <c r="E1973" s="74" t="s">
        <v>4923</v>
      </c>
      <c r="F1973" s="75">
        <v>3.2160750826750002E-6</v>
      </c>
      <c r="G1973" s="76">
        <v>2.997992</v>
      </c>
      <c r="H1973" s="76">
        <v>0.58403799999999995</v>
      </c>
      <c r="I1973" s="77">
        <v>1245.9949999999999</v>
      </c>
      <c r="J1973" s="73">
        <v>1</v>
      </c>
      <c r="K1973" s="78" t="s">
        <v>3701</v>
      </c>
    </row>
    <row r="1974" spans="1:11">
      <c r="A1974" s="71" t="s">
        <v>2416</v>
      </c>
      <c r="B1974" s="72">
        <v>1746.895507813</v>
      </c>
      <c r="C1974" s="72">
        <v>-1.760227013438</v>
      </c>
      <c r="D1974" s="73">
        <v>3</v>
      </c>
      <c r="E1974" s="74" t="s">
        <v>4924</v>
      </c>
      <c r="F1974" s="75">
        <v>3.225666660557E-6</v>
      </c>
      <c r="G1974" s="76">
        <v>2.911978</v>
      </c>
      <c r="H1974" s="76">
        <v>0.39860010000000001</v>
      </c>
      <c r="I1974" s="77">
        <v>660.16869999999994</v>
      </c>
      <c r="J1974" s="73">
        <v>1</v>
      </c>
      <c r="K1974" s="78" t="s">
        <v>4925</v>
      </c>
    </row>
    <row r="1975" spans="1:11">
      <c r="A1975" s="71" t="s">
        <v>3025</v>
      </c>
      <c r="B1975" s="72">
        <v>1548.7879638669999</v>
      </c>
      <c r="C1975" s="72">
        <v>-1.159105205938</v>
      </c>
      <c r="D1975" s="73">
        <v>2</v>
      </c>
      <c r="E1975" s="74" t="s">
        <v>4926</v>
      </c>
      <c r="F1975" s="75">
        <v>3.2308306208730002E-6</v>
      </c>
      <c r="G1975" s="76">
        <v>3.953322</v>
      </c>
      <c r="H1975" s="76">
        <v>0.58075849999999996</v>
      </c>
      <c r="I1975" s="77">
        <v>1728.1130000000001</v>
      </c>
      <c r="J1975" s="73">
        <v>1</v>
      </c>
      <c r="K1975" s="78" t="s">
        <v>2478</v>
      </c>
    </row>
    <row r="1976" spans="1:11">
      <c r="A1976" s="71" t="s">
        <v>4927</v>
      </c>
      <c r="B1976" s="72">
        <v>1298.7062988279999</v>
      </c>
      <c r="C1976" s="72">
        <v>-0.31620969812499999</v>
      </c>
      <c r="D1976" s="73">
        <v>2</v>
      </c>
      <c r="E1976" s="74" t="s">
        <v>4928</v>
      </c>
      <c r="F1976" s="75">
        <v>3.2322761848170001E-6</v>
      </c>
      <c r="G1976" s="76">
        <v>3.4096730000000002</v>
      </c>
      <c r="H1976" s="76">
        <v>0.29723850000000002</v>
      </c>
      <c r="I1976" s="77">
        <v>1085.7449999999999</v>
      </c>
      <c r="J1976" s="73">
        <v>1</v>
      </c>
      <c r="K1976" s="78" t="s">
        <v>3054</v>
      </c>
    </row>
    <row r="1977" spans="1:11">
      <c r="A1977" s="71" t="s">
        <v>3499</v>
      </c>
      <c r="B1977" s="72">
        <v>1214.644897461</v>
      </c>
      <c r="C1977" s="72">
        <v>-0.60978879968749999</v>
      </c>
      <c r="D1977" s="73">
        <v>2</v>
      </c>
      <c r="E1977" s="74" t="s">
        <v>4929</v>
      </c>
      <c r="F1977" s="75">
        <v>3.246615820586E-6</v>
      </c>
      <c r="G1977" s="76">
        <v>2.8545120000000002</v>
      </c>
      <c r="H1977" s="76">
        <v>0.47368080000000001</v>
      </c>
      <c r="I1977" s="77">
        <v>1166.4870000000001</v>
      </c>
      <c r="J1977" s="73">
        <v>1</v>
      </c>
      <c r="K1977" s="78" t="s">
        <v>3326</v>
      </c>
    </row>
    <row r="1978" spans="1:11">
      <c r="A1978" s="71" t="s">
        <v>2400</v>
      </c>
      <c r="B1978" s="72">
        <v>1158.6364746090001</v>
      </c>
      <c r="C1978" s="72">
        <v>-1.41313352625</v>
      </c>
      <c r="D1978" s="73">
        <v>2</v>
      </c>
      <c r="E1978" s="74" t="s">
        <v>4930</v>
      </c>
      <c r="F1978" s="75">
        <v>3.254467956237E-6</v>
      </c>
      <c r="G1978" s="76">
        <v>3.2357770000000001</v>
      </c>
      <c r="H1978" s="76">
        <v>0.45584150000000001</v>
      </c>
      <c r="I1978" s="77">
        <v>1655.1569999999999</v>
      </c>
      <c r="J1978" s="73">
        <v>1</v>
      </c>
      <c r="K1978" s="78" t="s">
        <v>3701</v>
      </c>
    </row>
    <row r="1979" spans="1:11">
      <c r="A1979" s="71" t="s">
        <v>2202</v>
      </c>
      <c r="B1979" s="72">
        <v>1143.611694336</v>
      </c>
      <c r="C1979" s="72">
        <v>-1.427659893438</v>
      </c>
      <c r="D1979" s="73">
        <v>2</v>
      </c>
      <c r="E1979" s="74" t="s">
        <v>4931</v>
      </c>
      <c r="F1979" s="75">
        <v>3.2805639204049999E-6</v>
      </c>
      <c r="G1979" s="76">
        <v>3.4093499999999999</v>
      </c>
      <c r="H1979" s="76">
        <v>0.44938139999999999</v>
      </c>
      <c r="I1979" s="77">
        <v>1222.127</v>
      </c>
      <c r="J1979" s="73">
        <v>1</v>
      </c>
      <c r="K1979" s="78" t="s">
        <v>3186</v>
      </c>
    </row>
    <row r="1980" spans="1:11">
      <c r="A1980" s="71" t="s">
        <v>2656</v>
      </c>
      <c r="B1980" s="72">
        <v>1219.679321289</v>
      </c>
      <c r="C1980" s="72">
        <v>-1.185472393438</v>
      </c>
      <c r="D1980" s="73">
        <v>2</v>
      </c>
      <c r="E1980" s="74" t="s">
        <v>4932</v>
      </c>
      <c r="F1980" s="75">
        <v>3.3443742314400001E-6</v>
      </c>
      <c r="G1980" s="76">
        <v>2.5003069999999998</v>
      </c>
      <c r="H1980" s="76">
        <v>0.2442753</v>
      </c>
      <c r="I1980" s="77">
        <v>793.72730000000001</v>
      </c>
      <c r="J1980" s="73">
        <v>1</v>
      </c>
      <c r="K1980" s="78" t="s">
        <v>3375</v>
      </c>
    </row>
    <row r="1981" spans="1:11">
      <c r="A1981" s="71" t="s">
        <v>4780</v>
      </c>
      <c r="B1981" s="72">
        <v>1031.5632324220001</v>
      </c>
      <c r="C1981" s="72">
        <v>-1.780443096563</v>
      </c>
      <c r="D1981" s="73">
        <v>2</v>
      </c>
      <c r="E1981" s="74" t="s">
        <v>4933</v>
      </c>
      <c r="F1981" s="75">
        <v>3.359210513904E-6</v>
      </c>
      <c r="G1981" s="76">
        <v>3.2728609999999998</v>
      </c>
      <c r="H1981" s="76">
        <v>0.37080020000000002</v>
      </c>
      <c r="I1981" s="77">
        <v>1097.559</v>
      </c>
      <c r="J1981" s="73">
        <v>1</v>
      </c>
      <c r="K1981" s="78" t="s">
        <v>3171</v>
      </c>
    </row>
    <row r="1982" spans="1:11">
      <c r="A1982" s="71" t="s">
        <v>4927</v>
      </c>
      <c r="B1982" s="72">
        <v>1170.611328125</v>
      </c>
      <c r="C1982" s="72">
        <v>-1.6870593075</v>
      </c>
      <c r="D1982" s="73">
        <v>2</v>
      </c>
      <c r="E1982" s="74" t="s">
        <v>4934</v>
      </c>
      <c r="F1982" s="75">
        <v>3.410638341901E-6</v>
      </c>
      <c r="G1982" s="76">
        <v>4.0965389999999999</v>
      </c>
      <c r="H1982" s="76">
        <v>0.33227689999999999</v>
      </c>
      <c r="I1982" s="77">
        <v>1325.1379999999999</v>
      </c>
      <c r="J1982" s="73">
        <v>1</v>
      </c>
      <c r="K1982" s="78" t="s">
        <v>3099</v>
      </c>
    </row>
    <row r="1983" spans="1:11">
      <c r="A1983" s="71" t="s">
        <v>3448</v>
      </c>
      <c r="B1983" s="72">
        <v>1566.751586914</v>
      </c>
      <c r="C1983" s="72">
        <v>-1.315355205938</v>
      </c>
      <c r="D1983" s="73">
        <v>2</v>
      </c>
      <c r="E1983" s="74" t="s">
        <v>4935</v>
      </c>
      <c r="F1983" s="75">
        <v>3.420398875619E-6</v>
      </c>
      <c r="G1983" s="76">
        <v>3.1766580000000002</v>
      </c>
      <c r="H1983" s="76">
        <v>0.46775660000000002</v>
      </c>
      <c r="I1983" s="77">
        <v>544.18470000000002</v>
      </c>
      <c r="J1983" s="73">
        <v>1</v>
      </c>
      <c r="K1983" s="78" t="s">
        <v>4534</v>
      </c>
    </row>
    <row r="1984" spans="1:11">
      <c r="A1984" s="71" t="s">
        <v>2876</v>
      </c>
      <c r="B1984" s="72">
        <v>1509.8344726559999</v>
      </c>
      <c r="C1984" s="72">
        <v>-1.322557354375</v>
      </c>
      <c r="D1984" s="73">
        <v>2</v>
      </c>
      <c r="E1984" s="74" t="s">
        <v>4936</v>
      </c>
      <c r="F1984" s="75">
        <v>3.424613239137E-6</v>
      </c>
      <c r="G1984" s="76">
        <v>2.8528769999999999</v>
      </c>
      <c r="H1984" s="76">
        <v>0.39394669999999998</v>
      </c>
      <c r="I1984" s="77">
        <v>284.07560000000001</v>
      </c>
      <c r="J1984" s="73">
        <v>1</v>
      </c>
      <c r="K1984" s="78" t="s">
        <v>3188</v>
      </c>
    </row>
    <row r="1985" spans="1:11">
      <c r="A1985" s="71" t="s">
        <v>3031</v>
      </c>
      <c r="B1985" s="72">
        <v>1220.626953125</v>
      </c>
      <c r="C1985" s="72">
        <v>-0.84245481531249999</v>
      </c>
      <c r="D1985" s="73">
        <v>2</v>
      </c>
      <c r="E1985" s="74" t="s">
        <v>4937</v>
      </c>
      <c r="F1985" s="75">
        <v>3.4412258312320002E-6</v>
      </c>
      <c r="G1985" s="76">
        <v>2.6170840000000002</v>
      </c>
      <c r="H1985" s="76">
        <v>0.4472179</v>
      </c>
      <c r="I1985" s="77">
        <v>200.2424</v>
      </c>
      <c r="J1985" s="73">
        <v>1</v>
      </c>
      <c r="K1985" s="78" t="s">
        <v>3772</v>
      </c>
    </row>
    <row r="1986" spans="1:11">
      <c r="A1986" s="71" t="s">
        <v>2501</v>
      </c>
      <c r="B1986" s="72">
        <v>1284.77734375</v>
      </c>
      <c r="C1986" s="72">
        <v>-1.150560284063</v>
      </c>
      <c r="D1986" s="73">
        <v>2</v>
      </c>
      <c r="E1986" s="74" t="s">
        <v>4938</v>
      </c>
      <c r="F1986" s="75">
        <v>3.4502788690550001E-6</v>
      </c>
      <c r="G1986" s="76">
        <v>4.1722029999999997</v>
      </c>
      <c r="H1986" s="76">
        <v>0.34782239999999998</v>
      </c>
      <c r="I1986" s="77">
        <v>1904.5530000000001</v>
      </c>
      <c r="J1986" s="73">
        <v>1</v>
      </c>
      <c r="K1986" s="78" t="s">
        <v>3171</v>
      </c>
    </row>
    <row r="1987" spans="1:11">
      <c r="A1987" s="71" t="s">
        <v>2383</v>
      </c>
      <c r="B1987" s="72">
        <v>1074.5538330080001</v>
      </c>
      <c r="C1987" s="72">
        <v>-0.42253294031249999</v>
      </c>
      <c r="D1987" s="73">
        <v>2</v>
      </c>
      <c r="E1987" s="74" t="s">
        <v>4939</v>
      </c>
      <c r="F1987" s="75">
        <v>3.4680636690000001E-6</v>
      </c>
      <c r="G1987" s="76">
        <v>3.036257</v>
      </c>
      <c r="H1987" s="76">
        <v>0.48147079999999998</v>
      </c>
      <c r="I1987" s="77">
        <v>1059.703</v>
      </c>
      <c r="J1987" s="73">
        <v>1</v>
      </c>
      <c r="K1987" s="78" t="s">
        <v>4330</v>
      </c>
    </row>
    <row r="1988" spans="1:11">
      <c r="A1988" s="71" t="s">
        <v>2484</v>
      </c>
      <c r="B1988" s="72">
        <v>1334.6739501950001</v>
      </c>
      <c r="C1988" s="72">
        <v>-0.65007200281249999</v>
      </c>
      <c r="D1988" s="73">
        <v>2</v>
      </c>
      <c r="E1988" s="74" t="s">
        <v>4940</v>
      </c>
      <c r="F1988" s="75">
        <v>3.4704307671920001E-6</v>
      </c>
      <c r="G1988" s="76">
        <v>3.8672610000000001</v>
      </c>
      <c r="H1988" s="76">
        <v>0.59721349999999995</v>
      </c>
      <c r="I1988" s="77">
        <v>1388.152</v>
      </c>
    </row>
    <row r="1989" spans="1:11">
      <c r="A1989" s="71" t="s">
        <v>4941</v>
      </c>
      <c r="B1989" s="72">
        <v>1279.6463623049999</v>
      </c>
      <c r="C1989" s="72">
        <v>-1.296800518438</v>
      </c>
      <c r="D1989" s="73">
        <v>2</v>
      </c>
      <c r="E1989" s="74" t="s">
        <v>4942</v>
      </c>
      <c r="F1989" s="75">
        <v>3.4818578543699999E-6</v>
      </c>
      <c r="G1989" s="76">
        <v>3.0186389999999999</v>
      </c>
      <c r="H1989" s="76">
        <v>0.39610010000000001</v>
      </c>
      <c r="I1989" s="77">
        <v>764.20650000000001</v>
      </c>
      <c r="J1989" s="73">
        <v>1</v>
      </c>
      <c r="K1989" s="78" t="s">
        <v>3054</v>
      </c>
    </row>
    <row r="1990" spans="1:11">
      <c r="A1990" s="71" t="s">
        <v>2144</v>
      </c>
      <c r="B1990" s="72">
        <v>1039.505493164</v>
      </c>
      <c r="C1990" s="72">
        <v>-0.80839719812499999</v>
      </c>
      <c r="D1990" s="73">
        <v>2</v>
      </c>
      <c r="E1990" s="74" t="s">
        <v>4943</v>
      </c>
      <c r="F1990" s="75">
        <v>3.494210848665E-6</v>
      </c>
      <c r="G1990" s="76">
        <v>2.4199579999999998</v>
      </c>
      <c r="H1990" s="76">
        <v>0.57187529999999998</v>
      </c>
      <c r="I1990" s="77">
        <v>558.86810000000003</v>
      </c>
      <c r="J1990" s="73">
        <v>1</v>
      </c>
      <c r="K1990" s="78" t="s">
        <v>4330</v>
      </c>
    </row>
    <row r="1991" spans="1:11">
      <c r="A1991" s="71" t="s">
        <v>2753</v>
      </c>
      <c r="B1991" s="72">
        <v>1204.595703125</v>
      </c>
      <c r="C1991" s="72">
        <v>-1.472459698125</v>
      </c>
      <c r="D1991" s="73">
        <v>2</v>
      </c>
      <c r="E1991" s="74" t="s">
        <v>4944</v>
      </c>
      <c r="F1991" s="75">
        <v>3.5081736966540001E-6</v>
      </c>
      <c r="G1991" s="76">
        <v>2.565372</v>
      </c>
      <c r="H1991" s="76">
        <v>0.43172139999999998</v>
      </c>
      <c r="I1991" s="77">
        <v>1357.951</v>
      </c>
      <c r="J1991" s="73">
        <v>1</v>
      </c>
      <c r="K1991" s="78" t="s">
        <v>2935</v>
      </c>
    </row>
    <row r="1992" spans="1:11">
      <c r="A1992" s="71" t="s">
        <v>3563</v>
      </c>
      <c r="B1992" s="72">
        <v>1495.767944336</v>
      </c>
      <c r="C1992" s="72">
        <v>-1.982591534063</v>
      </c>
      <c r="D1992" s="73">
        <v>2</v>
      </c>
      <c r="E1992" s="74" t="s">
        <v>4945</v>
      </c>
      <c r="F1992" s="75">
        <v>3.5232393801389999E-6</v>
      </c>
      <c r="G1992" s="76">
        <v>3.855693</v>
      </c>
      <c r="H1992" s="76">
        <v>0.50361979999999995</v>
      </c>
      <c r="I1992" s="77">
        <v>1165.413</v>
      </c>
    </row>
    <row r="1993" spans="1:11">
      <c r="A1993" s="71" t="s">
        <v>2956</v>
      </c>
      <c r="B1993" s="72">
        <v>1290.693969727</v>
      </c>
      <c r="C1993" s="72">
        <v>-0.75187864343749999</v>
      </c>
      <c r="D1993" s="73">
        <v>2</v>
      </c>
      <c r="E1993" s="74" t="s">
        <v>4946</v>
      </c>
      <c r="F1993" s="75">
        <v>3.545342876277E-6</v>
      </c>
      <c r="G1993" s="76">
        <v>2.9141330000000001</v>
      </c>
      <c r="H1993" s="76">
        <v>0.40210360000000001</v>
      </c>
      <c r="I1993" s="77">
        <v>1083.846</v>
      </c>
      <c r="J1993" s="73">
        <v>1</v>
      </c>
      <c r="K1993" s="78" t="s">
        <v>3054</v>
      </c>
    </row>
    <row r="1994" spans="1:11">
      <c r="A1994" s="71" t="s">
        <v>4947</v>
      </c>
      <c r="B1994" s="72">
        <v>1363.732788086</v>
      </c>
      <c r="C1994" s="72">
        <v>-0.82084836999999999</v>
      </c>
      <c r="D1994" s="73">
        <v>2</v>
      </c>
      <c r="E1994" s="74" t="s">
        <v>4948</v>
      </c>
      <c r="F1994" s="75">
        <v>3.5562397651169999E-6</v>
      </c>
      <c r="G1994" s="76">
        <v>2.6989230000000002</v>
      </c>
      <c r="H1994" s="76">
        <v>0.42021520000000001</v>
      </c>
      <c r="I1994" s="77">
        <v>807.8569</v>
      </c>
      <c r="J1994" s="73">
        <v>1</v>
      </c>
      <c r="K1994" s="78" t="s">
        <v>2893</v>
      </c>
    </row>
    <row r="1995" spans="1:11">
      <c r="A1995" s="71" t="s">
        <v>3703</v>
      </c>
      <c r="B1995" s="72">
        <v>1364.7824707029999</v>
      </c>
      <c r="C1995" s="72">
        <v>-0.95976438562499999</v>
      </c>
      <c r="D1995" s="73">
        <v>2</v>
      </c>
      <c r="E1995" s="74" t="s">
        <v>4949</v>
      </c>
      <c r="F1995" s="75">
        <v>3.5640900478700001E-6</v>
      </c>
      <c r="G1995" s="76">
        <v>3.1903429999999999</v>
      </c>
      <c r="H1995" s="76">
        <v>0.50415160000000003</v>
      </c>
      <c r="I1995" s="77">
        <v>1481.5920000000001</v>
      </c>
      <c r="J1995" s="73">
        <v>1</v>
      </c>
      <c r="K1995" s="78" t="s">
        <v>2935</v>
      </c>
    </row>
    <row r="1996" spans="1:11">
      <c r="A1996" s="71" t="s">
        <v>4303</v>
      </c>
      <c r="B1996" s="72">
        <v>1588.8065185549999</v>
      </c>
      <c r="C1996" s="72">
        <v>-1.926683330938</v>
      </c>
      <c r="D1996" s="73">
        <v>2</v>
      </c>
      <c r="E1996" s="74" t="s">
        <v>4950</v>
      </c>
      <c r="F1996" s="75">
        <v>3.5747912433550001E-6</v>
      </c>
      <c r="G1996" s="76">
        <v>3.2557</v>
      </c>
      <c r="H1996" s="76">
        <v>0.5691136</v>
      </c>
      <c r="I1996" s="77">
        <v>1318.143</v>
      </c>
      <c r="J1996" s="73">
        <v>1</v>
      </c>
      <c r="K1996" s="78" t="s">
        <v>2538</v>
      </c>
    </row>
    <row r="1997" spans="1:11">
      <c r="A1997" s="71" t="s">
        <v>4951</v>
      </c>
      <c r="B1997" s="72">
        <v>1186.6677246090001</v>
      </c>
      <c r="C1997" s="72">
        <v>-1.418382549688</v>
      </c>
      <c r="D1997" s="73">
        <v>2</v>
      </c>
      <c r="E1997" s="74" t="s">
        <v>4952</v>
      </c>
      <c r="F1997" s="75">
        <v>3.5820803570010001E-6</v>
      </c>
      <c r="G1997" s="76">
        <v>3.2502680000000002</v>
      </c>
      <c r="H1997" s="76">
        <v>0.5258332</v>
      </c>
      <c r="I1997" s="77">
        <v>948.43619999999999</v>
      </c>
      <c r="J1997" s="73">
        <v>1</v>
      </c>
      <c r="K1997" s="78" t="s">
        <v>3186</v>
      </c>
    </row>
    <row r="1998" spans="1:11">
      <c r="A1998" s="71" t="s">
        <v>2080</v>
      </c>
      <c r="B1998" s="72">
        <v>1729.9118652340001</v>
      </c>
      <c r="C1998" s="72">
        <v>-1.0464343075</v>
      </c>
      <c r="D1998" s="73">
        <v>2</v>
      </c>
      <c r="E1998" s="74" t="s">
        <v>4953</v>
      </c>
      <c r="F1998" s="75">
        <v>3.5916852305640001E-6</v>
      </c>
      <c r="G1998" s="76">
        <v>3.4464359999999998</v>
      </c>
      <c r="H1998" s="76">
        <v>0.48517929999999998</v>
      </c>
      <c r="I1998" s="77">
        <v>181.0487</v>
      </c>
      <c r="J1998" s="73">
        <v>1</v>
      </c>
      <c r="K1998" s="78" t="s">
        <v>2567</v>
      </c>
    </row>
    <row r="1999" spans="1:11">
      <c r="A1999" s="71" t="s">
        <v>2366</v>
      </c>
      <c r="B1999" s="72">
        <v>1422.7739257809999</v>
      </c>
      <c r="C1999" s="72">
        <v>-0.39970579187499999</v>
      </c>
      <c r="D1999" s="73">
        <v>2</v>
      </c>
      <c r="E1999" s="74" t="s">
        <v>4954</v>
      </c>
      <c r="F1999" s="75">
        <v>3.5996529768049999E-6</v>
      </c>
      <c r="G1999" s="76">
        <v>3.169381</v>
      </c>
      <c r="H1999" s="76">
        <v>0.59099089999999999</v>
      </c>
      <c r="I1999" s="77">
        <v>939.1703</v>
      </c>
      <c r="J1999" s="73">
        <v>1</v>
      </c>
      <c r="K1999" s="78" t="s">
        <v>2943</v>
      </c>
    </row>
    <row r="2000" spans="1:11">
      <c r="A2000" s="71" t="s">
        <v>4955</v>
      </c>
      <c r="B2000" s="72">
        <v>1025.446899414</v>
      </c>
      <c r="C2000" s="72">
        <v>-0.96342649499999999</v>
      </c>
      <c r="D2000" s="73">
        <v>2</v>
      </c>
      <c r="E2000" s="74" t="s">
        <v>4956</v>
      </c>
      <c r="F2000" s="75">
        <v>3.6103131138000002E-6</v>
      </c>
      <c r="G2000" s="76">
        <v>2.8154970000000001</v>
      </c>
      <c r="H2000" s="76">
        <v>0.57060999999999995</v>
      </c>
      <c r="I2000" s="77">
        <v>789.07039999999995</v>
      </c>
      <c r="J2000" s="73">
        <v>1</v>
      </c>
      <c r="K2000" s="78" t="s">
        <v>4325</v>
      </c>
    </row>
    <row r="2001" spans="1:11">
      <c r="A2001" s="71" t="s">
        <v>3339</v>
      </c>
      <c r="B2001" s="72">
        <v>1490.7849121090001</v>
      </c>
      <c r="C2001" s="72">
        <v>-1.533494854375</v>
      </c>
      <c r="D2001" s="73">
        <v>2</v>
      </c>
      <c r="E2001" s="74" t="s">
        <v>4957</v>
      </c>
      <c r="F2001" s="75">
        <v>3.6116104552559998E-6</v>
      </c>
      <c r="G2001" s="76">
        <v>3.448245</v>
      </c>
      <c r="H2001" s="76">
        <v>0.57355829999999997</v>
      </c>
      <c r="I2001" s="77">
        <v>961.15650000000005</v>
      </c>
      <c r="J2001" s="73">
        <v>1</v>
      </c>
      <c r="K2001" s="78" t="s">
        <v>3344</v>
      </c>
    </row>
    <row r="2002" spans="1:11">
      <c r="A2002" s="71" t="s">
        <v>4958</v>
      </c>
      <c r="B2002" s="72">
        <v>1056.5319824220001</v>
      </c>
      <c r="C2002" s="72">
        <v>-0.37309446374999999</v>
      </c>
      <c r="D2002" s="73">
        <v>2</v>
      </c>
      <c r="E2002" s="74" t="s">
        <v>4959</v>
      </c>
      <c r="F2002" s="75">
        <v>3.6166862329430002E-6</v>
      </c>
      <c r="G2002" s="76">
        <v>2.6369479999999998</v>
      </c>
      <c r="H2002" s="76">
        <v>0.52528969999999997</v>
      </c>
      <c r="I2002" s="77">
        <v>783.27560000000005</v>
      </c>
      <c r="J2002" s="73">
        <v>1</v>
      </c>
      <c r="K2002" s="78" t="s">
        <v>3375</v>
      </c>
    </row>
    <row r="2003" spans="1:11">
      <c r="A2003" s="71" t="s">
        <v>4960</v>
      </c>
      <c r="B2003" s="72">
        <v>1416.631835938</v>
      </c>
      <c r="C2003" s="72">
        <v>-1.10209837</v>
      </c>
      <c r="D2003" s="73">
        <v>2</v>
      </c>
      <c r="E2003" s="74" t="s">
        <v>4961</v>
      </c>
      <c r="F2003" s="75">
        <v>3.6173483566330002E-6</v>
      </c>
      <c r="G2003" s="76">
        <v>2.9777339999999999</v>
      </c>
      <c r="H2003" s="76">
        <v>0.4880082</v>
      </c>
      <c r="I2003" s="77">
        <v>1233.7159999999999</v>
      </c>
      <c r="J2003" s="73">
        <v>1</v>
      </c>
      <c r="K2003" s="78" t="s">
        <v>3186</v>
      </c>
    </row>
    <row r="2004" spans="1:11">
      <c r="A2004" s="71" t="s">
        <v>2137</v>
      </c>
      <c r="B2004" s="72">
        <v>1063.5245548160001</v>
      </c>
      <c r="C2004" s="72">
        <v>-1.2993453118130001</v>
      </c>
      <c r="D2004" s="73">
        <v>2</v>
      </c>
      <c r="E2004" s="74" t="s">
        <v>4962</v>
      </c>
      <c r="F2004" s="75">
        <v>3.6411724558819998E-6</v>
      </c>
      <c r="G2004" s="76">
        <v>3.2355269999999998</v>
      </c>
      <c r="H2004" s="76">
        <v>0.56102059999999998</v>
      </c>
      <c r="I2004" s="77">
        <v>819.99019999999996</v>
      </c>
      <c r="J2004" s="73">
        <v>1</v>
      </c>
      <c r="K2004" s="78" t="s">
        <v>3701</v>
      </c>
    </row>
    <row r="2005" spans="1:11">
      <c r="A2005" s="71" t="s">
        <v>4963</v>
      </c>
      <c r="B2005" s="72">
        <v>1312.6015625</v>
      </c>
      <c r="C2005" s="72">
        <v>-0.67265501062499999</v>
      </c>
      <c r="D2005" s="73">
        <v>2</v>
      </c>
      <c r="E2005" s="74" t="s">
        <v>4964</v>
      </c>
      <c r="F2005" s="75">
        <v>3.684533686377E-6</v>
      </c>
      <c r="G2005" s="76">
        <v>3.0553159999999999</v>
      </c>
      <c r="H2005" s="76">
        <v>0.44334020000000002</v>
      </c>
      <c r="I2005" s="77">
        <v>633.55399999999997</v>
      </c>
      <c r="J2005" s="73">
        <v>1</v>
      </c>
      <c r="K2005" s="78" t="s">
        <v>3014</v>
      </c>
    </row>
    <row r="2006" spans="1:11">
      <c r="A2006" s="71" t="s">
        <v>4965</v>
      </c>
      <c r="B2006" s="72">
        <v>1580.92578125</v>
      </c>
      <c r="C2006" s="72">
        <v>-1.119066143438</v>
      </c>
      <c r="D2006" s="73">
        <v>2</v>
      </c>
      <c r="E2006" s="74" t="s">
        <v>4966</v>
      </c>
      <c r="F2006" s="75">
        <v>3.706200405397E-6</v>
      </c>
      <c r="G2006" s="76">
        <v>4.0148020000000004</v>
      </c>
      <c r="H2006" s="76">
        <v>0.49505149999999998</v>
      </c>
      <c r="I2006" s="77">
        <v>1099.242</v>
      </c>
      <c r="J2006" s="73">
        <v>1</v>
      </c>
      <c r="K2006" s="78" t="s">
        <v>2659</v>
      </c>
    </row>
    <row r="2007" spans="1:11">
      <c r="A2007" s="71" t="s">
        <v>4967</v>
      </c>
      <c r="B2007" s="72">
        <v>1025.512927496</v>
      </c>
      <c r="C2007" s="72">
        <v>-1.3244003661879999</v>
      </c>
      <c r="D2007" s="73">
        <v>2</v>
      </c>
      <c r="E2007" s="74" t="s">
        <v>4968</v>
      </c>
      <c r="F2007" s="75">
        <v>3.7359937161699999E-6</v>
      </c>
      <c r="G2007" s="76">
        <v>2.8115299999999999</v>
      </c>
      <c r="H2007" s="76">
        <v>0.4899908</v>
      </c>
      <c r="I2007" s="77">
        <v>743.68299999999999</v>
      </c>
      <c r="J2007" s="73">
        <v>1</v>
      </c>
      <c r="K2007" s="78" t="s">
        <v>4325</v>
      </c>
    </row>
    <row r="2008" spans="1:11">
      <c r="A2008" s="71" t="s">
        <v>4969</v>
      </c>
      <c r="B2008" s="72">
        <v>1332.5954589840001</v>
      </c>
      <c r="C2008" s="72">
        <v>-1.461351299688</v>
      </c>
      <c r="D2008" s="73">
        <v>2</v>
      </c>
      <c r="E2008" s="74" t="s">
        <v>4970</v>
      </c>
      <c r="F2008" s="75">
        <v>3.7472075482549999E-6</v>
      </c>
      <c r="G2008" s="76">
        <v>2.7166090000000001</v>
      </c>
      <c r="H2008" s="76">
        <v>0.48586279999999998</v>
      </c>
      <c r="I2008" s="77">
        <v>896.59739999999999</v>
      </c>
      <c r="J2008" s="73">
        <v>1</v>
      </c>
      <c r="K2008" s="78" t="s">
        <v>3186</v>
      </c>
    </row>
    <row r="2009" spans="1:11">
      <c r="A2009" s="71" t="s">
        <v>4971</v>
      </c>
      <c r="B2009" s="72">
        <v>1027.484375</v>
      </c>
      <c r="C2009" s="72">
        <v>-0.94926633874999999</v>
      </c>
      <c r="D2009" s="73">
        <v>2</v>
      </c>
      <c r="E2009" s="74" t="s">
        <v>4972</v>
      </c>
      <c r="F2009" s="75">
        <v>3.778703357438E-6</v>
      </c>
      <c r="G2009" s="76">
        <v>2.9440200000000001</v>
      </c>
      <c r="H2009" s="76">
        <v>0.53818909999999998</v>
      </c>
      <c r="I2009" s="77">
        <v>1049.3710000000001</v>
      </c>
      <c r="J2009" s="73">
        <v>1</v>
      </c>
      <c r="K2009" s="78" t="s">
        <v>4973</v>
      </c>
    </row>
    <row r="2010" spans="1:11">
      <c r="A2010" s="71" t="s">
        <v>4974</v>
      </c>
      <c r="B2010" s="72">
        <v>1368.755493164</v>
      </c>
      <c r="C2010" s="72">
        <v>-1.45707883875</v>
      </c>
      <c r="D2010" s="73">
        <v>2</v>
      </c>
      <c r="E2010" s="74" t="s">
        <v>4975</v>
      </c>
      <c r="F2010" s="75">
        <v>3.7891382895219999E-6</v>
      </c>
      <c r="G2010" s="76">
        <v>3.8451140000000001</v>
      </c>
      <c r="H2010" s="76">
        <v>0.45367039999999997</v>
      </c>
      <c r="I2010" s="77">
        <v>1029.895</v>
      </c>
      <c r="J2010" s="73">
        <v>1</v>
      </c>
      <c r="K2010" s="78" t="s">
        <v>2285</v>
      </c>
    </row>
    <row r="2011" spans="1:11">
      <c r="A2011" s="71" t="s">
        <v>3806</v>
      </c>
      <c r="B2011" s="72">
        <v>1084.552124023</v>
      </c>
      <c r="C2011" s="72">
        <v>-0.70622434656249999</v>
      </c>
      <c r="D2011" s="73">
        <v>2</v>
      </c>
      <c r="E2011" s="74" t="s">
        <v>4976</v>
      </c>
      <c r="F2011" s="75">
        <v>3.7960402946569998E-6</v>
      </c>
      <c r="G2011" s="76">
        <v>2.4314990000000001</v>
      </c>
      <c r="H2011" s="76">
        <v>0.44526369999999998</v>
      </c>
      <c r="I2011" s="77">
        <v>250.67400000000001</v>
      </c>
      <c r="J2011" s="73">
        <v>1</v>
      </c>
      <c r="K2011" s="78" t="s">
        <v>4055</v>
      </c>
    </row>
    <row r="2012" spans="1:11">
      <c r="A2012" s="71" t="s">
        <v>4977</v>
      </c>
      <c r="B2012" s="72">
        <v>1550.821289063</v>
      </c>
      <c r="C2012" s="72">
        <v>-0.99992551843749999</v>
      </c>
      <c r="D2012" s="73">
        <v>2</v>
      </c>
      <c r="E2012" s="74" t="s">
        <v>4978</v>
      </c>
      <c r="F2012" s="75">
        <v>3.7990810174419998E-6</v>
      </c>
      <c r="G2012" s="76">
        <v>4.0463719999999999</v>
      </c>
      <c r="H2012" s="76">
        <v>0.5407904</v>
      </c>
      <c r="I2012" s="77">
        <v>1211.3050000000001</v>
      </c>
      <c r="J2012" s="73">
        <v>1</v>
      </c>
      <c r="K2012" s="78" t="s">
        <v>2585</v>
      </c>
    </row>
    <row r="2013" spans="1:11">
      <c r="A2013" s="71" t="s">
        <v>3510</v>
      </c>
      <c r="B2013" s="72">
        <v>1331.7165527340001</v>
      </c>
      <c r="C2013" s="72">
        <v>-0.64677610437499999</v>
      </c>
      <c r="D2013" s="73">
        <v>2</v>
      </c>
      <c r="E2013" s="74" t="s">
        <v>4979</v>
      </c>
      <c r="F2013" s="75">
        <v>3.815919541647E-6</v>
      </c>
      <c r="G2013" s="76">
        <v>3.8643100000000001</v>
      </c>
      <c r="H2013" s="76">
        <v>0.55514370000000002</v>
      </c>
      <c r="I2013" s="77">
        <v>1568.3140000000001</v>
      </c>
      <c r="J2013" s="73">
        <v>1</v>
      </c>
      <c r="K2013" s="78" t="s">
        <v>2176</v>
      </c>
    </row>
    <row r="2014" spans="1:11">
      <c r="A2014" s="71" t="s">
        <v>2553</v>
      </c>
      <c r="B2014" s="72">
        <v>1192.5567626950001</v>
      </c>
      <c r="C2014" s="72">
        <v>-0.78325071374999999</v>
      </c>
      <c r="D2014" s="73">
        <v>2</v>
      </c>
      <c r="E2014" s="74" t="s">
        <v>4980</v>
      </c>
      <c r="F2014" s="75">
        <v>3.8185106564500003E-6</v>
      </c>
      <c r="G2014" s="76">
        <v>2.8537059999999999</v>
      </c>
      <c r="H2014" s="76">
        <v>0.51925149999999998</v>
      </c>
      <c r="I2014" s="77">
        <v>1069.2439999999999</v>
      </c>
      <c r="J2014" s="73">
        <v>1</v>
      </c>
      <c r="K2014" s="78" t="s">
        <v>3375</v>
      </c>
    </row>
    <row r="2015" spans="1:11">
      <c r="A2015" s="71" t="s">
        <v>4981</v>
      </c>
      <c r="B2015" s="72">
        <v>970.47412109380002</v>
      </c>
      <c r="C2015" s="72">
        <v>-1.318345928594</v>
      </c>
      <c r="D2015" s="73">
        <v>2</v>
      </c>
      <c r="E2015" s="74" t="s">
        <v>4982</v>
      </c>
      <c r="F2015" s="75">
        <v>3.8212679736030001E-6</v>
      </c>
      <c r="G2015" s="76">
        <v>3.072886</v>
      </c>
      <c r="H2015" s="76">
        <v>0.57275920000000002</v>
      </c>
      <c r="I2015" s="77">
        <v>1086.02</v>
      </c>
      <c r="J2015" s="73">
        <v>1</v>
      </c>
      <c r="K2015" s="78" t="s">
        <v>4325</v>
      </c>
    </row>
    <row r="2016" spans="1:11">
      <c r="A2016" s="71" t="s">
        <v>2722</v>
      </c>
      <c r="B2016" s="72">
        <v>1471.768554688</v>
      </c>
      <c r="C2016" s="72">
        <v>-1.080858135625</v>
      </c>
      <c r="D2016" s="73">
        <v>2</v>
      </c>
      <c r="E2016" s="74" t="s">
        <v>4983</v>
      </c>
      <c r="F2016" s="75">
        <v>3.8293107135209999E-6</v>
      </c>
      <c r="G2016" s="76">
        <v>3.64784</v>
      </c>
      <c r="H2016" s="76">
        <v>0.48741079999999998</v>
      </c>
      <c r="I2016" s="77">
        <v>1167.6469999999999</v>
      </c>
      <c r="J2016" s="73">
        <v>1</v>
      </c>
      <c r="K2016" s="78" t="s">
        <v>2646</v>
      </c>
    </row>
    <row r="2017" spans="1:11">
      <c r="A2017" s="71" t="s">
        <v>2337</v>
      </c>
      <c r="B2017" s="72">
        <v>1297.660766602</v>
      </c>
      <c r="C2017" s="72">
        <v>-1.110765362188</v>
      </c>
      <c r="D2017" s="73">
        <v>2</v>
      </c>
      <c r="E2017" s="74" t="s">
        <v>4984</v>
      </c>
      <c r="F2017" s="75">
        <v>3.850214509098E-6</v>
      </c>
      <c r="G2017" s="76">
        <v>2.9634589999999998</v>
      </c>
      <c r="H2017" s="76">
        <v>0.54531600000000002</v>
      </c>
      <c r="I2017" s="77">
        <v>333.92340000000002</v>
      </c>
      <c r="J2017" s="73">
        <v>1</v>
      </c>
      <c r="K2017" s="78" t="s">
        <v>3524</v>
      </c>
    </row>
    <row r="2018" spans="1:11">
      <c r="A2018" s="71" t="s">
        <v>4985</v>
      </c>
      <c r="B2018" s="72">
        <v>1103.60546875</v>
      </c>
      <c r="C2018" s="72">
        <v>-1.124315166875</v>
      </c>
      <c r="D2018" s="73">
        <v>2</v>
      </c>
      <c r="E2018" s="74" t="s">
        <v>4986</v>
      </c>
      <c r="F2018" s="75">
        <v>3.85587476291E-6</v>
      </c>
      <c r="G2018" s="76">
        <v>3.0518939999999999</v>
      </c>
      <c r="H2018" s="76">
        <v>0.4478839</v>
      </c>
      <c r="I2018" s="77">
        <v>807.07759999999996</v>
      </c>
      <c r="J2018" s="73">
        <v>1</v>
      </c>
      <c r="K2018" s="78" t="s">
        <v>3375</v>
      </c>
    </row>
    <row r="2019" spans="1:11">
      <c r="A2019" s="71" t="s">
        <v>4987</v>
      </c>
      <c r="B2019" s="72">
        <v>1484.9562988279999</v>
      </c>
      <c r="C2019" s="72">
        <v>-1.978929424688</v>
      </c>
      <c r="D2019" s="73">
        <v>2</v>
      </c>
      <c r="E2019" s="74" t="s">
        <v>4988</v>
      </c>
      <c r="F2019" s="75">
        <v>3.8564797349209999E-6</v>
      </c>
      <c r="G2019" s="76">
        <v>3.0893899999999999</v>
      </c>
      <c r="H2019" s="76">
        <v>0.59471960000000001</v>
      </c>
      <c r="I2019" s="77">
        <v>477.8546</v>
      </c>
      <c r="J2019" s="73">
        <v>1</v>
      </c>
      <c r="K2019" s="78" t="s">
        <v>2699</v>
      </c>
    </row>
    <row r="2020" spans="1:11">
      <c r="A2020" s="71" t="s">
        <v>3969</v>
      </c>
      <c r="B2020" s="72">
        <v>1561.8220214840001</v>
      </c>
      <c r="C2020" s="72">
        <v>-1.128709698125</v>
      </c>
      <c r="D2020" s="73">
        <v>2</v>
      </c>
      <c r="E2020" s="74" t="s">
        <v>4989</v>
      </c>
      <c r="F2020" s="75">
        <v>3.8909199581160004E-6</v>
      </c>
      <c r="G2020" s="76">
        <v>3.9328910000000001</v>
      </c>
      <c r="H2020" s="76">
        <v>0.44414969999999998</v>
      </c>
      <c r="I2020" s="77">
        <v>1496.63</v>
      </c>
      <c r="J2020" s="73">
        <v>1</v>
      </c>
      <c r="K2020" s="78" t="s">
        <v>2671</v>
      </c>
    </row>
    <row r="2021" spans="1:11">
      <c r="A2021" s="71" t="s">
        <v>2785</v>
      </c>
      <c r="B2021" s="72">
        <v>1243.679321289</v>
      </c>
      <c r="C2021" s="72">
        <v>-0.61284055749999999</v>
      </c>
      <c r="D2021" s="73">
        <v>2</v>
      </c>
      <c r="E2021" s="74" t="s">
        <v>4990</v>
      </c>
      <c r="F2021" s="75">
        <v>3.8997193140269997E-6</v>
      </c>
      <c r="G2021" s="76">
        <v>3.6386289999999999</v>
      </c>
      <c r="H2021" s="76">
        <v>0.60383799999999999</v>
      </c>
      <c r="I2021" s="77">
        <v>1235.78</v>
      </c>
    </row>
    <row r="2022" spans="1:11">
      <c r="A2022" s="71" t="s">
        <v>3673</v>
      </c>
      <c r="B2022" s="72">
        <v>1316.6691894529999</v>
      </c>
      <c r="C2022" s="72">
        <v>-1.244798565313</v>
      </c>
      <c r="D2022" s="73">
        <v>2</v>
      </c>
      <c r="E2022" s="74" t="s">
        <v>4991</v>
      </c>
      <c r="F2022" s="75">
        <v>3.9201488145619998E-6</v>
      </c>
      <c r="G2022" s="76">
        <v>3.997204</v>
      </c>
      <c r="H2022" s="76">
        <v>0.51944000000000001</v>
      </c>
      <c r="I2022" s="77">
        <v>1597.778</v>
      </c>
      <c r="J2022" s="73">
        <v>1</v>
      </c>
      <c r="K2022" s="78" t="s">
        <v>2935</v>
      </c>
    </row>
    <row r="2023" spans="1:11">
      <c r="A2023" s="71" t="s">
        <v>2021</v>
      </c>
      <c r="B2023" s="72">
        <v>1305.730102539</v>
      </c>
      <c r="C2023" s="72">
        <v>-0.97844114343749999</v>
      </c>
      <c r="D2023" s="73">
        <v>2</v>
      </c>
      <c r="E2023" s="74" t="s">
        <v>4992</v>
      </c>
      <c r="F2023" s="75">
        <v>3.9321042056840002E-6</v>
      </c>
      <c r="G2023" s="76">
        <v>3.762057</v>
      </c>
      <c r="H2023" s="76">
        <v>0.47155619999999998</v>
      </c>
      <c r="I2023" s="77">
        <v>1835.85</v>
      </c>
      <c r="J2023" s="73">
        <v>1</v>
      </c>
      <c r="K2023" s="78" t="s">
        <v>3171</v>
      </c>
    </row>
    <row r="2024" spans="1:11">
      <c r="A2024" s="71" t="s">
        <v>4844</v>
      </c>
      <c r="B2024" s="72">
        <v>1497.7907714840001</v>
      </c>
      <c r="C2024" s="72">
        <v>-0.94267454187499999</v>
      </c>
      <c r="D2024" s="73">
        <v>2</v>
      </c>
      <c r="E2024" s="74" t="s">
        <v>4993</v>
      </c>
      <c r="F2024" s="75">
        <v>3.9334992869569997E-6</v>
      </c>
      <c r="G2024" s="76">
        <v>3.5828410000000002</v>
      </c>
      <c r="H2024" s="76">
        <v>0.59470579999999995</v>
      </c>
      <c r="I2024" s="77">
        <v>992.31100000000004</v>
      </c>
      <c r="J2024" s="73">
        <v>1</v>
      </c>
      <c r="K2024" s="78" t="s">
        <v>2538</v>
      </c>
    </row>
    <row r="2025" spans="1:11">
      <c r="A2025" s="71" t="s">
        <v>4994</v>
      </c>
      <c r="B2025" s="72">
        <v>921.52648925779999</v>
      </c>
      <c r="C2025" s="72">
        <v>-1.120225811406</v>
      </c>
      <c r="D2025" s="73">
        <v>2</v>
      </c>
      <c r="E2025" s="74" t="s">
        <v>4995</v>
      </c>
      <c r="F2025" s="75">
        <v>3.9403714265919997E-6</v>
      </c>
      <c r="G2025" s="76">
        <v>2.4063370000000002</v>
      </c>
      <c r="H2025" s="76">
        <v>0.52718540000000003</v>
      </c>
      <c r="I2025" s="77">
        <v>747.56790000000001</v>
      </c>
      <c r="J2025" s="73">
        <v>1</v>
      </c>
      <c r="K2025" s="78" t="s">
        <v>4330</v>
      </c>
    </row>
    <row r="2026" spans="1:11">
      <c r="A2026" s="71" t="s">
        <v>2868</v>
      </c>
      <c r="B2026" s="72">
        <v>1129.5935058590001</v>
      </c>
      <c r="C2026" s="72">
        <v>-1.204027080938</v>
      </c>
      <c r="D2026" s="73">
        <v>2</v>
      </c>
      <c r="E2026" s="74" t="s">
        <v>4996</v>
      </c>
      <c r="F2026" s="75">
        <v>3.9476735910339998E-6</v>
      </c>
      <c r="G2026" s="76">
        <v>2.7955760000000001</v>
      </c>
      <c r="H2026" s="76">
        <v>0.66413860000000002</v>
      </c>
      <c r="I2026" s="77">
        <v>879.91859999999997</v>
      </c>
      <c r="J2026" s="73">
        <v>1</v>
      </c>
      <c r="K2026" s="78" t="s">
        <v>4330</v>
      </c>
    </row>
    <row r="2027" spans="1:11">
      <c r="A2027" s="71" t="s">
        <v>2841</v>
      </c>
      <c r="B2027" s="72">
        <v>2509.3759765630002</v>
      </c>
      <c r="C2027" s="72">
        <v>-1.908176232188</v>
      </c>
      <c r="D2027" s="73">
        <v>3</v>
      </c>
      <c r="E2027" s="74" t="s">
        <v>4997</v>
      </c>
      <c r="F2027" s="75">
        <v>3.958878249111E-6</v>
      </c>
      <c r="G2027" s="76">
        <v>4.5147640000000004</v>
      </c>
      <c r="H2027" s="76">
        <v>0.51870939999999999</v>
      </c>
      <c r="I2027" s="77">
        <v>1106.127</v>
      </c>
      <c r="J2027" s="73">
        <v>1</v>
      </c>
      <c r="K2027" s="78" t="s">
        <v>3789</v>
      </c>
    </row>
    <row r="2028" spans="1:11">
      <c r="A2028" s="71" t="s">
        <v>3826</v>
      </c>
      <c r="B2028" s="72">
        <v>1019.48260498</v>
      </c>
      <c r="C2028" s="72">
        <v>-1.458787823125</v>
      </c>
      <c r="D2028" s="73">
        <v>2</v>
      </c>
      <c r="E2028" s="74" t="s">
        <v>4998</v>
      </c>
      <c r="F2028" s="75">
        <v>3.9889792285969997E-6</v>
      </c>
      <c r="G2028" s="76">
        <v>2.7808459999999999</v>
      </c>
      <c r="H2028" s="76">
        <v>0.44073980000000001</v>
      </c>
      <c r="I2028" s="77">
        <v>927.30349999999999</v>
      </c>
      <c r="J2028" s="73">
        <v>1</v>
      </c>
      <c r="K2028" s="78" t="s">
        <v>4330</v>
      </c>
    </row>
    <row r="2029" spans="1:11">
      <c r="A2029" s="71" t="s">
        <v>3499</v>
      </c>
      <c r="B2029" s="72">
        <v>1230.644335556</v>
      </c>
      <c r="C2029" s="72">
        <v>-1.2988272671250001</v>
      </c>
      <c r="D2029" s="73">
        <v>2</v>
      </c>
      <c r="E2029" s="74" t="s">
        <v>4999</v>
      </c>
      <c r="F2029" s="75">
        <v>4.0082422148040003E-6</v>
      </c>
      <c r="G2029" s="76">
        <v>2.61043</v>
      </c>
      <c r="H2029" s="76">
        <v>0.4956161</v>
      </c>
      <c r="I2029" s="77">
        <v>718.93409999999994</v>
      </c>
      <c r="J2029" s="73">
        <v>1</v>
      </c>
      <c r="K2029" s="78" t="s">
        <v>3326</v>
      </c>
    </row>
    <row r="2030" spans="1:11">
      <c r="A2030" s="71" t="s">
        <v>4286</v>
      </c>
      <c r="B2030" s="72">
        <v>1455.8205566409999</v>
      </c>
      <c r="C2030" s="72">
        <v>-1.302537823125</v>
      </c>
      <c r="D2030" s="73">
        <v>2</v>
      </c>
      <c r="E2030" s="74" t="s">
        <v>5000</v>
      </c>
      <c r="F2030" s="75">
        <v>4.012106875062E-6</v>
      </c>
      <c r="G2030" s="76">
        <v>3.2712789999999998</v>
      </c>
      <c r="H2030" s="76">
        <v>0.41842550000000001</v>
      </c>
      <c r="I2030" s="77">
        <v>983.34879999999998</v>
      </c>
      <c r="J2030" s="73">
        <v>1</v>
      </c>
      <c r="K2030" s="78" t="s">
        <v>3014</v>
      </c>
    </row>
    <row r="2031" spans="1:11">
      <c r="A2031" s="71" t="s">
        <v>3813</v>
      </c>
      <c r="B2031" s="72">
        <v>1179.6368408200001</v>
      </c>
      <c r="C2031" s="72">
        <v>-1.076707745</v>
      </c>
      <c r="D2031" s="73">
        <v>2</v>
      </c>
      <c r="E2031" s="74" t="s">
        <v>5001</v>
      </c>
      <c r="F2031" s="75">
        <v>4.0347948832010001E-6</v>
      </c>
      <c r="G2031" s="76">
        <v>2.7826249999999999</v>
      </c>
      <c r="H2031" s="76">
        <v>0.45453690000000002</v>
      </c>
      <c r="I2031" s="77">
        <v>1010.684</v>
      </c>
      <c r="J2031" s="73">
        <v>1</v>
      </c>
      <c r="K2031" s="78" t="s">
        <v>3186</v>
      </c>
    </row>
    <row r="2032" spans="1:11">
      <c r="A2032" s="71" t="s">
        <v>2027</v>
      </c>
      <c r="B2032" s="72">
        <v>1130.6052246090001</v>
      </c>
      <c r="C2032" s="72">
        <v>-0.54203977624999999</v>
      </c>
      <c r="D2032" s="73">
        <v>2</v>
      </c>
      <c r="E2032" s="74" t="s">
        <v>5002</v>
      </c>
      <c r="F2032" s="75">
        <v>4.0531332107790003E-6</v>
      </c>
      <c r="G2032" s="76">
        <v>2.522869</v>
      </c>
      <c r="H2032" s="76">
        <v>0.38707520000000001</v>
      </c>
      <c r="I2032" s="77">
        <v>505.8168</v>
      </c>
      <c r="J2032" s="73">
        <v>1</v>
      </c>
      <c r="K2032" s="78" t="s">
        <v>3186</v>
      </c>
    </row>
    <row r="2033" spans="1:11">
      <c r="A2033" s="71" t="s">
        <v>3703</v>
      </c>
      <c r="B2033" s="72">
        <v>1471.8233625160001</v>
      </c>
      <c r="C2033" s="72">
        <v>-1.035815932125</v>
      </c>
      <c r="D2033" s="73">
        <v>2</v>
      </c>
      <c r="E2033" s="74" t="s">
        <v>5003</v>
      </c>
      <c r="F2033" s="75">
        <v>4.0751135972110004E-6</v>
      </c>
      <c r="G2033" s="76">
        <v>3.5877249999999998</v>
      </c>
      <c r="H2033" s="76">
        <v>0.64816759999999995</v>
      </c>
      <c r="I2033" s="77">
        <v>786.30409999999995</v>
      </c>
      <c r="J2033" s="73">
        <v>1</v>
      </c>
      <c r="K2033" s="78" t="s">
        <v>2585</v>
      </c>
    </row>
    <row r="2034" spans="1:11">
      <c r="A2034" s="71" t="s">
        <v>5004</v>
      </c>
      <c r="B2034" s="72">
        <v>1175.626586914</v>
      </c>
      <c r="C2034" s="72">
        <v>-1.678270245</v>
      </c>
      <c r="D2034" s="73">
        <v>2</v>
      </c>
      <c r="E2034" s="74" t="s">
        <v>5005</v>
      </c>
      <c r="F2034" s="75">
        <v>4.081751799106E-6</v>
      </c>
      <c r="G2034" s="76">
        <v>3.5114920000000001</v>
      </c>
      <c r="H2034" s="76">
        <v>0.4054199</v>
      </c>
      <c r="I2034" s="77">
        <v>650.0204</v>
      </c>
      <c r="J2034" s="73">
        <v>1</v>
      </c>
      <c r="K2034" s="78" t="s">
        <v>3734</v>
      </c>
    </row>
    <row r="2035" spans="1:11">
      <c r="A2035" s="71" t="s">
        <v>5006</v>
      </c>
      <c r="B2035" s="72">
        <v>1043.559204102</v>
      </c>
      <c r="C2035" s="72">
        <v>-1.265550518438</v>
      </c>
      <c r="D2035" s="73">
        <v>2</v>
      </c>
      <c r="E2035" s="74" t="s">
        <v>5007</v>
      </c>
      <c r="F2035" s="75">
        <v>4.1050840211549997E-6</v>
      </c>
      <c r="G2035" s="76">
        <v>3.0196529999999999</v>
      </c>
      <c r="H2035" s="76">
        <v>0.55001299999999997</v>
      </c>
      <c r="I2035" s="77">
        <v>1370.0650000000001</v>
      </c>
      <c r="J2035" s="73">
        <v>1</v>
      </c>
      <c r="K2035" s="78" t="s">
        <v>3734</v>
      </c>
    </row>
    <row r="2036" spans="1:11">
      <c r="A2036" s="71" t="s">
        <v>2832</v>
      </c>
      <c r="B2036" s="72">
        <v>1253.5722928360001</v>
      </c>
      <c r="C2036" s="72">
        <v>-1.3246053386879999</v>
      </c>
      <c r="D2036" s="73">
        <v>2</v>
      </c>
      <c r="E2036" s="74" t="s">
        <v>5008</v>
      </c>
      <c r="F2036" s="75">
        <v>4.1131267886169998E-6</v>
      </c>
      <c r="G2036" s="76">
        <v>3.0607630000000001</v>
      </c>
      <c r="H2036" s="76">
        <v>0.52706160000000002</v>
      </c>
      <c r="I2036" s="77">
        <v>410.98399999999998</v>
      </c>
      <c r="J2036" s="73">
        <v>1</v>
      </c>
      <c r="K2036" s="78" t="s">
        <v>2893</v>
      </c>
    </row>
    <row r="2037" spans="1:11">
      <c r="A2037" s="71" t="s">
        <v>3244</v>
      </c>
      <c r="B2037" s="72">
        <v>1223.7358398440001</v>
      </c>
      <c r="C2037" s="72">
        <v>-1.226365948125</v>
      </c>
      <c r="D2037" s="73">
        <v>2</v>
      </c>
      <c r="E2037" s="74" t="s">
        <v>5009</v>
      </c>
      <c r="F2037" s="75">
        <v>4.113332531371E-6</v>
      </c>
      <c r="G2037" s="76">
        <v>3.3067259999999998</v>
      </c>
      <c r="H2037" s="76">
        <v>0.63787280000000002</v>
      </c>
      <c r="I2037" s="77">
        <v>1023.814</v>
      </c>
      <c r="J2037" s="73">
        <v>1</v>
      </c>
      <c r="K2037" s="78" t="s">
        <v>3054</v>
      </c>
    </row>
    <row r="2038" spans="1:11">
      <c r="A2038" s="71" t="s">
        <v>2074</v>
      </c>
      <c r="B2038" s="72">
        <v>1773.934936523</v>
      </c>
      <c r="C2038" s="72">
        <v>-1.158128643438</v>
      </c>
      <c r="D2038" s="73">
        <v>2</v>
      </c>
      <c r="E2038" s="74" t="s">
        <v>5010</v>
      </c>
      <c r="F2038" s="75">
        <v>4.1177979463440001E-6</v>
      </c>
      <c r="G2038" s="76">
        <v>3.3941409999999999</v>
      </c>
      <c r="H2038" s="76">
        <v>0.51002789999999998</v>
      </c>
      <c r="I2038" s="77">
        <v>1002.579</v>
      </c>
      <c r="J2038" s="73">
        <v>1</v>
      </c>
      <c r="K2038" s="78" t="s">
        <v>2695</v>
      </c>
    </row>
    <row r="2039" spans="1:11">
      <c r="A2039" s="71" t="s">
        <v>2640</v>
      </c>
      <c r="B2039" s="72">
        <v>1015.505493164</v>
      </c>
      <c r="C2039" s="72">
        <v>-1.643358135625</v>
      </c>
      <c r="D2039" s="73">
        <v>2</v>
      </c>
      <c r="E2039" s="74" t="s">
        <v>5011</v>
      </c>
      <c r="F2039" s="75">
        <v>4.119327374874E-6</v>
      </c>
      <c r="G2039" s="76">
        <v>2.6930299999999998</v>
      </c>
      <c r="H2039" s="76">
        <v>0.42786970000000002</v>
      </c>
      <c r="I2039" s="77">
        <v>916.63789999999995</v>
      </c>
      <c r="J2039" s="73">
        <v>1</v>
      </c>
      <c r="K2039" s="78" t="s">
        <v>4325</v>
      </c>
    </row>
    <row r="2040" spans="1:11">
      <c r="A2040" s="71" t="s">
        <v>2169</v>
      </c>
      <c r="B2040" s="72">
        <v>1042.5639648440001</v>
      </c>
      <c r="C2040" s="72">
        <v>-1.38334837</v>
      </c>
      <c r="D2040" s="73">
        <v>2</v>
      </c>
      <c r="E2040" s="74" t="s">
        <v>5012</v>
      </c>
      <c r="F2040" s="75">
        <v>4.1239890752330002E-6</v>
      </c>
      <c r="G2040" s="76">
        <v>2.83508</v>
      </c>
      <c r="H2040" s="76">
        <v>0.43628610000000001</v>
      </c>
      <c r="I2040" s="77">
        <v>813.07899999999995</v>
      </c>
      <c r="J2040" s="73">
        <v>1</v>
      </c>
      <c r="K2040" s="78" t="s">
        <v>3734</v>
      </c>
    </row>
    <row r="2041" spans="1:11">
      <c r="A2041" s="71" t="s">
        <v>3244</v>
      </c>
      <c r="B2041" s="72">
        <v>1272.6179199220001</v>
      </c>
      <c r="C2041" s="72">
        <v>-1.177904034063</v>
      </c>
      <c r="D2041" s="73">
        <v>2</v>
      </c>
      <c r="E2041" s="74" t="s">
        <v>5013</v>
      </c>
      <c r="F2041" s="75">
        <v>4.1696072463630003E-6</v>
      </c>
      <c r="G2041" s="76">
        <v>3.5965229999999999</v>
      </c>
      <c r="H2041" s="76">
        <v>0.5089593</v>
      </c>
      <c r="I2041" s="77">
        <v>1872.3440000000001</v>
      </c>
      <c r="J2041" s="73">
        <v>1</v>
      </c>
      <c r="K2041" s="78" t="s">
        <v>3171</v>
      </c>
    </row>
    <row r="2042" spans="1:11">
      <c r="A2042" s="71" t="s">
        <v>3508</v>
      </c>
      <c r="B2042" s="72">
        <v>1694.849609375</v>
      </c>
      <c r="C2042" s="72">
        <v>-1.17094602625</v>
      </c>
      <c r="D2042" s="73">
        <v>2</v>
      </c>
      <c r="E2042" s="74" t="s">
        <v>5014</v>
      </c>
      <c r="F2042" s="75">
        <v>4.1753282437260001E-6</v>
      </c>
      <c r="G2042" s="76">
        <v>3.930876</v>
      </c>
      <c r="H2042" s="76">
        <v>0.54132590000000003</v>
      </c>
      <c r="I2042" s="77">
        <v>719.48350000000005</v>
      </c>
      <c r="J2042" s="73">
        <v>1</v>
      </c>
      <c r="K2042" s="78" t="s">
        <v>2699</v>
      </c>
    </row>
    <row r="2043" spans="1:11">
      <c r="A2043" s="71" t="s">
        <v>2788</v>
      </c>
      <c r="B2043" s="72">
        <v>1185.6473388669999</v>
      </c>
      <c r="C2043" s="72">
        <v>-1.7671374325</v>
      </c>
      <c r="D2043" s="73">
        <v>2</v>
      </c>
      <c r="E2043" s="74" t="s">
        <v>5015</v>
      </c>
      <c r="F2043" s="75">
        <v>4.179503741653E-6</v>
      </c>
      <c r="G2043" s="76">
        <v>3.756192</v>
      </c>
      <c r="H2043" s="76">
        <v>0.43767200000000001</v>
      </c>
      <c r="I2043" s="77">
        <v>1096.326</v>
      </c>
      <c r="J2043" s="73">
        <v>1</v>
      </c>
      <c r="K2043" s="78" t="s">
        <v>3186</v>
      </c>
    </row>
    <row r="2044" spans="1:11">
      <c r="A2044" s="71" t="s">
        <v>3533</v>
      </c>
      <c r="B2044" s="72">
        <v>1161.58984375</v>
      </c>
      <c r="C2044" s="72">
        <v>-0.75602903406249999</v>
      </c>
      <c r="D2044" s="73">
        <v>2</v>
      </c>
      <c r="E2044" s="74" t="s">
        <v>5016</v>
      </c>
      <c r="F2044" s="75">
        <v>4.1947006291790004E-6</v>
      </c>
      <c r="G2044" s="76">
        <v>2.6040009999999998</v>
      </c>
      <c r="H2044" s="76">
        <v>0.52995230000000004</v>
      </c>
      <c r="I2044" s="77">
        <v>1174.9659999999999</v>
      </c>
      <c r="J2044" s="73">
        <v>1</v>
      </c>
      <c r="K2044" s="78" t="s">
        <v>3701</v>
      </c>
    </row>
    <row r="2045" spans="1:11">
      <c r="A2045" s="71" t="s">
        <v>3806</v>
      </c>
      <c r="B2045" s="72">
        <v>1019.48260498</v>
      </c>
      <c r="C2045" s="72">
        <v>-0.81669797937499999</v>
      </c>
      <c r="D2045" s="73">
        <v>2</v>
      </c>
      <c r="E2045" s="74" t="s">
        <v>5017</v>
      </c>
      <c r="F2045" s="75">
        <v>4.1975212466959996E-6</v>
      </c>
      <c r="G2045" s="76">
        <v>2.7393709999999998</v>
      </c>
      <c r="H2045" s="76">
        <v>0.58198919999999998</v>
      </c>
      <c r="I2045" s="77">
        <v>914.41679999999997</v>
      </c>
      <c r="J2045" s="73">
        <v>1</v>
      </c>
      <c r="K2045" s="78" t="s">
        <v>3734</v>
      </c>
    </row>
    <row r="2046" spans="1:11">
      <c r="A2046" s="71" t="s">
        <v>2038</v>
      </c>
      <c r="B2046" s="72">
        <v>1508.7227783200001</v>
      </c>
      <c r="C2046" s="72">
        <v>-1.479661846563</v>
      </c>
      <c r="D2046" s="73">
        <v>2</v>
      </c>
      <c r="E2046" s="74" t="s">
        <v>5018</v>
      </c>
      <c r="F2046" s="75">
        <v>4.205969333077E-6</v>
      </c>
      <c r="G2046" s="76">
        <v>4.67361</v>
      </c>
      <c r="H2046" s="76">
        <v>0.63175789999999998</v>
      </c>
      <c r="I2046" s="77">
        <v>2337.1990000000001</v>
      </c>
      <c r="J2046" s="73">
        <v>1</v>
      </c>
      <c r="K2046" s="78" t="s">
        <v>2434</v>
      </c>
    </row>
    <row r="2047" spans="1:11">
      <c r="A2047" s="71" t="s">
        <v>3158</v>
      </c>
      <c r="B2047" s="72">
        <v>1632.928555836</v>
      </c>
      <c r="C2047" s="72">
        <v>-1.133869682437</v>
      </c>
      <c r="D2047" s="73">
        <v>2</v>
      </c>
      <c r="E2047" s="74" t="s">
        <v>5019</v>
      </c>
      <c r="F2047" s="75">
        <v>4.229032060665E-6</v>
      </c>
      <c r="G2047" s="76">
        <v>4.6614269999999998</v>
      </c>
      <c r="H2047" s="76">
        <v>0.54034669999999996</v>
      </c>
      <c r="I2047" s="77">
        <v>2492.973</v>
      </c>
      <c r="J2047" s="73">
        <v>1</v>
      </c>
      <c r="K2047" s="78" t="s">
        <v>2372</v>
      </c>
    </row>
    <row r="2048" spans="1:11">
      <c r="A2048" s="71" t="s">
        <v>3110</v>
      </c>
      <c r="B2048" s="72">
        <v>1180.636108398</v>
      </c>
      <c r="C2048" s="72">
        <v>-1.379320049688</v>
      </c>
      <c r="D2048" s="73">
        <v>2</v>
      </c>
      <c r="E2048" s="74" t="s">
        <v>5020</v>
      </c>
      <c r="F2048" s="75">
        <v>4.2595223616330002E-6</v>
      </c>
      <c r="G2048" s="76">
        <v>2.4197570000000002</v>
      </c>
      <c r="H2048" s="76">
        <v>0.22202450000000001</v>
      </c>
      <c r="I2048" s="77">
        <v>826.66089999999997</v>
      </c>
      <c r="J2048" s="73">
        <v>1</v>
      </c>
      <c r="K2048" s="78" t="s">
        <v>4330</v>
      </c>
    </row>
    <row r="2049" spans="1:11">
      <c r="A2049" s="71" t="s">
        <v>3822</v>
      </c>
      <c r="B2049" s="72">
        <v>1400.701538086</v>
      </c>
      <c r="C2049" s="72">
        <v>-0.46428098718749999</v>
      </c>
      <c r="D2049" s="73">
        <v>2</v>
      </c>
      <c r="E2049" s="74" t="s">
        <v>5021</v>
      </c>
      <c r="F2049" s="75">
        <v>4.272994231114E-6</v>
      </c>
      <c r="G2049" s="76">
        <v>3.54982</v>
      </c>
      <c r="H2049" s="76">
        <v>0.54432309999999995</v>
      </c>
      <c r="I2049" s="77">
        <v>845.1721</v>
      </c>
      <c r="J2049" s="73">
        <v>1</v>
      </c>
      <c r="K2049" s="78" t="s">
        <v>2646</v>
      </c>
    </row>
    <row r="2050" spans="1:11">
      <c r="A2050" s="71" t="s">
        <v>3016</v>
      </c>
      <c r="B2050" s="72">
        <v>1070.5476074220001</v>
      </c>
      <c r="C2050" s="72">
        <v>-1.446092510625</v>
      </c>
      <c r="D2050" s="73">
        <v>2</v>
      </c>
      <c r="E2050" s="74" t="s">
        <v>5022</v>
      </c>
      <c r="F2050" s="75">
        <v>4.2774935657959996E-6</v>
      </c>
      <c r="G2050" s="76">
        <v>2.7741479999999998</v>
      </c>
      <c r="H2050" s="76">
        <v>0.23930899999999999</v>
      </c>
      <c r="I2050" s="77">
        <v>712.44949999999994</v>
      </c>
      <c r="J2050" s="73">
        <v>1</v>
      </c>
      <c r="K2050" s="78" t="s">
        <v>4325</v>
      </c>
    </row>
    <row r="2051" spans="1:11">
      <c r="A2051" s="71" t="s">
        <v>2715</v>
      </c>
      <c r="B2051" s="72">
        <v>1153.5483398440001</v>
      </c>
      <c r="C2051" s="72">
        <v>-1.272142315313</v>
      </c>
      <c r="D2051" s="73">
        <v>2</v>
      </c>
      <c r="E2051" s="74" t="s">
        <v>5023</v>
      </c>
      <c r="F2051" s="75">
        <v>4.2823168300459997E-6</v>
      </c>
      <c r="G2051" s="76">
        <v>2.8781240000000001</v>
      </c>
      <c r="H2051" s="76">
        <v>0.48371399999999998</v>
      </c>
      <c r="I2051" s="77">
        <v>707.95330000000001</v>
      </c>
      <c r="J2051" s="73">
        <v>1</v>
      </c>
      <c r="K2051" s="78" t="s">
        <v>4325</v>
      </c>
    </row>
    <row r="2052" spans="1:11">
      <c r="A2052" s="71" t="s">
        <v>2108</v>
      </c>
      <c r="B2052" s="72">
        <v>1258.5487060549999</v>
      </c>
      <c r="C2052" s="72">
        <v>-1.166307354375</v>
      </c>
      <c r="D2052" s="73">
        <v>2</v>
      </c>
      <c r="E2052" s="74" t="s">
        <v>5024</v>
      </c>
      <c r="F2052" s="75">
        <v>4.2836666366970004E-6</v>
      </c>
      <c r="G2052" s="76">
        <v>2.4499460000000002</v>
      </c>
      <c r="H2052" s="76">
        <v>0.57140329999999995</v>
      </c>
      <c r="I2052" s="77">
        <v>1162.5719999999999</v>
      </c>
      <c r="J2052" s="73">
        <v>1</v>
      </c>
      <c r="K2052" s="78" t="s">
        <v>3375</v>
      </c>
    </row>
    <row r="2053" spans="1:11">
      <c r="A2053" s="71" t="s">
        <v>2690</v>
      </c>
      <c r="B2053" s="72">
        <v>1134.6153564450001</v>
      </c>
      <c r="C2053" s="72">
        <v>-1.064134502813</v>
      </c>
      <c r="D2053" s="73">
        <v>2</v>
      </c>
      <c r="E2053" s="74" t="s">
        <v>5025</v>
      </c>
      <c r="F2053" s="75">
        <v>4.3001622518359998E-6</v>
      </c>
      <c r="G2053" s="76">
        <v>3.1097160000000001</v>
      </c>
      <c r="H2053" s="76">
        <v>0.38474770000000003</v>
      </c>
      <c r="I2053" s="77">
        <v>977.08730000000003</v>
      </c>
      <c r="J2053" s="73">
        <v>1</v>
      </c>
      <c r="K2053" s="78" t="s">
        <v>3734</v>
      </c>
    </row>
    <row r="2054" spans="1:11">
      <c r="A2054" s="71" t="s">
        <v>3005</v>
      </c>
      <c r="B2054" s="72">
        <v>1199.5725097659999</v>
      </c>
      <c r="C2054" s="72">
        <v>-0.81926145593749999</v>
      </c>
      <c r="D2054" s="73">
        <v>2</v>
      </c>
      <c r="E2054" s="74" t="s">
        <v>5026</v>
      </c>
      <c r="F2054" s="75">
        <v>4.316320205022E-6</v>
      </c>
      <c r="G2054" s="76">
        <v>2.6721119999999998</v>
      </c>
      <c r="H2054" s="76">
        <v>0.40113100000000002</v>
      </c>
      <c r="I2054" s="77">
        <v>939.01419999999996</v>
      </c>
      <c r="J2054" s="73">
        <v>1</v>
      </c>
      <c r="K2054" s="78" t="s">
        <v>3375</v>
      </c>
    </row>
    <row r="2055" spans="1:11">
      <c r="A2055" s="71" t="s">
        <v>2489</v>
      </c>
      <c r="B2055" s="72">
        <v>1182.590209961</v>
      </c>
      <c r="C2055" s="72">
        <v>-1.237962627813</v>
      </c>
      <c r="D2055" s="73">
        <v>2</v>
      </c>
      <c r="E2055" s="74" t="s">
        <v>5027</v>
      </c>
      <c r="F2055" s="75">
        <v>4.3477552079549999E-6</v>
      </c>
      <c r="G2055" s="76">
        <v>3.032349</v>
      </c>
      <c r="H2055" s="76">
        <v>0.52639659999999999</v>
      </c>
      <c r="I2055" s="77">
        <v>574.93370000000004</v>
      </c>
      <c r="J2055" s="73">
        <v>1</v>
      </c>
      <c r="K2055" s="78" t="s">
        <v>3734</v>
      </c>
    </row>
    <row r="2056" spans="1:11">
      <c r="A2056" s="71" t="s">
        <v>2387</v>
      </c>
      <c r="B2056" s="72">
        <v>1105.5272216799999</v>
      </c>
      <c r="C2056" s="72">
        <v>-0.79142942468749999</v>
      </c>
      <c r="D2056" s="73">
        <v>2</v>
      </c>
      <c r="E2056" s="74" t="s">
        <v>5028</v>
      </c>
      <c r="F2056" s="75">
        <v>4.356410898243E-6</v>
      </c>
      <c r="G2056" s="76">
        <v>2.80193</v>
      </c>
      <c r="H2056" s="76">
        <v>0.43990210000000002</v>
      </c>
      <c r="I2056" s="77">
        <v>752.57140000000004</v>
      </c>
      <c r="J2056" s="73">
        <v>1</v>
      </c>
      <c r="K2056" s="78" t="s">
        <v>4325</v>
      </c>
    </row>
    <row r="2057" spans="1:11">
      <c r="A2057" s="71" t="s">
        <v>5029</v>
      </c>
      <c r="B2057" s="72">
        <v>1492.836914063</v>
      </c>
      <c r="C2057" s="72">
        <v>-1.705247784063</v>
      </c>
      <c r="D2057" s="73">
        <v>2</v>
      </c>
      <c r="E2057" s="74" t="s">
        <v>5030</v>
      </c>
      <c r="F2057" s="75">
        <v>4.3947232817499999E-6</v>
      </c>
      <c r="G2057" s="76">
        <v>4.1437549999999996</v>
      </c>
      <c r="H2057" s="76">
        <v>0.56496710000000006</v>
      </c>
      <c r="I2057" s="77">
        <v>2366.8330000000001</v>
      </c>
      <c r="J2057" s="73">
        <v>1</v>
      </c>
      <c r="K2057" s="78" t="s">
        <v>2538</v>
      </c>
    </row>
    <row r="2058" spans="1:11">
      <c r="A2058" s="71" t="s">
        <v>3490</v>
      </c>
      <c r="B2058" s="72">
        <v>1385.7270507809999</v>
      </c>
      <c r="C2058" s="72">
        <v>-1.159105205938</v>
      </c>
      <c r="D2058" s="73">
        <v>2</v>
      </c>
      <c r="E2058" s="74" t="s">
        <v>5031</v>
      </c>
      <c r="F2058" s="75">
        <v>4.4034331560800002E-6</v>
      </c>
      <c r="G2058" s="76">
        <v>3.033957</v>
      </c>
      <c r="H2058" s="76">
        <v>0.46055360000000001</v>
      </c>
      <c r="I2058" s="77">
        <v>584.24310000000003</v>
      </c>
      <c r="J2058" s="73">
        <v>1</v>
      </c>
      <c r="K2058" s="78" t="s">
        <v>2893</v>
      </c>
    </row>
    <row r="2059" spans="1:11">
      <c r="A2059" s="71" t="s">
        <v>5032</v>
      </c>
      <c r="B2059" s="72">
        <v>851.43701171880002</v>
      </c>
      <c r="C2059" s="72">
        <v>-1.942552471563</v>
      </c>
      <c r="D2059" s="73">
        <v>2</v>
      </c>
      <c r="E2059" s="74" t="s">
        <v>5033</v>
      </c>
      <c r="F2059" s="75">
        <v>4.4336369178250001E-6</v>
      </c>
      <c r="G2059" s="76">
        <v>2.9742069999999998</v>
      </c>
      <c r="H2059" s="76">
        <v>0.58943650000000003</v>
      </c>
      <c r="I2059" s="77">
        <v>534.56389999999999</v>
      </c>
      <c r="J2059" s="73">
        <v>1</v>
      </c>
      <c r="K2059" s="78" t="s">
        <v>4654</v>
      </c>
    </row>
    <row r="2060" spans="1:11">
      <c r="A2060" s="71" t="s">
        <v>2449</v>
      </c>
      <c r="B2060" s="72">
        <v>1114.635375977</v>
      </c>
      <c r="C2060" s="72">
        <v>-1.306322002813</v>
      </c>
      <c r="D2060" s="73">
        <v>2</v>
      </c>
      <c r="E2060" s="74" t="s">
        <v>5034</v>
      </c>
      <c r="F2060" s="75">
        <v>4.4389308921920001E-6</v>
      </c>
      <c r="G2060" s="76">
        <v>2.690998</v>
      </c>
      <c r="H2060" s="76">
        <v>0.55987489999999995</v>
      </c>
      <c r="I2060" s="77">
        <v>968.34990000000005</v>
      </c>
      <c r="J2060" s="73">
        <v>1</v>
      </c>
      <c r="K2060" s="78" t="s">
        <v>3734</v>
      </c>
    </row>
    <row r="2061" spans="1:11">
      <c r="A2061" s="71" t="s">
        <v>2264</v>
      </c>
      <c r="B2061" s="72">
        <v>1420.616210938</v>
      </c>
      <c r="C2061" s="72">
        <v>-1.22270383875</v>
      </c>
      <c r="D2061" s="73">
        <v>2</v>
      </c>
      <c r="E2061" s="74" t="s">
        <v>5035</v>
      </c>
      <c r="F2061" s="75">
        <v>4.4563814474400001E-6</v>
      </c>
      <c r="G2061" s="76">
        <v>4.3526429999999996</v>
      </c>
      <c r="H2061" s="76">
        <v>0.43312469999999997</v>
      </c>
      <c r="I2061" s="77">
        <v>1727.3620000000001</v>
      </c>
      <c r="J2061" s="73">
        <v>1</v>
      </c>
      <c r="K2061" s="78" t="s">
        <v>3186</v>
      </c>
    </row>
    <row r="2062" spans="1:11">
      <c r="A2062" s="71" t="s">
        <v>2024</v>
      </c>
      <c r="B2062" s="72">
        <v>1085.6313476559999</v>
      </c>
      <c r="C2062" s="72">
        <v>-0.63163938562499999</v>
      </c>
      <c r="D2062" s="73">
        <v>2</v>
      </c>
      <c r="E2062" s="74" t="s">
        <v>5036</v>
      </c>
      <c r="F2062" s="75">
        <v>4.4669616185989997E-6</v>
      </c>
      <c r="G2062" s="76">
        <v>2.8852910000000001</v>
      </c>
      <c r="H2062" s="76">
        <v>0.29935600000000001</v>
      </c>
      <c r="I2062" s="77">
        <v>976.04420000000005</v>
      </c>
      <c r="J2062" s="73">
        <v>1</v>
      </c>
      <c r="K2062" s="78" t="s">
        <v>3734</v>
      </c>
    </row>
    <row r="2063" spans="1:11">
      <c r="A2063" s="71" t="s">
        <v>4655</v>
      </c>
      <c r="B2063" s="72">
        <v>1248.651733398</v>
      </c>
      <c r="C2063" s="72">
        <v>-1.135423565313</v>
      </c>
      <c r="D2063" s="73">
        <v>2</v>
      </c>
      <c r="E2063" s="74" t="s">
        <v>5037</v>
      </c>
      <c r="F2063" s="75">
        <v>4.4920585311990004E-6</v>
      </c>
      <c r="G2063" s="76">
        <v>3.0978119999999998</v>
      </c>
      <c r="H2063" s="76">
        <v>0.5647799</v>
      </c>
      <c r="I2063" s="77">
        <v>862.23739999999998</v>
      </c>
      <c r="J2063" s="73">
        <v>1</v>
      </c>
      <c r="K2063" s="78" t="s">
        <v>3171</v>
      </c>
    </row>
    <row r="2064" spans="1:11">
      <c r="A2064" s="71" t="s">
        <v>2035</v>
      </c>
      <c r="B2064" s="72">
        <v>1256.6408691409999</v>
      </c>
      <c r="C2064" s="72">
        <v>-1.347093487188</v>
      </c>
      <c r="D2064" s="73">
        <v>2</v>
      </c>
      <c r="E2064" s="74" t="s">
        <v>5038</v>
      </c>
      <c r="F2064" s="75">
        <v>4.4995195522719997E-6</v>
      </c>
      <c r="G2064" s="76">
        <v>2.7373379999999998</v>
      </c>
      <c r="H2064" s="76">
        <v>0.51659339999999998</v>
      </c>
      <c r="I2064" s="77">
        <v>1257.088</v>
      </c>
      <c r="J2064" s="73">
        <v>1</v>
      </c>
      <c r="K2064" s="78" t="s">
        <v>3375</v>
      </c>
    </row>
    <row r="2065" spans="1:11">
      <c r="A2065" s="71" t="s">
        <v>5039</v>
      </c>
      <c r="B2065" s="72">
        <v>1199.6094970700001</v>
      </c>
      <c r="C2065" s="72">
        <v>-1.183519268438</v>
      </c>
      <c r="D2065" s="73">
        <v>2</v>
      </c>
      <c r="E2065" s="74" t="s">
        <v>5040</v>
      </c>
      <c r="F2065" s="75">
        <v>4.5047830184999998E-6</v>
      </c>
      <c r="G2065" s="76">
        <v>3.3460350000000001</v>
      </c>
      <c r="H2065" s="76">
        <v>0.50994159999999999</v>
      </c>
      <c r="I2065" s="77">
        <v>1265.0260000000001</v>
      </c>
      <c r="J2065" s="73">
        <v>1</v>
      </c>
      <c r="K2065" s="78" t="s">
        <v>4325</v>
      </c>
    </row>
    <row r="2066" spans="1:11">
      <c r="A2066" s="71" t="s">
        <v>2172</v>
      </c>
      <c r="B2066" s="72">
        <v>1739.9041320159999</v>
      </c>
      <c r="C2066" s="72">
        <v>-1.1674487758750001</v>
      </c>
      <c r="D2066" s="73">
        <v>2</v>
      </c>
      <c r="E2066" s="74" t="s">
        <v>5041</v>
      </c>
      <c r="F2066" s="75">
        <v>4.5074656954410003E-6</v>
      </c>
      <c r="G2066" s="76">
        <v>5.2796519999999996</v>
      </c>
      <c r="H2066" s="76">
        <v>0.63165939999999998</v>
      </c>
      <c r="I2066" s="77">
        <v>1656.924</v>
      </c>
      <c r="J2066" s="73">
        <v>1</v>
      </c>
      <c r="K2066" s="78" t="s">
        <v>2240</v>
      </c>
    </row>
    <row r="2067" spans="1:11">
      <c r="A2067" s="71" t="s">
        <v>2756</v>
      </c>
      <c r="B2067" s="72">
        <v>965.48736572270002</v>
      </c>
      <c r="C2067" s="72">
        <v>-1.123704815313</v>
      </c>
      <c r="D2067" s="73">
        <v>2</v>
      </c>
      <c r="E2067" s="74" t="s">
        <v>5042</v>
      </c>
      <c r="F2067" s="75">
        <v>4.5325946982370003E-6</v>
      </c>
      <c r="G2067" s="76">
        <v>2.622925</v>
      </c>
      <c r="H2067" s="76">
        <v>0.3434874</v>
      </c>
      <c r="I2067" s="77">
        <v>687.3152</v>
      </c>
      <c r="J2067" s="73">
        <v>1</v>
      </c>
      <c r="K2067" s="78" t="s">
        <v>4973</v>
      </c>
    </row>
    <row r="2068" spans="1:11">
      <c r="A2068" s="71" t="s">
        <v>4198</v>
      </c>
      <c r="B2068" s="72">
        <v>1700.910522461</v>
      </c>
      <c r="C2068" s="72">
        <v>-1.28569212</v>
      </c>
      <c r="D2068" s="73">
        <v>2</v>
      </c>
      <c r="E2068" s="74" t="s">
        <v>5043</v>
      </c>
      <c r="F2068" s="75">
        <v>4.5338762839389999E-6</v>
      </c>
      <c r="G2068" s="76">
        <v>3.5405090000000001</v>
      </c>
      <c r="H2068" s="76">
        <v>0.49526300000000001</v>
      </c>
      <c r="I2068" s="77">
        <v>549.58199999999999</v>
      </c>
      <c r="J2068" s="73">
        <v>1</v>
      </c>
      <c r="K2068" s="78" t="s">
        <v>3389</v>
      </c>
    </row>
    <row r="2069" spans="1:11">
      <c r="A2069" s="71" t="s">
        <v>2161</v>
      </c>
      <c r="B2069" s="72">
        <v>1142.5740966799999</v>
      </c>
      <c r="C2069" s="72">
        <v>-0.66899290124999999</v>
      </c>
      <c r="D2069" s="73">
        <v>2</v>
      </c>
      <c r="E2069" s="74" t="s">
        <v>5044</v>
      </c>
      <c r="F2069" s="75">
        <v>4.558929935829E-6</v>
      </c>
      <c r="G2069" s="76">
        <v>2.6854779999999998</v>
      </c>
      <c r="H2069" s="76">
        <v>0.49749280000000001</v>
      </c>
      <c r="I2069" s="77">
        <v>568.87879999999996</v>
      </c>
      <c r="J2069" s="73">
        <v>1</v>
      </c>
      <c r="K2069" s="78" t="s">
        <v>4330</v>
      </c>
    </row>
    <row r="2070" spans="1:11">
      <c r="A2070" s="71" t="s">
        <v>4056</v>
      </c>
      <c r="B2070" s="72">
        <v>1416.751586914</v>
      </c>
      <c r="C2070" s="72">
        <v>-1.239427471563</v>
      </c>
      <c r="D2070" s="73">
        <v>2</v>
      </c>
      <c r="E2070" s="74" t="s">
        <v>5045</v>
      </c>
      <c r="F2070" s="75">
        <v>4.6019072210689999E-6</v>
      </c>
      <c r="G2070" s="76">
        <v>3.1746259999999999</v>
      </c>
      <c r="H2070" s="76">
        <v>0.43023460000000002</v>
      </c>
      <c r="I2070" s="77">
        <v>901.19640000000004</v>
      </c>
      <c r="J2070" s="73">
        <v>1</v>
      </c>
      <c r="K2070" s="78" t="s">
        <v>2285</v>
      </c>
    </row>
    <row r="2071" spans="1:11">
      <c r="A2071" s="71" t="s">
        <v>2510</v>
      </c>
      <c r="B2071" s="72">
        <v>1739.9108886720001</v>
      </c>
      <c r="C2071" s="72">
        <v>-1.221605205938</v>
      </c>
      <c r="D2071" s="73">
        <v>2</v>
      </c>
      <c r="E2071" s="74" t="s">
        <v>5046</v>
      </c>
      <c r="F2071" s="75">
        <v>4.6311746356719997E-6</v>
      </c>
      <c r="G2071" s="76">
        <v>3.888366</v>
      </c>
      <c r="H2071" s="76">
        <v>0.51615429999999995</v>
      </c>
      <c r="I2071" s="77">
        <v>1046.5350000000001</v>
      </c>
      <c r="J2071" s="73">
        <v>1</v>
      </c>
      <c r="K2071" s="78" t="s">
        <v>2695</v>
      </c>
    </row>
    <row r="2072" spans="1:11">
      <c r="A2072" s="71" t="s">
        <v>5047</v>
      </c>
      <c r="B2072" s="72">
        <v>1374.6179199220001</v>
      </c>
      <c r="C2072" s="72">
        <v>-1.0241512500219999E-3</v>
      </c>
      <c r="D2072" s="73">
        <v>2</v>
      </c>
      <c r="E2072" s="74" t="s">
        <v>5048</v>
      </c>
      <c r="F2072" s="75">
        <v>4.6344263066040001E-6</v>
      </c>
      <c r="G2072" s="76">
        <v>3.0487090000000001</v>
      </c>
      <c r="H2072" s="76">
        <v>0.58695019999999998</v>
      </c>
      <c r="I2072" s="77">
        <v>353.56380000000001</v>
      </c>
      <c r="J2072" s="73">
        <v>1</v>
      </c>
      <c r="K2072" s="78" t="s">
        <v>2808</v>
      </c>
    </row>
    <row r="2073" spans="1:11">
      <c r="A2073" s="71" t="s">
        <v>2518</v>
      </c>
      <c r="B2073" s="72">
        <v>1890.044311523</v>
      </c>
      <c r="C2073" s="72">
        <v>-1.398166466563</v>
      </c>
      <c r="D2073" s="73">
        <v>3</v>
      </c>
      <c r="E2073" s="74" t="s">
        <v>5049</v>
      </c>
      <c r="F2073" s="75">
        <v>4.6705073154070001E-6</v>
      </c>
      <c r="G2073" s="76">
        <v>3.4960420000000001</v>
      </c>
      <c r="H2073" s="76">
        <v>0.61495829999999996</v>
      </c>
      <c r="I2073" s="77">
        <v>806.41079999999999</v>
      </c>
      <c r="J2073" s="73">
        <v>1</v>
      </c>
      <c r="K2073" s="78" t="s">
        <v>5050</v>
      </c>
    </row>
    <row r="2074" spans="1:11">
      <c r="A2074" s="71" t="s">
        <v>2083</v>
      </c>
      <c r="B2074" s="72">
        <v>1362.7052001950001</v>
      </c>
      <c r="C2074" s="72">
        <v>-1.427171612188</v>
      </c>
      <c r="D2074" s="73">
        <v>2</v>
      </c>
      <c r="E2074" s="74" t="s">
        <v>5051</v>
      </c>
      <c r="F2074" s="75">
        <v>4.6829179015660002E-6</v>
      </c>
      <c r="G2074" s="76">
        <v>3.2712270000000001</v>
      </c>
      <c r="H2074" s="76">
        <v>0.48295450000000001</v>
      </c>
      <c r="I2074" s="77">
        <v>1382.729</v>
      </c>
      <c r="J2074" s="73">
        <v>1</v>
      </c>
      <c r="K2074" s="78" t="s">
        <v>3186</v>
      </c>
    </row>
    <row r="2075" spans="1:11">
      <c r="A2075" s="71" t="s">
        <v>2349</v>
      </c>
      <c r="B2075" s="72">
        <v>1259.684204102</v>
      </c>
      <c r="C2075" s="72">
        <v>-1.847947979375</v>
      </c>
      <c r="D2075" s="73">
        <v>2</v>
      </c>
      <c r="E2075" s="74" t="s">
        <v>5052</v>
      </c>
      <c r="F2075" s="75">
        <v>4.6911160869190002E-6</v>
      </c>
      <c r="G2075" s="76">
        <v>3.5336090000000002</v>
      </c>
      <c r="H2075" s="76">
        <v>0.54972310000000002</v>
      </c>
      <c r="I2075" s="77">
        <v>1003.3869999999999</v>
      </c>
      <c r="J2075" s="73">
        <v>1</v>
      </c>
      <c r="K2075" s="78" t="s">
        <v>3014</v>
      </c>
    </row>
    <row r="2076" spans="1:11">
      <c r="A2076" s="71" t="s">
        <v>3001</v>
      </c>
      <c r="B2076" s="72">
        <v>1587.811157227</v>
      </c>
      <c r="C2076" s="72">
        <v>-1.046312237188</v>
      </c>
      <c r="D2076" s="73">
        <v>2</v>
      </c>
      <c r="E2076" s="74" t="s">
        <v>5053</v>
      </c>
      <c r="F2076" s="75">
        <v>4.7054472536170001E-6</v>
      </c>
      <c r="G2076" s="76">
        <v>4.1313420000000001</v>
      </c>
      <c r="H2076" s="76">
        <v>0.5012662</v>
      </c>
      <c r="I2076" s="77">
        <v>1277.963</v>
      </c>
      <c r="J2076" s="73">
        <v>1</v>
      </c>
      <c r="K2076" s="78" t="s">
        <v>2671</v>
      </c>
    </row>
    <row r="2077" spans="1:11">
      <c r="A2077" s="71" t="s">
        <v>4756</v>
      </c>
      <c r="B2077" s="72">
        <v>1025.537475586</v>
      </c>
      <c r="C2077" s="72">
        <v>-1.484788799688</v>
      </c>
      <c r="D2077" s="73">
        <v>2</v>
      </c>
      <c r="E2077" s="74" t="s">
        <v>5054</v>
      </c>
      <c r="F2077" s="75">
        <v>4.7136556639460004E-6</v>
      </c>
      <c r="G2077" s="76">
        <v>2.6760980000000001</v>
      </c>
      <c r="H2077" s="76">
        <v>0.62683</v>
      </c>
      <c r="I2077" s="77">
        <v>521.65380000000005</v>
      </c>
      <c r="J2077" s="73">
        <v>1</v>
      </c>
      <c r="K2077" s="78" t="s">
        <v>4325</v>
      </c>
    </row>
    <row r="2078" spans="1:11">
      <c r="A2078" s="71" t="s">
        <v>5055</v>
      </c>
      <c r="B2078" s="72">
        <v>1442.759765625</v>
      </c>
      <c r="C2078" s="72">
        <v>-1.14164915125</v>
      </c>
      <c r="D2078" s="73">
        <v>2</v>
      </c>
      <c r="E2078" s="74" t="s">
        <v>5056</v>
      </c>
      <c r="F2078" s="75">
        <v>4.7151777562969998E-6</v>
      </c>
      <c r="G2078" s="76">
        <v>3.2257709999999999</v>
      </c>
      <c r="H2078" s="76">
        <v>0.38853460000000001</v>
      </c>
      <c r="I2078" s="77">
        <v>620.16089999999997</v>
      </c>
      <c r="J2078" s="73">
        <v>1</v>
      </c>
      <c r="K2078" s="78" t="s">
        <v>3344</v>
      </c>
    </row>
    <row r="2079" spans="1:11">
      <c r="A2079" s="71" t="s">
        <v>3809</v>
      </c>
      <c r="B2079" s="72">
        <v>1337.667530636</v>
      </c>
      <c r="C2079" s="72">
        <v>-1.350827499625</v>
      </c>
      <c r="D2079" s="73">
        <v>2</v>
      </c>
      <c r="E2079" s="74" t="s">
        <v>5057</v>
      </c>
      <c r="F2079" s="75">
        <v>4.7477107319999998E-6</v>
      </c>
      <c r="G2079" s="76">
        <v>3.6614309999999999</v>
      </c>
      <c r="H2079" s="76">
        <v>0.44774960000000003</v>
      </c>
      <c r="I2079" s="77">
        <v>1398.278</v>
      </c>
      <c r="J2079" s="73">
        <v>1</v>
      </c>
      <c r="K2079" s="78" t="s">
        <v>3171</v>
      </c>
    </row>
    <row r="2080" spans="1:11">
      <c r="A2080" s="71" t="s">
        <v>2018</v>
      </c>
      <c r="B2080" s="72">
        <v>1802.8555908200001</v>
      </c>
      <c r="C2080" s="72">
        <v>-0.90080442468749999</v>
      </c>
      <c r="D2080" s="73">
        <v>2</v>
      </c>
      <c r="E2080" s="74" t="s">
        <v>5058</v>
      </c>
      <c r="F2080" s="75">
        <v>4.7745697654770002E-6</v>
      </c>
      <c r="G2080" s="76">
        <v>2.7949389999999998</v>
      </c>
      <c r="H2080" s="76">
        <v>0.4238768</v>
      </c>
      <c r="I2080" s="77">
        <v>282.65260000000001</v>
      </c>
      <c r="J2080" s="73">
        <v>1</v>
      </c>
      <c r="K2080" s="78" t="s">
        <v>3979</v>
      </c>
    </row>
    <row r="2081" spans="1:11">
      <c r="A2081" s="71" t="s">
        <v>3941</v>
      </c>
      <c r="B2081" s="72">
        <v>1027.589477539</v>
      </c>
      <c r="C2081" s="72">
        <v>-1.019700909063</v>
      </c>
      <c r="D2081" s="73">
        <v>2</v>
      </c>
      <c r="E2081" s="74" t="s">
        <v>5059</v>
      </c>
      <c r="F2081" s="75">
        <v>4.7874010292710001E-6</v>
      </c>
      <c r="G2081" s="76">
        <v>3.2368130000000002</v>
      </c>
      <c r="H2081" s="76">
        <v>0.4665396</v>
      </c>
      <c r="I2081" s="77">
        <v>1033.6849999999999</v>
      </c>
      <c r="J2081" s="73">
        <v>1</v>
      </c>
      <c r="K2081" s="78" t="s">
        <v>3734</v>
      </c>
    </row>
    <row r="2082" spans="1:11">
      <c r="A2082" s="71" t="s">
        <v>2920</v>
      </c>
      <c r="B2082" s="72">
        <v>957.58801269529999</v>
      </c>
      <c r="C2082" s="72">
        <v>-1.030015850469</v>
      </c>
      <c r="D2082" s="73">
        <v>2</v>
      </c>
      <c r="E2082" s="74" t="s">
        <v>5060</v>
      </c>
      <c r="F2082" s="75">
        <v>4.8210750970279996E-6</v>
      </c>
      <c r="G2082" s="76">
        <v>2.4187370000000001</v>
      </c>
      <c r="H2082" s="76">
        <v>0.48573739999999999</v>
      </c>
      <c r="I2082" s="77">
        <v>517.88959999999997</v>
      </c>
      <c r="J2082" s="73">
        <v>1</v>
      </c>
      <c r="K2082" s="78" t="s">
        <v>5061</v>
      </c>
    </row>
    <row r="2083" spans="1:11">
      <c r="A2083" s="71" t="s">
        <v>2868</v>
      </c>
      <c r="B2083" s="72">
        <v>1171.642944336</v>
      </c>
      <c r="C2083" s="72">
        <v>-1.553880596563</v>
      </c>
      <c r="D2083" s="73">
        <v>2</v>
      </c>
      <c r="E2083" s="74" t="s">
        <v>5062</v>
      </c>
      <c r="F2083" s="75">
        <v>4.8314740912490001E-6</v>
      </c>
      <c r="G2083" s="76">
        <v>2.637731</v>
      </c>
      <c r="H2083" s="76">
        <v>0.36909449999999999</v>
      </c>
      <c r="I2083" s="77">
        <v>801.96299999999997</v>
      </c>
      <c r="J2083" s="73">
        <v>1</v>
      </c>
      <c r="K2083" s="78" t="s">
        <v>3375</v>
      </c>
    </row>
    <row r="2084" spans="1:11">
      <c r="A2084" s="71" t="s">
        <v>3838</v>
      </c>
      <c r="B2084" s="72">
        <v>1225.6423339840001</v>
      </c>
      <c r="C2084" s="72">
        <v>-0.82585325281249999</v>
      </c>
      <c r="D2084" s="73">
        <v>2</v>
      </c>
      <c r="E2084" s="74" t="s">
        <v>5063</v>
      </c>
      <c r="F2084" s="75">
        <v>4.839044760244E-6</v>
      </c>
      <c r="G2084" s="76">
        <v>3.657016</v>
      </c>
      <c r="H2084" s="76">
        <v>0.52756749999999997</v>
      </c>
      <c r="I2084" s="77">
        <v>1078.604</v>
      </c>
      <c r="J2084" s="73">
        <v>1</v>
      </c>
      <c r="K2084" s="78" t="s">
        <v>3375</v>
      </c>
    </row>
    <row r="2085" spans="1:11">
      <c r="A2085" s="71" t="s">
        <v>5064</v>
      </c>
      <c r="B2085" s="72">
        <v>1117.5635986330001</v>
      </c>
      <c r="C2085" s="72">
        <v>-1.386888409063</v>
      </c>
      <c r="D2085" s="73">
        <v>2</v>
      </c>
      <c r="E2085" s="74" t="s">
        <v>5065</v>
      </c>
      <c r="F2085" s="75">
        <v>4.8402831468420004E-6</v>
      </c>
      <c r="G2085" s="76">
        <v>3.2759299999999998</v>
      </c>
      <c r="H2085" s="76">
        <v>0.50450950000000006</v>
      </c>
      <c r="I2085" s="77">
        <v>853.26390000000004</v>
      </c>
    </row>
    <row r="2086" spans="1:11">
      <c r="A2086" s="71" t="s">
        <v>3046</v>
      </c>
      <c r="B2086" s="72">
        <v>1454.800170898</v>
      </c>
      <c r="C2086" s="72">
        <v>-1.95756712</v>
      </c>
      <c r="D2086" s="73">
        <v>2</v>
      </c>
      <c r="E2086" s="74" t="s">
        <v>5066</v>
      </c>
      <c r="F2086" s="75">
        <v>4.8452675219799996E-6</v>
      </c>
      <c r="G2086" s="76">
        <v>3.2400709999999999</v>
      </c>
      <c r="H2086" s="76">
        <v>0.24913830000000001</v>
      </c>
      <c r="I2086" s="77">
        <v>316.78919999999999</v>
      </c>
      <c r="J2086" s="73">
        <v>1</v>
      </c>
      <c r="K2086" s="78" t="s">
        <v>4534</v>
      </c>
    </row>
    <row r="2087" spans="1:11">
      <c r="A2087" s="71" t="s">
        <v>5067</v>
      </c>
      <c r="B2087" s="72">
        <v>1286.746704102</v>
      </c>
      <c r="C2087" s="72">
        <v>-1.194749737188</v>
      </c>
      <c r="D2087" s="73">
        <v>2</v>
      </c>
      <c r="E2087" s="74" t="s">
        <v>5068</v>
      </c>
      <c r="F2087" s="75">
        <v>4.8665807992889996E-6</v>
      </c>
      <c r="G2087" s="76">
        <v>2.8713030000000002</v>
      </c>
      <c r="H2087" s="76">
        <v>0.43697350000000001</v>
      </c>
      <c r="I2087" s="77">
        <v>382.06049999999999</v>
      </c>
      <c r="J2087" s="73">
        <v>1</v>
      </c>
      <c r="K2087" s="78" t="s">
        <v>3836</v>
      </c>
    </row>
    <row r="2088" spans="1:11">
      <c r="A2088" s="71" t="s">
        <v>3665</v>
      </c>
      <c r="B2088" s="72">
        <v>1013.585083008</v>
      </c>
      <c r="C2088" s="72">
        <v>-1.334642315313</v>
      </c>
      <c r="D2088" s="73">
        <v>2</v>
      </c>
      <c r="E2088" s="74" t="s">
        <v>5069</v>
      </c>
      <c r="F2088" s="75">
        <v>4.9272459663460004E-6</v>
      </c>
      <c r="G2088" s="76">
        <v>3.0928339999999999</v>
      </c>
      <c r="H2088" s="76">
        <v>0.50334000000000001</v>
      </c>
      <c r="I2088" s="77">
        <v>739.39729999999997</v>
      </c>
      <c r="J2088" s="73">
        <v>1</v>
      </c>
      <c r="K2088" s="78" t="s">
        <v>3734</v>
      </c>
    </row>
    <row r="2089" spans="1:11">
      <c r="A2089" s="71" t="s">
        <v>2024</v>
      </c>
      <c r="B2089" s="72">
        <v>1026.4162597659999</v>
      </c>
      <c r="C2089" s="72">
        <v>-0.1732177734375</v>
      </c>
      <c r="D2089" s="73">
        <v>1</v>
      </c>
      <c r="E2089" s="74" t="s">
        <v>5070</v>
      </c>
      <c r="F2089" s="75">
        <v>4.951535021336E-6</v>
      </c>
      <c r="G2089" s="76">
        <v>1.983106</v>
      </c>
      <c r="H2089" s="76">
        <v>0.51654889999999998</v>
      </c>
      <c r="I2089" s="77">
        <v>444.72230000000002</v>
      </c>
      <c r="J2089" s="73">
        <v>1</v>
      </c>
      <c r="K2089" s="78" t="s">
        <v>5071</v>
      </c>
    </row>
    <row r="2090" spans="1:11">
      <c r="A2090" s="71" t="s">
        <v>2817</v>
      </c>
      <c r="B2090" s="72">
        <v>926.5669555664</v>
      </c>
      <c r="C2090" s="72">
        <v>-1.6811999325</v>
      </c>
      <c r="D2090" s="73">
        <v>2</v>
      </c>
      <c r="E2090" s="74" t="s">
        <v>5072</v>
      </c>
      <c r="F2090" s="75">
        <v>4.9757675073129997E-6</v>
      </c>
      <c r="G2090" s="76">
        <v>2.7817289999999999</v>
      </c>
      <c r="H2090" s="76">
        <v>0.43363040000000003</v>
      </c>
      <c r="I2090" s="77">
        <v>1035.8130000000001</v>
      </c>
      <c r="J2090" s="73">
        <v>1</v>
      </c>
      <c r="K2090" s="78" t="s">
        <v>4330</v>
      </c>
    </row>
    <row r="2091" spans="1:11">
      <c r="A2091" s="71" t="s">
        <v>2482</v>
      </c>
      <c r="B2091" s="72">
        <v>1097.5408935549999</v>
      </c>
      <c r="C2091" s="72">
        <v>-1.126878643438</v>
      </c>
      <c r="D2091" s="73">
        <v>2</v>
      </c>
      <c r="E2091" s="74" t="s">
        <v>5073</v>
      </c>
      <c r="F2091" s="75">
        <v>4.9805930018020002E-6</v>
      </c>
      <c r="G2091" s="76">
        <v>2.9993020000000001</v>
      </c>
      <c r="H2091" s="76">
        <v>0.38121119999999997</v>
      </c>
      <c r="I2091" s="77">
        <v>746.63810000000001</v>
      </c>
      <c r="J2091" s="73">
        <v>1</v>
      </c>
      <c r="K2091" s="78" t="s">
        <v>4330</v>
      </c>
    </row>
    <row r="2092" spans="1:11">
      <c r="A2092" s="71" t="s">
        <v>3774</v>
      </c>
      <c r="B2092" s="72">
        <v>1045.5635986330001</v>
      </c>
      <c r="C2092" s="72">
        <v>-1.348558330938</v>
      </c>
      <c r="D2092" s="73">
        <v>2</v>
      </c>
      <c r="E2092" s="74" t="s">
        <v>5074</v>
      </c>
      <c r="F2092" s="75">
        <v>4.9819377422320002E-6</v>
      </c>
      <c r="G2092" s="76">
        <v>2.6335039999999998</v>
      </c>
      <c r="H2092" s="76">
        <v>0.52029760000000003</v>
      </c>
      <c r="I2092" s="77">
        <v>618.25559999999996</v>
      </c>
      <c r="J2092" s="73">
        <v>1</v>
      </c>
      <c r="K2092" s="78" t="s">
        <v>3812</v>
      </c>
    </row>
    <row r="2093" spans="1:11">
      <c r="A2093" s="71" t="s">
        <v>4480</v>
      </c>
      <c r="B2093" s="72">
        <v>1608.8302001950001</v>
      </c>
      <c r="C2093" s="72">
        <v>-1.234178448125</v>
      </c>
      <c r="D2093" s="73">
        <v>2</v>
      </c>
      <c r="E2093" s="74" t="s">
        <v>5075</v>
      </c>
      <c r="F2093" s="75">
        <v>4.9947215722270003E-6</v>
      </c>
      <c r="G2093" s="76">
        <v>4.0680019999999999</v>
      </c>
      <c r="H2093" s="76">
        <v>0.52449939999999995</v>
      </c>
      <c r="I2093" s="77">
        <v>1343.163</v>
      </c>
      <c r="J2093" s="73">
        <v>1</v>
      </c>
      <c r="K2093" s="78" t="s">
        <v>2671</v>
      </c>
    </row>
    <row r="2094" spans="1:11">
      <c r="A2094" s="71" t="s">
        <v>3378</v>
      </c>
      <c r="B2094" s="72">
        <v>1127.6571044919999</v>
      </c>
      <c r="C2094" s="72">
        <v>-1.479173565313</v>
      </c>
      <c r="D2094" s="73">
        <v>2</v>
      </c>
      <c r="E2094" s="74" t="s">
        <v>5076</v>
      </c>
      <c r="F2094" s="75">
        <v>5.0013876398140002E-6</v>
      </c>
      <c r="G2094" s="76">
        <v>3.4515950000000002</v>
      </c>
      <c r="H2094" s="76">
        <v>0.3557651</v>
      </c>
      <c r="I2094" s="77">
        <v>1670.59</v>
      </c>
      <c r="J2094" s="73">
        <v>1</v>
      </c>
      <c r="K2094" s="78" t="s">
        <v>3701</v>
      </c>
    </row>
    <row r="2095" spans="1:11">
      <c r="A2095" s="71" t="s">
        <v>3824</v>
      </c>
      <c r="B2095" s="72">
        <v>1354.7325439450001</v>
      </c>
      <c r="C2095" s="72">
        <v>-1.215745830938</v>
      </c>
      <c r="D2095" s="73">
        <v>2</v>
      </c>
      <c r="E2095" s="74" t="s">
        <v>5077</v>
      </c>
      <c r="F2095" s="75">
        <v>5.0361730697689998E-6</v>
      </c>
      <c r="G2095" s="76">
        <v>2.975295</v>
      </c>
      <c r="H2095" s="76">
        <v>0.32996999999999999</v>
      </c>
      <c r="I2095" s="77">
        <v>563.13679999999999</v>
      </c>
      <c r="J2095" s="73">
        <v>1</v>
      </c>
      <c r="K2095" s="78" t="s">
        <v>2606</v>
      </c>
    </row>
    <row r="2096" spans="1:11">
      <c r="A2096" s="71" t="s">
        <v>2632</v>
      </c>
      <c r="B2096" s="72">
        <v>1196.54296875</v>
      </c>
      <c r="C2096" s="72">
        <v>-1.089647198125</v>
      </c>
      <c r="D2096" s="73">
        <v>2</v>
      </c>
      <c r="E2096" s="74" t="s">
        <v>5078</v>
      </c>
      <c r="F2096" s="75">
        <v>5.0389482924019997E-6</v>
      </c>
      <c r="G2096" s="76">
        <v>3.4754139999999998</v>
      </c>
      <c r="H2096" s="76">
        <v>0.38439119999999999</v>
      </c>
      <c r="I2096" s="77">
        <v>614.38570000000004</v>
      </c>
      <c r="J2096" s="73">
        <v>1</v>
      </c>
      <c r="K2096" s="78" t="s">
        <v>3375</v>
      </c>
    </row>
    <row r="2097" spans="1:11">
      <c r="A2097" s="71" t="s">
        <v>4286</v>
      </c>
      <c r="B2097" s="72">
        <v>1608.811523438</v>
      </c>
      <c r="C2097" s="72">
        <v>-1.021287823125</v>
      </c>
      <c r="D2097" s="73">
        <v>2</v>
      </c>
      <c r="E2097" s="74" t="s">
        <v>5079</v>
      </c>
      <c r="F2097" s="75">
        <v>5.0587391746680002E-6</v>
      </c>
      <c r="G2097" s="76">
        <v>3.708024</v>
      </c>
      <c r="H2097" s="76">
        <v>0.48023569999999999</v>
      </c>
      <c r="I2097" s="77">
        <v>986.23649999999998</v>
      </c>
      <c r="J2097" s="73">
        <v>1</v>
      </c>
      <c r="K2097" s="78" t="s">
        <v>2870</v>
      </c>
    </row>
    <row r="2098" spans="1:11">
      <c r="A2098" s="71" t="s">
        <v>5080</v>
      </c>
      <c r="B2098" s="72">
        <v>933.55163574220001</v>
      </c>
      <c r="C2098" s="72">
        <v>-1.225389385625</v>
      </c>
      <c r="D2098" s="73">
        <v>2</v>
      </c>
      <c r="E2098" s="74" t="s">
        <v>5081</v>
      </c>
      <c r="F2098" s="75">
        <v>5.1238954229540004E-6</v>
      </c>
      <c r="G2098" s="76">
        <v>2.9849709999999998</v>
      </c>
      <c r="H2098" s="76">
        <v>0.4981312</v>
      </c>
      <c r="I2098" s="77">
        <v>881.23599999999999</v>
      </c>
      <c r="J2098" s="73">
        <v>1</v>
      </c>
      <c r="K2098" s="78" t="s">
        <v>4330</v>
      </c>
    </row>
    <row r="2099" spans="1:11">
      <c r="A2099" s="71" t="s">
        <v>3826</v>
      </c>
      <c r="B2099" s="72">
        <v>1035.4820212960001</v>
      </c>
      <c r="C2099" s="72">
        <v>-1.2858485583749999</v>
      </c>
      <c r="D2099" s="73">
        <v>2</v>
      </c>
      <c r="E2099" s="74" t="s">
        <v>5082</v>
      </c>
      <c r="F2099" s="75">
        <v>5.1344559805809999E-6</v>
      </c>
      <c r="G2099" s="76">
        <v>2.661816</v>
      </c>
      <c r="H2099" s="76">
        <v>0.53069999999999995</v>
      </c>
      <c r="I2099" s="77">
        <v>1168.742</v>
      </c>
      <c r="J2099" s="73">
        <v>1</v>
      </c>
      <c r="K2099" s="78" t="s">
        <v>4330</v>
      </c>
    </row>
    <row r="2100" spans="1:11">
      <c r="A2100" s="71" t="s">
        <v>2652</v>
      </c>
      <c r="B2100" s="72">
        <v>1139.536132813</v>
      </c>
      <c r="C2100" s="72">
        <v>-1.164354229375</v>
      </c>
      <c r="D2100" s="73">
        <v>2</v>
      </c>
      <c r="E2100" s="74" t="s">
        <v>5083</v>
      </c>
      <c r="F2100" s="75">
        <v>5.1518814646599999E-6</v>
      </c>
      <c r="G2100" s="76">
        <v>3.189098</v>
      </c>
      <c r="H2100" s="76">
        <v>0.45307920000000002</v>
      </c>
      <c r="I2100" s="77">
        <v>1087.8240000000001</v>
      </c>
      <c r="J2100" s="73">
        <v>1</v>
      </c>
      <c r="K2100" s="78" t="s">
        <v>3186</v>
      </c>
    </row>
    <row r="2101" spans="1:11">
      <c r="A2101" s="71" t="s">
        <v>2665</v>
      </c>
      <c r="B2101" s="72">
        <v>1136.642211914</v>
      </c>
      <c r="C2101" s="72">
        <v>-1.326951885625</v>
      </c>
      <c r="D2101" s="73">
        <v>2</v>
      </c>
      <c r="E2101" s="74" t="s">
        <v>5084</v>
      </c>
      <c r="F2101" s="75">
        <v>5.1529933035029999E-6</v>
      </c>
      <c r="G2101" s="76">
        <v>2.7467820000000001</v>
      </c>
      <c r="H2101" s="76">
        <v>0.33305109999999999</v>
      </c>
      <c r="I2101" s="77">
        <v>410.20080000000002</v>
      </c>
      <c r="J2101" s="73">
        <v>1</v>
      </c>
      <c r="K2101" s="78" t="s">
        <v>3812</v>
      </c>
    </row>
    <row r="2102" spans="1:11">
      <c r="A2102" s="71" t="s">
        <v>5085</v>
      </c>
      <c r="B2102" s="72">
        <v>1034.6245117190001</v>
      </c>
      <c r="C2102" s="72">
        <v>-1.500657940313</v>
      </c>
      <c r="D2102" s="73">
        <v>2</v>
      </c>
      <c r="E2102" s="74" t="s">
        <v>5086</v>
      </c>
      <c r="F2102" s="75">
        <v>5.158505874199E-6</v>
      </c>
      <c r="G2102" s="76">
        <v>3.2091409999999998</v>
      </c>
      <c r="H2102" s="76">
        <v>0.60017259999999995</v>
      </c>
      <c r="I2102" s="77">
        <v>1181.299</v>
      </c>
      <c r="J2102" s="73">
        <v>1</v>
      </c>
      <c r="K2102" s="78" t="s">
        <v>3734</v>
      </c>
    </row>
    <row r="2103" spans="1:11">
      <c r="A2103" s="71" t="s">
        <v>5087</v>
      </c>
      <c r="B2103" s="72">
        <v>1248.6987304690001</v>
      </c>
      <c r="C2103" s="72">
        <v>-1.625780010625</v>
      </c>
      <c r="D2103" s="73">
        <v>2</v>
      </c>
      <c r="E2103" s="74" t="s">
        <v>5088</v>
      </c>
      <c r="F2103" s="75">
        <v>5.1652905772579998E-6</v>
      </c>
      <c r="G2103" s="76">
        <v>2.8551319999999998</v>
      </c>
      <c r="H2103" s="76">
        <v>0.43384739999999999</v>
      </c>
      <c r="I2103" s="77">
        <v>1056.577</v>
      </c>
      <c r="J2103" s="73">
        <v>1</v>
      </c>
      <c r="K2103" s="78" t="s">
        <v>3375</v>
      </c>
    </row>
    <row r="2104" spans="1:11">
      <c r="A2104" s="71" t="s">
        <v>4740</v>
      </c>
      <c r="B2104" s="72">
        <v>1560.7751464840001</v>
      </c>
      <c r="C2104" s="72">
        <v>-1.122362041875</v>
      </c>
      <c r="D2104" s="73">
        <v>2</v>
      </c>
      <c r="E2104" s="74" t="s">
        <v>5089</v>
      </c>
      <c r="F2104" s="75">
        <v>5.1788170353230003E-6</v>
      </c>
      <c r="G2104" s="76">
        <v>2.7206079999999999</v>
      </c>
      <c r="H2104" s="76">
        <v>0.3508059</v>
      </c>
      <c r="I2104" s="77">
        <v>759.14200000000005</v>
      </c>
      <c r="J2104" s="73">
        <v>1</v>
      </c>
      <c r="K2104" s="78" t="s">
        <v>3344</v>
      </c>
    </row>
    <row r="2105" spans="1:11">
      <c r="A2105" s="71" t="s">
        <v>2669</v>
      </c>
      <c r="B2105" s="72">
        <v>928.47344970699999</v>
      </c>
      <c r="C2105" s="72">
        <v>-0.93797483484379995</v>
      </c>
      <c r="D2105" s="73">
        <v>2</v>
      </c>
      <c r="E2105" s="74" t="s">
        <v>5090</v>
      </c>
      <c r="F2105" s="75">
        <v>5.200836657449E-6</v>
      </c>
      <c r="G2105" s="76">
        <v>2.9558979999999999</v>
      </c>
      <c r="H2105" s="76">
        <v>0.42331479999999999</v>
      </c>
      <c r="I2105" s="77">
        <v>481.0643</v>
      </c>
      <c r="J2105" s="73">
        <v>1</v>
      </c>
      <c r="K2105" s="78" t="s">
        <v>3986</v>
      </c>
    </row>
    <row r="2106" spans="1:11">
      <c r="A2106" s="71" t="s">
        <v>5091</v>
      </c>
      <c r="B2106" s="72">
        <v>1261.6270751950001</v>
      </c>
      <c r="C2106" s="72">
        <v>-1.332933330938</v>
      </c>
      <c r="D2106" s="73">
        <v>2</v>
      </c>
      <c r="E2106" s="74" t="s">
        <v>5092</v>
      </c>
      <c r="F2106" s="75">
        <v>5.2300300569740003E-6</v>
      </c>
      <c r="G2106" s="76">
        <v>3.9201489999999999</v>
      </c>
      <c r="H2106" s="76">
        <v>0.4798152</v>
      </c>
      <c r="I2106" s="77">
        <v>2010.068</v>
      </c>
      <c r="J2106" s="73">
        <v>1</v>
      </c>
      <c r="K2106" s="78" t="s">
        <v>3171</v>
      </c>
    </row>
    <row r="2107" spans="1:11">
      <c r="A2107" s="71" t="s">
        <v>5093</v>
      </c>
      <c r="B2107" s="72">
        <v>1132.570678711</v>
      </c>
      <c r="C2107" s="72">
        <v>-1.35063352625</v>
      </c>
      <c r="D2107" s="73">
        <v>2</v>
      </c>
      <c r="E2107" s="74" t="s">
        <v>5094</v>
      </c>
      <c r="F2107" s="75">
        <v>5.2471836312709997E-6</v>
      </c>
      <c r="G2107" s="76">
        <v>2.840185</v>
      </c>
      <c r="H2107" s="76">
        <v>0.62554600000000005</v>
      </c>
      <c r="I2107" s="77">
        <v>1142.0160000000001</v>
      </c>
    </row>
    <row r="2108" spans="1:11">
      <c r="A2108" s="71" t="s">
        <v>5095</v>
      </c>
      <c r="B2108" s="72">
        <v>1431.784179688</v>
      </c>
      <c r="C2108" s="72">
        <v>-1.45219602625</v>
      </c>
      <c r="D2108" s="73">
        <v>2</v>
      </c>
      <c r="E2108" s="74" t="s">
        <v>5096</v>
      </c>
      <c r="F2108" s="75">
        <v>5.2634174518840002E-6</v>
      </c>
      <c r="G2108" s="76">
        <v>3.8548559999999998</v>
      </c>
      <c r="H2108" s="76">
        <v>0.36245359999999999</v>
      </c>
      <c r="I2108" s="77">
        <v>2248.3580000000002</v>
      </c>
      <c r="J2108" s="73">
        <v>1</v>
      </c>
      <c r="K2108" s="78" t="s">
        <v>2935</v>
      </c>
    </row>
    <row r="2109" spans="1:11">
      <c r="A2109" s="71" t="s">
        <v>2626</v>
      </c>
      <c r="B2109" s="72">
        <v>2259.0920410160002</v>
      </c>
      <c r="C2109" s="72">
        <v>-1.526584435313</v>
      </c>
      <c r="D2109" s="73">
        <v>3</v>
      </c>
      <c r="E2109" s="74" t="s">
        <v>5097</v>
      </c>
      <c r="F2109" s="75">
        <v>5.2798102012639997E-6</v>
      </c>
      <c r="G2109" s="76">
        <v>2.990243</v>
      </c>
      <c r="H2109" s="76">
        <v>0.39811639999999998</v>
      </c>
      <c r="I2109" s="77">
        <v>554.02700000000004</v>
      </c>
      <c r="J2109" s="73">
        <v>1</v>
      </c>
      <c r="K2109" s="78" t="s">
        <v>5098</v>
      </c>
    </row>
    <row r="2110" spans="1:11">
      <c r="A2110" s="71" t="s">
        <v>5099</v>
      </c>
      <c r="B2110" s="72">
        <v>1125.5534667970001</v>
      </c>
      <c r="C2110" s="72">
        <v>-0.91972532312499999</v>
      </c>
      <c r="D2110" s="73">
        <v>2</v>
      </c>
      <c r="E2110" s="74" t="s">
        <v>5100</v>
      </c>
      <c r="F2110" s="75">
        <v>5.290022129631E-6</v>
      </c>
      <c r="G2110" s="76">
        <v>3.2005020000000002</v>
      </c>
      <c r="H2110" s="76">
        <v>0.53707329999999998</v>
      </c>
      <c r="I2110" s="77">
        <v>1180.433</v>
      </c>
      <c r="J2110" s="73">
        <v>1</v>
      </c>
      <c r="K2110" s="78" t="s">
        <v>3701</v>
      </c>
    </row>
    <row r="2111" spans="1:11">
      <c r="A2111" s="71" t="s">
        <v>2528</v>
      </c>
      <c r="B2111" s="72">
        <v>987.53704833979998</v>
      </c>
      <c r="C2111" s="72">
        <v>-1.607591534063</v>
      </c>
      <c r="D2111" s="73">
        <v>2</v>
      </c>
      <c r="E2111" s="74" t="s">
        <v>5101</v>
      </c>
      <c r="F2111" s="75">
        <v>5.3097359484999999E-6</v>
      </c>
      <c r="G2111" s="76">
        <v>2.577528</v>
      </c>
      <c r="H2111" s="76">
        <v>0.57304480000000002</v>
      </c>
      <c r="I2111" s="77">
        <v>534.62710000000004</v>
      </c>
      <c r="J2111" s="73">
        <v>1</v>
      </c>
      <c r="K2111" s="78" t="s">
        <v>4325</v>
      </c>
    </row>
    <row r="2112" spans="1:11">
      <c r="A2112" s="71" t="s">
        <v>5102</v>
      </c>
      <c r="B2112" s="72">
        <v>1184.5905761720001</v>
      </c>
      <c r="C2112" s="72">
        <v>-0.59208860437499999</v>
      </c>
      <c r="D2112" s="73">
        <v>2</v>
      </c>
      <c r="E2112" s="74" t="s">
        <v>5103</v>
      </c>
      <c r="F2112" s="75">
        <v>5.3252936964259996E-6</v>
      </c>
      <c r="G2112" s="76">
        <v>3.3600129999999999</v>
      </c>
      <c r="H2112" s="76">
        <v>0.5212772</v>
      </c>
      <c r="I2112" s="77">
        <v>1323.557</v>
      </c>
      <c r="J2112" s="73">
        <v>1</v>
      </c>
      <c r="K2112" s="78" t="s">
        <v>3054</v>
      </c>
    </row>
    <row r="2113" spans="1:11">
      <c r="A2113" s="71" t="s">
        <v>2776</v>
      </c>
      <c r="B2113" s="72">
        <v>1147.558959961</v>
      </c>
      <c r="C2113" s="72">
        <v>-0.83146848718749999</v>
      </c>
      <c r="D2113" s="73">
        <v>2</v>
      </c>
      <c r="E2113" s="74" t="s">
        <v>5104</v>
      </c>
      <c r="F2113" s="75">
        <v>5.3353496319640003E-6</v>
      </c>
      <c r="G2113" s="76">
        <v>3.0947330000000002</v>
      </c>
      <c r="H2113" s="76">
        <v>0.48252030000000001</v>
      </c>
      <c r="I2113" s="77">
        <v>514.55640000000005</v>
      </c>
      <c r="J2113" s="73">
        <v>1</v>
      </c>
      <c r="K2113" s="78" t="s">
        <v>3375</v>
      </c>
    </row>
    <row r="2114" spans="1:11">
      <c r="A2114" s="71" t="s">
        <v>3495</v>
      </c>
      <c r="B2114" s="72">
        <v>1343.7165527340001</v>
      </c>
      <c r="C2114" s="72">
        <v>-0.78715696374999999</v>
      </c>
      <c r="D2114" s="73">
        <v>2</v>
      </c>
      <c r="E2114" s="74" t="s">
        <v>5105</v>
      </c>
      <c r="F2114" s="75">
        <v>5.342281136451E-6</v>
      </c>
      <c r="G2114" s="76">
        <v>4.1817760000000002</v>
      </c>
      <c r="H2114" s="76">
        <v>0.49096659999999998</v>
      </c>
      <c r="I2114" s="77">
        <v>1607.13</v>
      </c>
      <c r="J2114" s="73">
        <v>1</v>
      </c>
      <c r="K2114" s="78" t="s">
        <v>2525</v>
      </c>
    </row>
    <row r="2115" spans="1:11">
      <c r="A2115" s="71" t="s">
        <v>2030</v>
      </c>
      <c r="B2115" s="72">
        <v>1120.6473388669999</v>
      </c>
      <c r="C2115" s="72">
        <v>-1.403612041875</v>
      </c>
      <c r="D2115" s="73">
        <v>2</v>
      </c>
      <c r="E2115" s="74" t="s">
        <v>5106</v>
      </c>
      <c r="F2115" s="75">
        <v>5.3493984233379999E-6</v>
      </c>
      <c r="G2115" s="76">
        <v>2.7564850000000001</v>
      </c>
      <c r="H2115" s="76">
        <v>0.38906600000000002</v>
      </c>
      <c r="I2115" s="77">
        <v>1121.8399999999999</v>
      </c>
      <c r="J2115" s="73">
        <v>1</v>
      </c>
      <c r="K2115" s="78" t="s">
        <v>3186</v>
      </c>
    </row>
    <row r="2116" spans="1:11">
      <c r="A2116" s="71" t="s">
        <v>2137</v>
      </c>
      <c r="B2116" s="72">
        <v>1047.5251464840001</v>
      </c>
      <c r="C2116" s="72">
        <v>-1.316820049688</v>
      </c>
      <c r="D2116" s="73">
        <v>2</v>
      </c>
      <c r="E2116" s="74" t="s">
        <v>5107</v>
      </c>
      <c r="F2116" s="75">
        <v>5.3918806315250001E-6</v>
      </c>
      <c r="G2116" s="76">
        <v>2.8798870000000001</v>
      </c>
      <c r="H2116" s="76">
        <v>0.46833219999999998</v>
      </c>
      <c r="I2116" s="77">
        <v>993.94119999999998</v>
      </c>
      <c r="J2116" s="73">
        <v>1</v>
      </c>
      <c r="K2116" s="78" t="s">
        <v>3701</v>
      </c>
    </row>
    <row r="2117" spans="1:11">
      <c r="A2117" s="71" t="s">
        <v>3490</v>
      </c>
      <c r="B2117" s="72">
        <v>1041.605102539</v>
      </c>
      <c r="C2117" s="72">
        <v>-1.01469602625</v>
      </c>
      <c r="D2117" s="73">
        <v>2</v>
      </c>
      <c r="E2117" s="74" t="s">
        <v>5108</v>
      </c>
      <c r="F2117" s="75">
        <v>5.4196720349340003E-6</v>
      </c>
      <c r="G2117" s="76">
        <v>2.7508240000000002</v>
      </c>
      <c r="H2117" s="76">
        <v>0.54933069999999995</v>
      </c>
      <c r="I2117" s="77">
        <v>893.75239999999997</v>
      </c>
      <c r="J2117" s="73">
        <v>1</v>
      </c>
      <c r="K2117" s="78" t="s">
        <v>4330</v>
      </c>
    </row>
    <row r="2118" spans="1:11">
      <c r="A2118" s="71" t="s">
        <v>2508</v>
      </c>
      <c r="B2118" s="72">
        <v>1582.752929688</v>
      </c>
      <c r="C2118" s="72">
        <v>-0.72294797937499999</v>
      </c>
      <c r="D2118" s="73">
        <v>2</v>
      </c>
      <c r="E2118" s="74" t="s">
        <v>5109</v>
      </c>
      <c r="F2118" s="75">
        <v>5.4283016476250001E-6</v>
      </c>
      <c r="G2118" s="76">
        <v>3.9695749999999999</v>
      </c>
      <c r="H2118" s="76">
        <v>0.60071969999999997</v>
      </c>
      <c r="I2118" s="77">
        <v>1255.403</v>
      </c>
      <c r="J2118" s="73">
        <v>1</v>
      </c>
      <c r="K2118" s="78" t="s">
        <v>2538</v>
      </c>
    </row>
    <row r="2119" spans="1:11">
      <c r="A2119" s="71" t="s">
        <v>4117</v>
      </c>
      <c r="B2119" s="72">
        <v>1700.870117188</v>
      </c>
      <c r="C2119" s="72">
        <v>-0.72294797937499999</v>
      </c>
      <c r="D2119" s="73">
        <v>2</v>
      </c>
      <c r="E2119" s="74" t="s">
        <v>5110</v>
      </c>
      <c r="F2119" s="75">
        <v>5.4369850690249999E-6</v>
      </c>
      <c r="G2119" s="76">
        <v>3.3617680000000001</v>
      </c>
      <c r="H2119" s="76">
        <v>0.55908760000000002</v>
      </c>
      <c r="I2119" s="77">
        <v>407.45650000000001</v>
      </c>
      <c r="J2119" s="73">
        <v>1</v>
      </c>
      <c r="K2119" s="78" t="s">
        <v>4197</v>
      </c>
    </row>
    <row r="2120" spans="1:11">
      <c r="A2120" s="71" t="s">
        <v>5111</v>
      </c>
      <c r="B2120" s="72">
        <v>1118.4901123049999</v>
      </c>
      <c r="C2120" s="72">
        <v>-0.64836301843749999</v>
      </c>
      <c r="D2120" s="73">
        <v>2</v>
      </c>
      <c r="E2120" s="74" t="s">
        <v>5112</v>
      </c>
      <c r="F2120" s="75">
        <v>5.4595786963539996E-6</v>
      </c>
      <c r="G2120" s="76">
        <v>3.0420959999999999</v>
      </c>
      <c r="H2120" s="76">
        <v>0.56917870000000004</v>
      </c>
      <c r="I2120" s="77">
        <v>1092.79</v>
      </c>
      <c r="J2120" s="73">
        <v>1</v>
      </c>
      <c r="K2120" s="78" t="s">
        <v>4325</v>
      </c>
    </row>
    <row r="2121" spans="1:11">
      <c r="A2121" s="71" t="s">
        <v>3550</v>
      </c>
      <c r="B2121" s="72">
        <v>945.53637695309999</v>
      </c>
      <c r="C2121" s="72">
        <v>-1.632615948125</v>
      </c>
      <c r="D2121" s="73">
        <v>2</v>
      </c>
      <c r="E2121" s="74" t="s">
        <v>5113</v>
      </c>
      <c r="F2121" s="75">
        <v>5.4681532773990002E-6</v>
      </c>
      <c r="G2121" s="76">
        <v>2.75346</v>
      </c>
      <c r="H2121" s="76">
        <v>0.33361299999999999</v>
      </c>
      <c r="I2121" s="77">
        <v>772.94680000000005</v>
      </c>
      <c r="J2121" s="73">
        <v>1</v>
      </c>
      <c r="K2121" s="78" t="s">
        <v>3986</v>
      </c>
    </row>
    <row r="2122" spans="1:11">
      <c r="A2122" s="71" t="s">
        <v>5114</v>
      </c>
      <c r="B2122" s="72">
        <v>1120.6473388669999</v>
      </c>
      <c r="C2122" s="72">
        <v>4.2310809687480001E-2</v>
      </c>
      <c r="D2122" s="73">
        <v>2</v>
      </c>
      <c r="E2122" s="74" t="s">
        <v>5115</v>
      </c>
      <c r="F2122" s="75">
        <v>5.4903424616669999E-6</v>
      </c>
      <c r="G2122" s="76">
        <v>2.6891600000000002</v>
      </c>
      <c r="H2122" s="76">
        <v>0.34955150000000001</v>
      </c>
      <c r="I2122" s="77">
        <v>841.89430000000004</v>
      </c>
      <c r="J2122" s="73">
        <v>1</v>
      </c>
      <c r="K2122" s="78" t="s">
        <v>3986</v>
      </c>
    </row>
    <row r="2123" spans="1:11">
      <c r="A2123" s="71" t="s">
        <v>2147</v>
      </c>
      <c r="B2123" s="72">
        <v>2284.136316736</v>
      </c>
      <c r="C2123" s="72">
        <v>-1.873910277437</v>
      </c>
      <c r="D2123" s="73">
        <v>3</v>
      </c>
      <c r="E2123" s="74" t="s">
        <v>5116</v>
      </c>
      <c r="F2123" s="75">
        <v>5.502563412141E-6</v>
      </c>
      <c r="G2123" s="76">
        <v>3.7528260000000002</v>
      </c>
      <c r="H2123" s="76">
        <v>0.54310369999999997</v>
      </c>
      <c r="I2123" s="77">
        <v>957.67160000000001</v>
      </c>
      <c r="J2123" s="73">
        <v>1</v>
      </c>
      <c r="K2123" s="78" t="s">
        <v>5117</v>
      </c>
    </row>
    <row r="2124" spans="1:11">
      <c r="A2124" s="71" t="s">
        <v>3413</v>
      </c>
      <c r="B2124" s="72">
        <v>1121.5620117190001</v>
      </c>
      <c r="C2124" s="72">
        <v>-0.66777219812499999</v>
      </c>
      <c r="D2124" s="73">
        <v>2</v>
      </c>
      <c r="E2124" s="74" t="s">
        <v>5118</v>
      </c>
      <c r="F2124" s="75">
        <v>5.569499817004E-6</v>
      </c>
      <c r="G2124" s="76">
        <v>2.9769299999999999</v>
      </c>
      <c r="H2124" s="76">
        <v>0.49385010000000001</v>
      </c>
      <c r="I2124" s="77">
        <v>550.78480000000002</v>
      </c>
      <c r="J2124" s="73">
        <v>1</v>
      </c>
      <c r="K2124" s="78" t="s">
        <v>3986</v>
      </c>
    </row>
    <row r="2125" spans="1:11">
      <c r="A2125" s="71" t="s">
        <v>5119</v>
      </c>
      <c r="B2125" s="72">
        <v>1137.4953613279999</v>
      </c>
      <c r="C2125" s="72">
        <v>-1.5190905575</v>
      </c>
      <c r="D2125" s="73">
        <v>2</v>
      </c>
      <c r="E2125" s="74" t="s">
        <v>5120</v>
      </c>
      <c r="F2125" s="75">
        <v>5.5801265478500001E-6</v>
      </c>
      <c r="G2125" s="76">
        <v>2.4447760000000001</v>
      </c>
      <c r="H2125" s="76">
        <v>0.3801175</v>
      </c>
      <c r="I2125" s="77">
        <v>872.22810000000004</v>
      </c>
      <c r="J2125" s="73">
        <v>1</v>
      </c>
      <c r="K2125" s="78" t="s">
        <v>3734</v>
      </c>
    </row>
    <row r="2126" spans="1:11">
      <c r="A2126" s="71" t="s">
        <v>2484</v>
      </c>
      <c r="B2126" s="72">
        <v>1058.522460938</v>
      </c>
      <c r="C2126" s="72">
        <v>-0.77604856531249999</v>
      </c>
      <c r="D2126" s="73">
        <v>2</v>
      </c>
      <c r="E2126" s="74" t="s">
        <v>5121</v>
      </c>
      <c r="F2126" s="75">
        <v>5.5849136419019998E-6</v>
      </c>
      <c r="G2126" s="76">
        <v>2.895346</v>
      </c>
      <c r="H2126" s="76">
        <v>0.47507129999999997</v>
      </c>
      <c r="I2126" s="77">
        <v>430.18380000000002</v>
      </c>
      <c r="J2126" s="73">
        <v>1</v>
      </c>
      <c r="K2126" s="78" t="s">
        <v>3375</v>
      </c>
    </row>
    <row r="2127" spans="1:11">
      <c r="A2127" s="71" t="s">
        <v>3802</v>
      </c>
      <c r="B2127" s="72">
        <v>1108.58984375</v>
      </c>
      <c r="C2127" s="72">
        <v>-1.07914915125</v>
      </c>
      <c r="D2127" s="73">
        <v>2</v>
      </c>
      <c r="E2127" s="74" t="s">
        <v>5122</v>
      </c>
      <c r="F2127" s="75">
        <v>5.5905594677630004E-6</v>
      </c>
      <c r="G2127" s="76">
        <v>2.5371739999999998</v>
      </c>
      <c r="H2127" s="76">
        <v>0.4142132</v>
      </c>
      <c r="I2127" s="77">
        <v>301.23070000000001</v>
      </c>
      <c r="J2127" s="73">
        <v>1</v>
      </c>
      <c r="K2127" s="78" t="s">
        <v>4654</v>
      </c>
    </row>
    <row r="2128" spans="1:11">
      <c r="A2128" s="71" t="s">
        <v>2329</v>
      </c>
      <c r="B2128" s="72">
        <v>1002.5466308589999</v>
      </c>
      <c r="C2128" s="72">
        <v>-0.66215696374999999</v>
      </c>
      <c r="D2128" s="73">
        <v>2</v>
      </c>
      <c r="E2128" s="74" t="s">
        <v>5123</v>
      </c>
      <c r="F2128" s="75">
        <v>5.5977539239469996E-6</v>
      </c>
      <c r="G2128" s="76">
        <v>2.8680759999999998</v>
      </c>
      <c r="H2128" s="76">
        <v>0.42265950000000002</v>
      </c>
      <c r="I2128" s="77">
        <v>1073.4490000000001</v>
      </c>
      <c r="J2128" s="73">
        <v>1</v>
      </c>
      <c r="K2128" s="78" t="s">
        <v>4330</v>
      </c>
    </row>
    <row r="2129" spans="1:11">
      <c r="A2129" s="71" t="s">
        <v>2913</v>
      </c>
      <c r="B2129" s="72">
        <v>1283.7205810549999</v>
      </c>
      <c r="C2129" s="72">
        <v>-0.85551633874999999</v>
      </c>
      <c r="D2129" s="73">
        <v>2</v>
      </c>
      <c r="E2129" s="74" t="s">
        <v>5124</v>
      </c>
      <c r="F2129" s="75">
        <v>5.6073937580349997E-6</v>
      </c>
      <c r="G2129" s="76">
        <v>2.788675</v>
      </c>
      <c r="H2129" s="76">
        <v>0.47363529999999998</v>
      </c>
      <c r="I2129" s="77">
        <v>945.10329999999999</v>
      </c>
      <c r="J2129" s="73">
        <v>1</v>
      </c>
      <c r="K2129" s="78" t="s">
        <v>3054</v>
      </c>
    </row>
    <row r="2130" spans="1:11">
      <c r="A2130" s="71" t="s">
        <v>5125</v>
      </c>
      <c r="B2130" s="72">
        <v>1356.6398925779999</v>
      </c>
      <c r="C2130" s="72">
        <v>-1.5757311825</v>
      </c>
      <c r="D2130" s="73">
        <v>2</v>
      </c>
      <c r="E2130" s="74" t="s">
        <v>5126</v>
      </c>
      <c r="F2130" s="75">
        <v>5.6429286262040003E-6</v>
      </c>
      <c r="G2130" s="76">
        <v>3.3122069999999999</v>
      </c>
      <c r="H2130" s="76">
        <v>0.56503720000000002</v>
      </c>
      <c r="I2130" s="77">
        <v>1344.6949999999999</v>
      </c>
      <c r="J2130" s="73">
        <v>1</v>
      </c>
      <c r="K2130" s="78" t="s">
        <v>2525</v>
      </c>
    </row>
    <row r="2131" spans="1:11">
      <c r="A2131" s="71" t="s">
        <v>2141</v>
      </c>
      <c r="B2131" s="72">
        <v>1324.602905273</v>
      </c>
      <c r="C2131" s="72">
        <v>-0.90617551843749999</v>
      </c>
      <c r="D2131" s="73">
        <v>2</v>
      </c>
      <c r="E2131" s="74" t="s">
        <v>5127</v>
      </c>
      <c r="F2131" s="75">
        <v>5.6797874494259999E-6</v>
      </c>
      <c r="G2131" s="76">
        <v>2.847445</v>
      </c>
      <c r="H2131" s="76">
        <v>0.41569159999999999</v>
      </c>
      <c r="I2131" s="77">
        <v>655.47950000000003</v>
      </c>
      <c r="J2131" s="73">
        <v>1</v>
      </c>
      <c r="K2131" s="78" t="s">
        <v>3099</v>
      </c>
    </row>
    <row r="2132" spans="1:11">
      <c r="A2132" s="71" t="s">
        <v>3621</v>
      </c>
      <c r="B2132" s="72">
        <v>1279.7619628909999</v>
      </c>
      <c r="C2132" s="72">
        <v>-1.169237041875</v>
      </c>
      <c r="D2132" s="73">
        <v>2</v>
      </c>
      <c r="E2132" s="74" t="s">
        <v>5128</v>
      </c>
      <c r="F2132" s="75">
        <v>5.7185013481260002E-6</v>
      </c>
      <c r="G2132" s="76">
        <v>3.0322499999999999</v>
      </c>
      <c r="H2132" s="76">
        <v>0.3669886</v>
      </c>
      <c r="I2132" s="77">
        <v>550.74099999999999</v>
      </c>
      <c r="J2132" s="73">
        <v>1</v>
      </c>
      <c r="K2132" s="78" t="s">
        <v>2893</v>
      </c>
    </row>
    <row r="2133" spans="1:11">
      <c r="A2133" s="71" t="s">
        <v>5129</v>
      </c>
      <c r="B2133" s="72">
        <v>1442.738647461</v>
      </c>
      <c r="C2133" s="72">
        <v>-0.54619016687499999</v>
      </c>
      <c r="D2133" s="73">
        <v>2</v>
      </c>
      <c r="E2133" s="74" t="s">
        <v>5130</v>
      </c>
      <c r="F2133" s="75">
        <v>5.7240650107419999E-6</v>
      </c>
      <c r="G2133" s="76">
        <v>3.879788</v>
      </c>
      <c r="H2133" s="76">
        <v>0.4763577</v>
      </c>
      <c r="I2133" s="77">
        <v>1606.155</v>
      </c>
      <c r="J2133" s="73">
        <v>1</v>
      </c>
      <c r="K2133" s="78" t="s">
        <v>2585</v>
      </c>
    </row>
    <row r="2134" spans="1:11">
      <c r="A2134" s="71" t="s">
        <v>3052</v>
      </c>
      <c r="B2134" s="72">
        <v>1069.545898438</v>
      </c>
      <c r="C2134" s="72">
        <v>-1.416673565313</v>
      </c>
      <c r="D2134" s="73">
        <v>2</v>
      </c>
      <c r="E2134" s="74" t="s">
        <v>5131</v>
      </c>
      <c r="F2134" s="75">
        <v>5.7249063529770002E-6</v>
      </c>
      <c r="G2134" s="76">
        <v>3.2931170000000001</v>
      </c>
      <c r="H2134" s="76">
        <v>0.62692630000000005</v>
      </c>
      <c r="I2134" s="77">
        <v>720.66989999999998</v>
      </c>
      <c r="J2134" s="73">
        <v>1</v>
      </c>
      <c r="K2134" s="78" t="s">
        <v>3375</v>
      </c>
    </row>
    <row r="2135" spans="1:11">
      <c r="A2135" s="71" t="s">
        <v>2788</v>
      </c>
      <c r="B2135" s="72">
        <v>1039.5167236330001</v>
      </c>
      <c r="C2135" s="72">
        <v>-1.314866924688</v>
      </c>
      <c r="D2135" s="73">
        <v>2</v>
      </c>
      <c r="E2135" s="74" t="s">
        <v>5132</v>
      </c>
      <c r="F2135" s="75">
        <v>5.75181168099E-6</v>
      </c>
      <c r="G2135" s="76">
        <v>3.3683290000000001</v>
      </c>
      <c r="H2135" s="76">
        <v>0.51617519999999995</v>
      </c>
      <c r="I2135" s="77">
        <v>1038.8589999999999</v>
      </c>
      <c r="J2135" s="73">
        <v>1</v>
      </c>
      <c r="K2135" s="78" t="s">
        <v>3701</v>
      </c>
    </row>
    <row r="2136" spans="1:11">
      <c r="A2136" s="71" t="s">
        <v>3035</v>
      </c>
      <c r="B2136" s="72">
        <v>1364.716796875</v>
      </c>
      <c r="C2136" s="72">
        <v>-1.15532102625</v>
      </c>
      <c r="D2136" s="73">
        <v>2</v>
      </c>
      <c r="E2136" s="74" t="s">
        <v>5133</v>
      </c>
      <c r="F2136" s="75">
        <v>5.77420073411E-6</v>
      </c>
      <c r="G2136" s="76">
        <v>3.0652819999999998</v>
      </c>
      <c r="H2136" s="76">
        <v>0.38751469999999999</v>
      </c>
      <c r="I2136" s="77">
        <v>507.65219999999999</v>
      </c>
      <c r="J2136" s="73">
        <v>1</v>
      </c>
      <c r="K2136" s="78" t="s">
        <v>2606</v>
      </c>
    </row>
    <row r="2137" spans="1:11">
      <c r="A2137" s="71" t="s">
        <v>2427</v>
      </c>
      <c r="B2137" s="72">
        <v>1341.6300824959999</v>
      </c>
      <c r="C2137" s="72">
        <v>-1.03793384275</v>
      </c>
      <c r="D2137" s="73">
        <v>2</v>
      </c>
      <c r="E2137" s="74" t="s">
        <v>5134</v>
      </c>
      <c r="F2137" s="75">
        <v>5.7956711314760002E-6</v>
      </c>
      <c r="G2137" s="76">
        <v>3.2750189999999999</v>
      </c>
      <c r="H2137" s="76">
        <v>0.47801569999999999</v>
      </c>
      <c r="I2137" s="77">
        <v>671.90940000000001</v>
      </c>
      <c r="J2137" s="73">
        <v>1</v>
      </c>
      <c r="K2137" s="78" t="s">
        <v>4657</v>
      </c>
    </row>
    <row r="2138" spans="1:11">
      <c r="A2138" s="71" t="s">
        <v>2322</v>
      </c>
      <c r="B2138" s="72">
        <v>1313.6219482419999</v>
      </c>
      <c r="C2138" s="72">
        <v>-5.2490234375E-2</v>
      </c>
      <c r="D2138" s="73">
        <v>1</v>
      </c>
      <c r="E2138" s="74" t="s">
        <v>5135</v>
      </c>
      <c r="F2138" s="75">
        <v>5.8108302213309999E-6</v>
      </c>
      <c r="G2138" s="76">
        <v>1.9304920000000001</v>
      </c>
      <c r="H2138" s="76">
        <v>0.53312340000000003</v>
      </c>
      <c r="I2138" s="77">
        <v>359.4248</v>
      </c>
      <c r="J2138" s="73">
        <v>1</v>
      </c>
      <c r="K2138" s="78" t="s">
        <v>4657</v>
      </c>
    </row>
    <row r="2139" spans="1:11">
      <c r="A2139" s="71" t="s">
        <v>2685</v>
      </c>
      <c r="B2139" s="72">
        <v>961.48840332029999</v>
      </c>
      <c r="C2139" s="72">
        <v>-0.98063840906249999</v>
      </c>
      <c r="D2139" s="73">
        <v>2</v>
      </c>
      <c r="E2139" s="74" t="s">
        <v>5136</v>
      </c>
      <c r="F2139" s="75">
        <v>5.8194248388389999E-6</v>
      </c>
      <c r="G2139" s="76">
        <v>2.4828579999999998</v>
      </c>
      <c r="H2139" s="76">
        <v>0.53211960000000003</v>
      </c>
      <c r="I2139" s="77">
        <v>865.54330000000004</v>
      </c>
      <c r="J2139" s="73">
        <v>1</v>
      </c>
      <c r="K2139" s="78" t="s">
        <v>4325</v>
      </c>
    </row>
    <row r="2140" spans="1:11">
      <c r="A2140" s="71" t="s">
        <v>3826</v>
      </c>
      <c r="B2140" s="72">
        <v>991.59350585940001</v>
      </c>
      <c r="C2140" s="72">
        <v>-0.77067747156249999</v>
      </c>
      <c r="D2140" s="73">
        <v>2</v>
      </c>
      <c r="E2140" s="74" t="s">
        <v>5137</v>
      </c>
      <c r="F2140" s="75">
        <v>5.8201988536450001E-6</v>
      </c>
      <c r="G2140" s="76">
        <v>2.580911</v>
      </c>
      <c r="H2140" s="76">
        <v>0.50029950000000001</v>
      </c>
      <c r="I2140" s="77">
        <v>712.30399999999997</v>
      </c>
      <c r="J2140" s="73">
        <v>1</v>
      </c>
      <c r="K2140" s="78" t="s">
        <v>4330</v>
      </c>
    </row>
    <row r="2141" spans="1:11">
      <c r="A2141" s="71" t="s">
        <v>3016</v>
      </c>
      <c r="B2141" s="72">
        <v>1213.693969727</v>
      </c>
      <c r="C2141" s="72">
        <v>-1.5269030575</v>
      </c>
      <c r="D2141" s="73">
        <v>2</v>
      </c>
      <c r="E2141" s="74" t="s">
        <v>5138</v>
      </c>
      <c r="F2141" s="75">
        <v>5.836393086822E-6</v>
      </c>
      <c r="G2141" s="76">
        <v>2.56324</v>
      </c>
      <c r="H2141" s="76">
        <v>0.44816549999999999</v>
      </c>
      <c r="I2141" s="77">
        <v>658.97910000000002</v>
      </c>
      <c r="J2141" s="73">
        <v>1</v>
      </c>
      <c r="K2141" s="78" t="s">
        <v>3764</v>
      </c>
    </row>
    <row r="2142" spans="1:11">
      <c r="A2142" s="71" t="s">
        <v>2626</v>
      </c>
      <c r="B2142" s="72">
        <v>1328.757202148</v>
      </c>
      <c r="C2142" s="72">
        <v>-0.57707395593749999</v>
      </c>
      <c r="D2142" s="73">
        <v>2</v>
      </c>
      <c r="E2142" s="74" t="s">
        <v>5139</v>
      </c>
      <c r="F2142" s="75">
        <v>5.8465399046530003E-6</v>
      </c>
      <c r="G2142" s="76">
        <v>3.1343209999999999</v>
      </c>
      <c r="H2142" s="76">
        <v>0.52662149999999996</v>
      </c>
      <c r="I2142" s="77">
        <v>734.72799999999995</v>
      </c>
      <c r="J2142" s="73">
        <v>1</v>
      </c>
      <c r="K2142" s="78" t="s">
        <v>3014</v>
      </c>
    </row>
    <row r="2143" spans="1:11">
      <c r="A2143" s="71" t="s">
        <v>5140</v>
      </c>
      <c r="B2143" s="72">
        <v>1409.8361816409999</v>
      </c>
      <c r="C2143" s="72">
        <v>-1.2729968075</v>
      </c>
      <c r="D2143" s="73">
        <v>2</v>
      </c>
      <c r="E2143" s="74" t="s">
        <v>5141</v>
      </c>
      <c r="F2143" s="75">
        <v>5.848450108326E-6</v>
      </c>
      <c r="G2143" s="76">
        <v>3.6167760000000002</v>
      </c>
      <c r="H2143" s="76">
        <v>0.57879409999999998</v>
      </c>
      <c r="I2143" s="77">
        <v>1254.508</v>
      </c>
      <c r="J2143" s="73">
        <v>1</v>
      </c>
      <c r="K2143" s="78" t="s">
        <v>2525</v>
      </c>
    </row>
    <row r="2144" spans="1:11">
      <c r="A2144" s="71" t="s">
        <v>2909</v>
      </c>
      <c r="B2144" s="72">
        <v>1313.717163086</v>
      </c>
      <c r="C2144" s="72">
        <v>-0.80851926843749999</v>
      </c>
      <c r="D2144" s="73">
        <v>2</v>
      </c>
      <c r="E2144" s="74" t="s">
        <v>5142</v>
      </c>
      <c r="F2144" s="75">
        <v>5.8814774984710001E-6</v>
      </c>
      <c r="G2144" s="76">
        <v>2.9647890000000001</v>
      </c>
      <c r="H2144" s="76">
        <v>0.4254481</v>
      </c>
      <c r="I2144" s="77">
        <v>610.76850000000002</v>
      </c>
      <c r="J2144" s="73">
        <v>1</v>
      </c>
      <c r="K2144" s="78" t="s">
        <v>3186</v>
      </c>
    </row>
    <row r="2145" spans="1:11">
      <c r="A2145" s="71" t="s">
        <v>2257</v>
      </c>
      <c r="B2145" s="72">
        <v>1396.815795898</v>
      </c>
      <c r="C2145" s="72">
        <v>-1.331468487188</v>
      </c>
      <c r="D2145" s="73">
        <v>2</v>
      </c>
      <c r="E2145" s="74" t="s">
        <v>5143</v>
      </c>
      <c r="F2145" s="75">
        <v>5.8913170909449997E-6</v>
      </c>
      <c r="G2145" s="76">
        <v>3.4520849999999998</v>
      </c>
      <c r="H2145" s="76">
        <v>0.4313862</v>
      </c>
      <c r="I2145" s="77">
        <v>1298.8599999999999</v>
      </c>
      <c r="J2145" s="73">
        <v>1</v>
      </c>
      <c r="K2145" s="78" t="s">
        <v>3054</v>
      </c>
    </row>
    <row r="2146" spans="1:11">
      <c r="A2146" s="71" t="s">
        <v>4375</v>
      </c>
      <c r="B2146" s="72">
        <v>1458.7434082029999</v>
      </c>
      <c r="C2146" s="72">
        <v>-1.368455791875</v>
      </c>
      <c r="D2146" s="73">
        <v>2</v>
      </c>
      <c r="E2146" s="74" t="s">
        <v>5144</v>
      </c>
      <c r="F2146" s="75">
        <v>5.9687012823409997E-6</v>
      </c>
      <c r="G2146" s="76">
        <v>3.3801610000000002</v>
      </c>
      <c r="H2146" s="76">
        <v>0.4537157</v>
      </c>
      <c r="I2146" s="77">
        <v>1066.98</v>
      </c>
      <c r="J2146" s="73">
        <v>1</v>
      </c>
      <c r="K2146" s="78" t="s">
        <v>2525</v>
      </c>
    </row>
    <row r="2147" spans="1:11">
      <c r="A2147" s="71" t="s">
        <v>3552</v>
      </c>
      <c r="B2147" s="72">
        <v>1236.7423095700001</v>
      </c>
      <c r="C2147" s="72">
        <v>-1.241624737188</v>
      </c>
      <c r="D2147" s="73">
        <v>2</v>
      </c>
      <c r="E2147" s="74" t="s">
        <v>5145</v>
      </c>
      <c r="F2147" s="75">
        <v>5.9816829702519996E-6</v>
      </c>
      <c r="G2147" s="76">
        <v>3.2727279999999999</v>
      </c>
      <c r="H2147" s="76">
        <v>0.4949672</v>
      </c>
      <c r="I2147" s="77">
        <v>1057.0650000000001</v>
      </c>
      <c r="J2147" s="73">
        <v>1</v>
      </c>
      <c r="K2147" s="78" t="s">
        <v>2671</v>
      </c>
    </row>
    <row r="2148" spans="1:11">
      <c r="A2148" s="71" t="s">
        <v>5146</v>
      </c>
      <c r="B2148" s="72">
        <v>1333.722290039</v>
      </c>
      <c r="C2148" s="72">
        <v>-1.282152080938</v>
      </c>
      <c r="D2148" s="73">
        <v>2</v>
      </c>
      <c r="E2148" s="74" t="s">
        <v>5147</v>
      </c>
      <c r="F2148" s="75">
        <v>6.001929940713E-6</v>
      </c>
      <c r="G2148" s="76">
        <v>3.799947</v>
      </c>
      <c r="H2148" s="76">
        <v>0.58708680000000002</v>
      </c>
      <c r="I2148" s="77">
        <v>707.49659999999994</v>
      </c>
      <c r="J2148" s="73">
        <v>1</v>
      </c>
      <c r="K2148" s="78" t="s">
        <v>3014</v>
      </c>
    </row>
    <row r="2149" spans="1:11">
      <c r="A2149" s="71" t="s">
        <v>2124</v>
      </c>
      <c r="B2149" s="72">
        <v>1160.6707763669999</v>
      </c>
      <c r="C2149" s="72">
        <v>-1.08500852625</v>
      </c>
      <c r="D2149" s="73">
        <v>2</v>
      </c>
      <c r="E2149" s="74" t="s">
        <v>5148</v>
      </c>
      <c r="F2149" s="75">
        <v>6.0227388504199997E-6</v>
      </c>
      <c r="G2149" s="76">
        <v>3.2204920000000001</v>
      </c>
      <c r="H2149" s="76">
        <v>0.43357499999999999</v>
      </c>
      <c r="I2149" s="77">
        <v>801.73490000000004</v>
      </c>
      <c r="J2149" s="73">
        <v>1</v>
      </c>
      <c r="K2149" s="78" t="s">
        <v>3375</v>
      </c>
    </row>
    <row r="2150" spans="1:11">
      <c r="A2150" s="71" t="s">
        <v>3107</v>
      </c>
      <c r="B2150" s="72">
        <v>1063.5969238279999</v>
      </c>
      <c r="C2150" s="72">
        <v>-1.605882549688</v>
      </c>
      <c r="D2150" s="73">
        <v>2</v>
      </c>
      <c r="E2150" s="74" t="s">
        <v>5149</v>
      </c>
      <c r="F2150" s="75">
        <v>6.0490375533759998E-6</v>
      </c>
      <c r="G2150" s="76">
        <v>2.9540329999999999</v>
      </c>
      <c r="H2150" s="76">
        <v>0.57773969999999997</v>
      </c>
      <c r="I2150" s="77">
        <v>1533.027</v>
      </c>
      <c r="J2150" s="73">
        <v>1</v>
      </c>
      <c r="K2150" s="78" t="s">
        <v>3171</v>
      </c>
    </row>
    <row r="2151" spans="1:11">
      <c r="A2151" s="71" t="s">
        <v>2231</v>
      </c>
      <c r="B2151" s="72">
        <v>1276.6678466799999</v>
      </c>
      <c r="C2151" s="72">
        <v>-1.48344602625</v>
      </c>
      <c r="D2151" s="73">
        <v>2</v>
      </c>
      <c r="E2151" s="74" t="s">
        <v>5150</v>
      </c>
      <c r="F2151" s="75">
        <v>6.1165741210530002E-6</v>
      </c>
      <c r="G2151" s="76">
        <v>3.4126539999999999</v>
      </c>
      <c r="H2151" s="76">
        <v>0.37808629999999999</v>
      </c>
      <c r="I2151" s="77">
        <v>1460.433</v>
      </c>
      <c r="J2151" s="73">
        <v>1</v>
      </c>
      <c r="K2151" s="78" t="s">
        <v>3014</v>
      </c>
    </row>
    <row r="2152" spans="1:11">
      <c r="A2152" s="71" t="s">
        <v>5151</v>
      </c>
      <c r="B2152" s="72">
        <v>1060.588500977</v>
      </c>
      <c r="C2152" s="72">
        <v>-1.3296374325</v>
      </c>
      <c r="D2152" s="73">
        <v>2</v>
      </c>
      <c r="E2152" s="74" t="s">
        <v>5152</v>
      </c>
      <c r="F2152" s="75">
        <v>6.1223822711560004E-6</v>
      </c>
      <c r="G2152" s="76">
        <v>2.5813389999999998</v>
      </c>
      <c r="H2152" s="76">
        <v>0.51161650000000003</v>
      </c>
      <c r="I2152" s="77">
        <v>536.81979999999999</v>
      </c>
    </row>
    <row r="2153" spans="1:11">
      <c r="A2153" s="71" t="s">
        <v>2850</v>
      </c>
      <c r="B2153" s="72">
        <v>1171.6317138669999</v>
      </c>
      <c r="C2153" s="72">
        <v>-1.486009502813</v>
      </c>
      <c r="D2153" s="73">
        <v>2</v>
      </c>
      <c r="E2153" s="74" t="s">
        <v>5153</v>
      </c>
      <c r="F2153" s="75">
        <v>6.1353915645079996E-6</v>
      </c>
      <c r="G2153" s="76">
        <v>2.6501640000000002</v>
      </c>
      <c r="H2153" s="76">
        <v>0.31600450000000002</v>
      </c>
      <c r="I2153" s="77">
        <v>584.2174</v>
      </c>
      <c r="J2153" s="73">
        <v>1</v>
      </c>
      <c r="K2153" s="78" t="s">
        <v>3734</v>
      </c>
    </row>
    <row r="2154" spans="1:11">
      <c r="A2154" s="71" t="s">
        <v>2535</v>
      </c>
      <c r="B2154" s="72">
        <v>1365.7603683560001</v>
      </c>
      <c r="C2154" s="72">
        <v>-0.63567532650019998</v>
      </c>
      <c r="D2154" s="73">
        <v>2</v>
      </c>
      <c r="E2154" s="74" t="s">
        <v>5154</v>
      </c>
      <c r="F2154" s="75">
        <v>6.1404682377410003E-6</v>
      </c>
      <c r="G2154" s="76">
        <v>3.2023229999999998</v>
      </c>
      <c r="H2154" s="76">
        <v>0.59796579999999999</v>
      </c>
      <c r="I2154" s="77">
        <v>1404.749</v>
      </c>
      <c r="J2154" s="73">
        <v>1</v>
      </c>
      <c r="K2154" s="78" t="s">
        <v>3054</v>
      </c>
    </row>
    <row r="2155" spans="1:11">
      <c r="A2155" s="71" t="s">
        <v>2038</v>
      </c>
      <c r="B2155" s="72">
        <v>1192.6174520960001</v>
      </c>
      <c r="C2155" s="72">
        <v>-1.4795193208749999</v>
      </c>
      <c r="D2155" s="73">
        <v>2</v>
      </c>
      <c r="E2155" s="74" t="s">
        <v>5155</v>
      </c>
      <c r="F2155" s="75">
        <v>6.1473202893619997E-6</v>
      </c>
      <c r="G2155" s="76">
        <v>2.800386</v>
      </c>
      <c r="H2155" s="76">
        <v>0.47348020000000002</v>
      </c>
      <c r="I2155" s="77">
        <v>923.2894</v>
      </c>
      <c r="J2155" s="73">
        <v>1</v>
      </c>
      <c r="K2155" s="78" t="s">
        <v>3375</v>
      </c>
    </row>
    <row r="2156" spans="1:11">
      <c r="A2156" s="71" t="s">
        <v>2286</v>
      </c>
      <c r="B2156" s="72">
        <v>1052.5483398440001</v>
      </c>
      <c r="C2156" s="72">
        <v>-0.94072141687499999</v>
      </c>
      <c r="D2156" s="73">
        <v>2</v>
      </c>
      <c r="E2156" s="74" t="s">
        <v>5156</v>
      </c>
      <c r="F2156" s="75">
        <v>6.1546041156350004E-6</v>
      </c>
      <c r="G2156" s="76">
        <v>3.0193349999999999</v>
      </c>
      <c r="H2156" s="76">
        <v>0.48536360000000001</v>
      </c>
      <c r="I2156" s="77">
        <v>663.31679999999994</v>
      </c>
      <c r="J2156" s="73">
        <v>1</v>
      </c>
      <c r="K2156" s="78" t="s">
        <v>3986</v>
      </c>
    </row>
    <row r="2157" spans="1:11">
      <c r="A2157" s="71" t="s">
        <v>2994</v>
      </c>
      <c r="B2157" s="72">
        <v>978.46392822270002</v>
      </c>
      <c r="C2157" s="72">
        <v>-0.75621213953129995</v>
      </c>
      <c r="D2157" s="73">
        <v>2</v>
      </c>
      <c r="E2157" s="74" t="s">
        <v>5157</v>
      </c>
      <c r="F2157" s="75">
        <v>6.1736315691379996E-6</v>
      </c>
      <c r="G2157" s="76">
        <v>3.0006089999999999</v>
      </c>
      <c r="H2157" s="76">
        <v>0.48595680000000002</v>
      </c>
      <c r="I2157" s="77">
        <v>771.65779999999995</v>
      </c>
      <c r="J2157" s="73">
        <v>1</v>
      </c>
      <c r="K2157" s="78" t="s">
        <v>3375</v>
      </c>
    </row>
    <row r="2158" spans="1:11">
      <c r="A2158" s="71" t="s">
        <v>3064</v>
      </c>
      <c r="B2158" s="72">
        <v>1398.7739257809999</v>
      </c>
      <c r="C2158" s="72">
        <v>-0.51249876062499999</v>
      </c>
      <c r="D2158" s="73">
        <v>2</v>
      </c>
      <c r="E2158" s="74" t="s">
        <v>5158</v>
      </c>
      <c r="F2158" s="75">
        <v>6.1743051734550002E-6</v>
      </c>
      <c r="G2158" s="76">
        <v>3.2483979999999999</v>
      </c>
      <c r="H2158" s="76">
        <v>0.52464569999999999</v>
      </c>
      <c r="I2158" s="77">
        <v>1183.1279999999999</v>
      </c>
      <c r="J2158" s="73">
        <v>1</v>
      </c>
      <c r="K2158" s="78" t="s">
        <v>2646</v>
      </c>
    </row>
    <row r="2159" spans="1:11">
      <c r="A2159" s="71" t="s">
        <v>2675</v>
      </c>
      <c r="B2159" s="72">
        <v>2110.2634277339998</v>
      </c>
      <c r="C2159" s="72">
        <v>-1.895480919688</v>
      </c>
      <c r="D2159" s="73">
        <v>3</v>
      </c>
      <c r="E2159" s="74" t="s">
        <v>5159</v>
      </c>
      <c r="F2159" s="75">
        <v>6.1769951394209997E-6</v>
      </c>
      <c r="G2159" s="76">
        <v>4.1172529999999998</v>
      </c>
      <c r="H2159" s="76">
        <v>0.6205851</v>
      </c>
      <c r="I2159" s="77">
        <v>1360.0139999999999</v>
      </c>
      <c r="J2159" s="73">
        <v>1</v>
      </c>
      <c r="K2159" s="78" t="s">
        <v>3131</v>
      </c>
    </row>
    <row r="2160" spans="1:11">
      <c r="A2160" s="71" t="s">
        <v>5160</v>
      </c>
      <c r="B2160" s="72">
        <v>1306.564453125</v>
      </c>
      <c r="C2160" s="72">
        <v>-1.525560284063</v>
      </c>
      <c r="D2160" s="73">
        <v>2</v>
      </c>
      <c r="E2160" s="74" t="s">
        <v>5161</v>
      </c>
      <c r="F2160" s="75">
        <v>6.1913636181240002E-6</v>
      </c>
      <c r="G2160" s="76">
        <v>3.7300209999999998</v>
      </c>
      <c r="H2160" s="76">
        <v>0.5653241</v>
      </c>
      <c r="I2160" s="77">
        <v>1516.94</v>
      </c>
      <c r="J2160" s="73">
        <v>1</v>
      </c>
      <c r="K2160" s="78" t="s">
        <v>3054</v>
      </c>
    </row>
    <row r="2161" spans="1:11">
      <c r="A2161" s="71" t="s">
        <v>3277</v>
      </c>
      <c r="B2161" s="72">
        <v>1510.728515625</v>
      </c>
      <c r="C2161" s="72">
        <v>-0.67265501062499999</v>
      </c>
      <c r="D2161" s="73">
        <v>2</v>
      </c>
      <c r="E2161" s="74" t="s">
        <v>5162</v>
      </c>
      <c r="F2161" s="75">
        <v>6.244044166717E-6</v>
      </c>
      <c r="G2161" s="76">
        <v>3.3294600000000001</v>
      </c>
      <c r="H2161" s="76">
        <v>0.52992830000000002</v>
      </c>
      <c r="I2161" s="77">
        <v>1289.0809999999999</v>
      </c>
      <c r="J2161" s="73">
        <v>1</v>
      </c>
      <c r="K2161" s="78" t="s">
        <v>2538</v>
      </c>
    </row>
    <row r="2162" spans="1:11">
      <c r="A2162" s="71" t="s">
        <v>2118</v>
      </c>
      <c r="B2162" s="72">
        <v>1037.5369873049999</v>
      </c>
      <c r="C2162" s="72">
        <v>-0.76542844812499999</v>
      </c>
      <c r="D2162" s="73">
        <v>2</v>
      </c>
      <c r="E2162" s="74" t="s">
        <v>5163</v>
      </c>
      <c r="F2162" s="75">
        <v>6.2471553157199999E-6</v>
      </c>
      <c r="G2162" s="76">
        <v>2.6408040000000002</v>
      </c>
      <c r="H2162" s="76">
        <v>0.55880240000000003</v>
      </c>
      <c r="I2162" s="77">
        <v>771.58360000000005</v>
      </c>
      <c r="J2162" s="73">
        <v>1</v>
      </c>
      <c r="K2162" s="78" t="s">
        <v>4325</v>
      </c>
    </row>
    <row r="2163" spans="1:11">
      <c r="A2163" s="71" t="s">
        <v>3031</v>
      </c>
      <c r="B2163" s="72">
        <v>1459.6964111330001</v>
      </c>
      <c r="C2163" s="72">
        <v>-1.126756573125</v>
      </c>
      <c r="D2163" s="73">
        <v>2</v>
      </c>
      <c r="E2163" s="74" t="s">
        <v>5164</v>
      </c>
      <c r="F2163" s="75">
        <v>6.2746995990139999E-6</v>
      </c>
      <c r="G2163" s="76">
        <v>3.5701689999999999</v>
      </c>
      <c r="H2163" s="76">
        <v>0.58468880000000001</v>
      </c>
      <c r="I2163" s="77">
        <v>1390.162</v>
      </c>
    </row>
    <row r="2164" spans="1:11">
      <c r="A2164" s="71" t="s">
        <v>2103</v>
      </c>
      <c r="B2164" s="72">
        <v>1068.5935058590001</v>
      </c>
      <c r="C2164" s="72">
        <v>-0.93681516687499999</v>
      </c>
      <c r="D2164" s="73">
        <v>2</v>
      </c>
      <c r="E2164" s="74" t="s">
        <v>5165</v>
      </c>
      <c r="F2164" s="75">
        <v>6.2783660856700001E-6</v>
      </c>
      <c r="G2164" s="76">
        <v>2.9819689999999999</v>
      </c>
      <c r="H2164" s="76">
        <v>0.66843010000000003</v>
      </c>
      <c r="I2164" s="77">
        <v>1207.442</v>
      </c>
      <c r="J2164" s="73">
        <v>1</v>
      </c>
      <c r="K2164" s="78" t="s">
        <v>3099</v>
      </c>
    </row>
    <row r="2165" spans="1:11">
      <c r="A2165" s="71" t="s">
        <v>2147</v>
      </c>
      <c r="B2165" s="72">
        <v>1406.7426757809999</v>
      </c>
      <c r="C2165" s="72">
        <v>-1.170457745</v>
      </c>
      <c r="D2165" s="73">
        <v>2</v>
      </c>
      <c r="E2165" s="74" t="s">
        <v>5166</v>
      </c>
      <c r="F2165" s="75">
        <v>6.2832844937019997E-6</v>
      </c>
      <c r="G2165" s="76">
        <v>2.880312</v>
      </c>
      <c r="H2165" s="76">
        <v>0.32897409999999999</v>
      </c>
      <c r="I2165" s="77">
        <v>618.57820000000004</v>
      </c>
      <c r="J2165" s="73">
        <v>1</v>
      </c>
      <c r="K2165" s="78" t="s">
        <v>2606</v>
      </c>
    </row>
    <row r="2166" spans="1:11">
      <c r="A2166" s="71" t="s">
        <v>2139</v>
      </c>
      <c r="B2166" s="72">
        <v>929.4799194336</v>
      </c>
      <c r="C2166" s="72">
        <v>-1.883592510625</v>
      </c>
      <c r="D2166" s="73">
        <v>2</v>
      </c>
      <c r="E2166" s="74" t="s">
        <v>5167</v>
      </c>
      <c r="F2166" s="75">
        <v>6.3037117777890003E-6</v>
      </c>
      <c r="G2166" s="76">
        <v>2.6861079999999999</v>
      </c>
      <c r="H2166" s="76">
        <v>0.37782369999999998</v>
      </c>
      <c r="I2166" s="77">
        <v>486.87689999999998</v>
      </c>
      <c r="J2166" s="73">
        <v>1</v>
      </c>
      <c r="K2166" s="78" t="s">
        <v>3986</v>
      </c>
    </row>
    <row r="2167" spans="1:11">
      <c r="A2167" s="71" t="s">
        <v>3226</v>
      </c>
      <c r="B2167" s="72">
        <v>1313.753540039</v>
      </c>
      <c r="C2167" s="72">
        <v>-1.128343487188</v>
      </c>
      <c r="D2167" s="73">
        <v>2</v>
      </c>
      <c r="E2167" s="74" t="s">
        <v>5168</v>
      </c>
      <c r="F2167" s="75">
        <v>6.3182063453350002E-6</v>
      </c>
      <c r="G2167" s="76">
        <v>3.7110880000000002</v>
      </c>
      <c r="H2167" s="76">
        <v>0.3820286</v>
      </c>
      <c r="I2167" s="77">
        <v>797.97829999999999</v>
      </c>
      <c r="J2167" s="73">
        <v>1</v>
      </c>
      <c r="K2167" s="78" t="s">
        <v>2943</v>
      </c>
    </row>
    <row r="2168" spans="1:11">
      <c r="A2168" s="71" t="s">
        <v>2163</v>
      </c>
      <c r="B2168" s="72">
        <v>1014.565246582</v>
      </c>
      <c r="C2168" s="72">
        <v>-0.94639768640629995</v>
      </c>
      <c r="D2168" s="73">
        <v>2</v>
      </c>
      <c r="E2168" s="74" t="s">
        <v>5169</v>
      </c>
      <c r="F2168" s="75">
        <v>6.3370228664539997E-6</v>
      </c>
      <c r="G2168" s="76">
        <v>3.9028109999999998</v>
      </c>
      <c r="H2168" s="76">
        <v>0.44088349999999998</v>
      </c>
      <c r="I2168" s="77">
        <v>1727.595</v>
      </c>
      <c r="J2168" s="73">
        <v>1</v>
      </c>
      <c r="K2168" s="78" t="s">
        <v>3701</v>
      </c>
    </row>
    <row r="2169" spans="1:11">
      <c r="A2169" s="71" t="s">
        <v>4083</v>
      </c>
      <c r="B2169" s="72">
        <v>1330.5997314450001</v>
      </c>
      <c r="C2169" s="72">
        <v>-0.98259153406249999</v>
      </c>
      <c r="D2169" s="73">
        <v>2</v>
      </c>
      <c r="E2169" s="74" t="s">
        <v>5170</v>
      </c>
      <c r="F2169" s="75">
        <v>6.3642920703379996E-6</v>
      </c>
      <c r="G2169" s="76">
        <v>2.693953</v>
      </c>
      <c r="H2169" s="76">
        <v>0.55234220000000001</v>
      </c>
      <c r="I2169" s="77">
        <v>452.63080000000002</v>
      </c>
      <c r="J2169" s="73">
        <v>1</v>
      </c>
      <c r="K2169" s="78" t="s">
        <v>3764</v>
      </c>
    </row>
    <row r="2170" spans="1:11">
      <c r="A2170" s="71" t="s">
        <v>5171</v>
      </c>
      <c r="B2170" s="72">
        <v>1266.5749511720001</v>
      </c>
      <c r="C2170" s="72">
        <v>-1.001268291875</v>
      </c>
      <c r="D2170" s="73">
        <v>2</v>
      </c>
      <c r="E2170" s="74" t="s">
        <v>5172</v>
      </c>
      <c r="F2170" s="75">
        <v>6.3967177098560003E-6</v>
      </c>
      <c r="G2170" s="76">
        <v>3.5975950000000001</v>
      </c>
      <c r="H2170" s="76">
        <v>0.52850870000000005</v>
      </c>
      <c r="I2170" s="77">
        <v>871.28949999999998</v>
      </c>
      <c r="J2170" s="73">
        <v>2</v>
      </c>
      <c r="K2170" s="78" t="s">
        <v>3326</v>
      </c>
    </row>
    <row r="2171" spans="1:11">
      <c r="A2171" s="71" t="s">
        <v>3407</v>
      </c>
      <c r="B2171" s="72">
        <v>1206.6418457029999</v>
      </c>
      <c r="C2171" s="72">
        <v>-0.81840696374999999</v>
      </c>
      <c r="D2171" s="73">
        <v>2</v>
      </c>
      <c r="E2171" s="74" t="s">
        <v>5173</v>
      </c>
      <c r="F2171" s="75">
        <v>6.4156306694510004E-6</v>
      </c>
      <c r="G2171" s="76">
        <v>2.9341759999999999</v>
      </c>
      <c r="H2171" s="76">
        <v>0.2957689</v>
      </c>
      <c r="I2171" s="77">
        <v>710.27290000000005</v>
      </c>
      <c r="J2171" s="73">
        <v>1</v>
      </c>
      <c r="K2171" s="78" t="s">
        <v>3986</v>
      </c>
    </row>
    <row r="2172" spans="1:11">
      <c r="A2172" s="71" t="s">
        <v>2508</v>
      </c>
      <c r="B2172" s="72">
        <v>1009.513549805</v>
      </c>
      <c r="C2172" s="72">
        <v>-1.437486553594</v>
      </c>
      <c r="D2172" s="73">
        <v>2</v>
      </c>
      <c r="E2172" s="74" t="s">
        <v>5174</v>
      </c>
      <c r="F2172" s="75">
        <v>6.4423258777650002E-6</v>
      </c>
      <c r="G2172" s="76">
        <v>3.0943000000000001</v>
      </c>
      <c r="H2172" s="76">
        <v>0.45602009999999998</v>
      </c>
      <c r="I2172" s="77">
        <v>1290.8989999999999</v>
      </c>
      <c r="J2172" s="73">
        <v>1</v>
      </c>
      <c r="K2172" s="78" t="s">
        <v>4330</v>
      </c>
    </row>
    <row r="2173" spans="1:11">
      <c r="A2173" s="71" t="s">
        <v>2439</v>
      </c>
      <c r="B2173" s="72">
        <v>1165.6033935549999</v>
      </c>
      <c r="C2173" s="72">
        <v>-1.61723508875</v>
      </c>
      <c r="D2173" s="73">
        <v>2</v>
      </c>
      <c r="E2173" s="74" t="s">
        <v>5175</v>
      </c>
      <c r="F2173" s="75">
        <v>6.4561490766900003E-6</v>
      </c>
      <c r="G2173" s="76">
        <v>3.279604</v>
      </c>
      <c r="H2173" s="76">
        <v>0.57087699999999997</v>
      </c>
      <c r="I2173" s="77">
        <v>1222.682</v>
      </c>
      <c r="J2173" s="73">
        <v>1</v>
      </c>
      <c r="K2173" s="78" t="s">
        <v>3734</v>
      </c>
    </row>
    <row r="2174" spans="1:11">
      <c r="A2174" s="71" t="s">
        <v>5176</v>
      </c>
      <c r="B2174" s="72">
        <v>1158.5385742190001</v>
      </c>
      <c r="C2174" s="72">
        <v>-1.119432354375</v>
      </c>
      <c r="D2174" s="73">
        <v>2</v>
      </c>
      <c r="E2174" s="74" t="s">
        <v>5177</v>
      </c>
      <c r="F2174" s="75">
        <v>6.4797091311459999E-6</v>
      </c>
      <c r="G2174" s="76">
        <v>2.6113</v>
      </c>
      <c r="H2174" s="76">
        <v>0.37121660000000001</v>
      </c>
      <c r="I2174" s="77">
        <v>737.01969999999994</v>
      </c>
      <c r="J2174" s="73">
        <v>1</v>
      </c>
      <c r="K2174" s="78" t="s">
        <v>3099</v>
      </c>
    </row>
    <row r="2175" spans="1:11">
      <c r="A2175" s="71" t="s">
        <v>3822</v>
      </c>
      <c r="B2175" s="72">
        <v>1034.5993652340001</v>
      </c>
      <c r="C2175" s="72">
        <v>-0.70121946374999999</v>
      </c>
      <c r="D2175" s="73">
        <v>2</v>
      </c>
      <c r="E2175" s="74" t="s">
        <v>5178</v>
      </c>
      <c r="F2175" s="75">
        <v>6.4977751287329997E-6</v>
      </c>
      <c r="G2175" s="76">
        <v>2.6013099999999998</v>
      </c>
      <c r="H2175" s="76">
        <v>0.58355369999999995</v>
      </c>
      <c r="I2175" s="77">
        <v>643.08190000000002</v>
      </c>
      <c r="J2175" s="73">
        <v>1</v>
      </c>
      <c r="K2175" s="78" t="s">
        <v>3764</v>
      </c>
    </row>
    <row r="2176" spans="1:11">
      <c r="A2176" s="71" t="s">
        <v>3937</v>
      </c>
      <c r="B2176" s="72">
        <v>1199.663085938</v>
      </c>
      <c r="C2176" s="72">
        <v>-1.190233135625</v>
      </c>
      <c r="D2176" s="73">
        <v>2</v>
      </c>
      <c r="E2176" s="74" t="s">
        <v>5179</v>
      </c>
      <c r="F2176" s="75">
        <v>6.5159486849490002E-6</v>
      </c>
      <c r="G2176" s="76">
        <v>3.120905</v>
      </c>
      <c r="H2176" s="76">
        <v>0.54220840000000003</v>
      </c>
      <c r="I2176" s="77">
        <v>745.09439999999995</v>
      </c>
      <c r="J2176" s="73">
        <v>1</v>
      </c>
      <c r="K2176" s="78" t="s">
        <v>3734</v>
      </c>
    </row>
    <row r="2177" spans="1:11">
      <c r="A2177" s="71" t="s">
        <v>2768</v>
      </c>
      <c r="B2177" s="72">
        <v>1227.7307128909999</v>
      </c>
      <c r="C2177" s="72">
        <v>-1.2671374325</v>
      </c>
      <c r="D2177" s="73">
        <v>2</v>
      </c>
      <c r="E2177" s="74" t="s">
        <v>5180</v>
      </c>
      <c r="F2177" s="75">
        <v>6.5251633781029998E-6</v>
      </c>
      <c r="G2177" s="76">
        <v>3.0969570000000002</v>
      </c>
      <c r="H2177" s="76">
        <v>0.61340130000000004</v>
      </c>
      <c r="I2177" s="77">
        <v>370.18299999999999</v>
      </c>
      <c r="J2177" s="73">
        <v>1</v>
      </c>
      <c r="K2177" s="78" t="s">
        <v>2893</v>
      </c>
    </row>
    <row r="2178" spans="1:11">
      <c r="A2178" s="71" t="s">
        <v>5181</v>
      </c>
      <c r="B2178" s="72">
        <v>1154.6892089840001</v>
      </c>
      <c r="C2178" s="72">
        <v>-0.83842649499999999</v>
      </c>
      <c r="D2178" s="73">
        <v>2</v>
      </c>
      <c r="E2178" s="74" t="s">
        <v>5182</v>
      </c>
      <c r="F2178" s="75">
        <v>6.545733347882E-6</v>
      </c>
      <c r="G2178" s="76">
        <v>3.4309470000000002</v>
      </c>
      <c r="H2178" s="76">
        <v>0.37326789999999999</v>
      </c>
      <c r="I2178" s="77">
        <v>1616.8789999999999</v>
      </c>
      <c r="J2178" s="73">
        <v>1</v>
      </c>
      <c r="K2178" s="78" t="s">
        <v>3701</v>
      </c>
    </row>
    <row r="2179" spans="1:11">
      <c r="A2179" s="71" t="s">
        <v>4828</v>
      </c>
      <c r="B2179" s="72">
        <v>1309.808959961</v>
      </c>
      <c r="C2179" s="72">
        <v>-1.836107159063</v>
      </c>
      <c r="D2179" s="73">
        <v>2</v>
      </c>
      <c r="E2179" s="74" t="s">
        <v>5183</v>
      </c>
      <c r="F2179" s="75">
        <v>6.5584098173800003E-6</v>
      </c>
      <c r="G2179" s="76">
        <v>3.5542799999999999</v>
      </c>
      <c r="H2179" s="76">
        <v>0.34408830000000001</v>
      </c>
      <c r="I2179" s="77">
        <v>1118.816</v>
      </c>
      <c r="J2179" s="73">
        <v>1</v>
      </c>
      <c r="K2179" s="78" t="s">
        <v>3054</v>
      </c>
    </row>
    <row r="2180" spans="1:11">
      <c r="A2180" s="71" t="s">
        <v>2132</v>
      </c>
      <c r="B2180" s="72">
        <v>1389.7451122160001</v>
      </c>
      <c r="C2180" s="72">
        <v>-0.107230294625</v>
      </c>
      <c r="D2180" s="73">
        <v>2</v>
      </c>
      <c r="E2180" s="74" t="s">
        <v>5184</v>
      </c>
      <c r="F2180" s="75">
        <v>6.5938285420670002E-6</v>
      </c>
      <c r="G2180" s="76">
        <v>3.0966809999999998</v>
      </c>
      <c r="H2180" s="76">
        <v>0.24989259999999999</v>
      </c>
      <c r="I2180" s="77">
        <v>1218.6320000000001</v>
      </c>
      <c r="J2180" s="73">
        <v>1</v>
      </c>
      <c r="K2180" s="78" t="s">
        <v>2935</v>
      </c>
    </row>
    <row r="2181" spans="1:11">
      <c r="A2181" s="71" t="s">
        <v>5185</v>
      </c>
      <c r="B2181" s="72">
        <v>1553.8322753909999</v>
      </c>
      <c r="C2181" s="72">
        <v>-1.3218249325</v>
      </c>
      <c r="D2181" s="73">
        <v>2</v>
      </c>
      <c r="E2181" s="74" t="s">
        <v>5186</v>
      </c>
      <c r="F2181" s="75">
        <v>6.6199015384959998E-6</v>
      </c>
      <c r="G2181" s="76">
        <v>2.8626550000000002</v>
      </c>
      <c r="H2181" s="76">
        <v>0.3036759</v>
      </c>
      <c r="I2181" s="77">
        <v>691.52120000000002</v>
      </c>
      <c r="J2181" s="73">
        <v>1</v>
      </c>
      <c r="K2181" s="78" t="s">
        <v>2285</v>
      </c>
    </row>
    <row r="2182" spans="1:11">
      <c r="A2182" s="71" t="s">
        <v>2094</v>
      </c>
      <c r="B2182" s="72">
        <v>1357.7110595700001</v>
      </c>
      <c r="C2182" s="72">
        <v>-1.306932354375</v>
      </c>
      <c r="D2182" s="73">
        <v>2</v>
      </c>
      <c r="E2182" s="74" t="s">
        <v>5187</v>
      </c>
      <c r="F2182" s="75">
        <v>6.6498088086010004E-6</v>
      </c>
      <c r="G2182" s="76">
        <v>3.212253</v>
      </c>
      <c r="H2182" s="76">
        <v>0.23202510000000001</v>
      </c>
      <c r="I2182" s="77">
        <v>591.36540000000002</v>
      </c>
      <c r="J2182" s="73">
        <v>1</v>
      </c>
      <c r="K2182" s="78" t="s">
        <v>3836</v>
      </c>
    </row>
    <row r="2183" spans="1:11">
      <c r="A2183" s="71" t="s">
        <v>2799</v>
      </c>
      <c r="B2183" s="72">
        <v>1665.9533691409999</v>
      </c>
      <c r="C2183" s="72">
        <v>-1.369920635625</v>
      </c>
      <c r="D2183" s="73">
        <v>2</v>
      </c>
      <c r="E2183" s="74" t="s">
        <v>5188</v>
      </c>
      <c r="F2183" s="75">
        <v>6.6855897918879996E-6</v>
      </c>
      <c r="G2183" s="76">
        <v>3.9313570000000002</v>
      </c>
      <c r="H2183" s="76">
        <v>0.61621590000000004</v>
      </c>
      <c r="I2183" s="77">
        <v>1503.3820000000001</v>
      </c>
      <c r="J2183" s="73">
        <v>1</v>
      </c>
      <c r="K2183" s="78" t="s">
        <v>2230</v>
      </c>
    </row>
    <row r="2184" spans="1:11">
      <c r="A2184" s="71" t="s">
        <v>2219</v>
      </c>
      <c r="B2184" s="72">
        <v>1118.5939941409999</v>
      </c>
      <c r="C2184" s="72">
        <v>-1.43852415125</v>
      </c>
      <c r="D2184" s="73">
        <v>2</v>
      </c>
      <c r="E2184" s="74" t="s">
        <v>5189</v>
      </c>
      <c r="F2184" s="75">
        <v>6.7284871904750004E-6</v>
      </c>
      <c r="G2184" s="76">
        <v>2.6215869999999999</v>
      </c>
      <c r="H2184" s="76">
        <v>0.30622120000000003</v>
      </c>
      <c r="I2184" s="77">
        <v>844.81449999999995</v>
      </c>
      <c r="J2184" s="73">
        <v>1</v>
      </c>
      <c r="K2184" s="78" t="s">
        <v>3375</v>
      </c>
    </row>
    <row r="2185" spans="1:11">
      <c r="A2185" s="71" t="s">
        <v>4063</v>
      </c>
      <c r="B2185" s="72">
        <v>1272.6430664059999</v>
      </c>
      <c r="C2185" s="72">
        <v>-1.084276104375</v>
      </c>
      <c r="D2185" s="73">
        <v>2</v>
      </c>
      <c r="E2185" s="74" t="s">
        <v>5190</v>
      </c>
      <c r="F2185" s="75">
        <v>6.7438984349129998E-6</v>
      </c>
      <c r="G2185" s="76">
        <v>2.8726579999999999</v>
      </c>
      <c r="H2185" s="76">
        <v>0.49683549999999999</v>
      </c>
      <c r="I2185" s="77">
        <v>453.86630000000002</v>
      </c>
      <c r="J2185" s="73">
        <v>1</v>
      </c>
      <c r="K2185" s="78" t="s">
        <v>3014</v>
      </c>
    </row>
    <row r="2186" spans="1:11">
      <c r="A2186" s="71" t="s">
        <v>4460</v>
      </c>
      <c r="B2186" s="72">
        <v>1145.6313476559999</v>
      </c>
      <c r="C2186" s="72">
        <v>-1.158006573125</v>
      </c>
      <c r="D2186" s="73">
        <v>2</v>
      </c>
      <c r="E2186" s="74" t="s">
        <v>5191</v>
      </c>
      <c r="F2186" s="75">
        <v>6.7606115852210003E-6</v>
      </c>
      <c r="G2186" s="76">
        <v>2.7114340000000001</v>
      </c>
      <c r="H2186" s="76">
        <v>0.40489029999999998</v>
      </c>
      <c r="I2186" s="77">
        <v>559.4547</v>
      </c>
      <c r="J2186" s="73">
        <v>1</v>
      </c>
      <c r="K2186" s="78" t="s">
        <v>3099</v>
      </c>
    </row>
    <row r="2187" spans="1:11">
      <c r="A2187" s="71" t="s">
        <v>5192</v>
      </c>
      <c r="B2187" s="72">
        <v>1439.7165527340001</v>
      </c>
      <c r="C2187" s="72">
        <v>-0.37309446374999999</v>
      </c>
      <c r="D2187" s="73">
        <v>2</v>
      </c>
      <c r="E2187" s="74" t="s">
        <v>5193</v>
      </c>
      <c r="F2187" s="75">
        <v>6.7625179081100001E-6</v>
      </c>
      <c r="G2187" s="76">
        <v>3.8949699999999998</v>
      </c>
      <c r="H2187" s="76">
        <v>0.51413450000000005</v>
      </c>
      <c r="I2187" s="77">
        <v>1395.501</v>
      </c>
      <c r="J2187" s="73">
        <v>1</v>
      </c>
      <c r="K2187" s="78" t="s">
        <v>3054</v>
      </c>
    </row>
    <row r="2188" spans="1:11">
      <c r="A2188" s="71" t="s">
        <v>2589</v>
      </c>
      <c r="B2188" s="72">
        <v>1465.837280273</v>
      </c>
      <c r="C2188" s="72">
        <v>-1.066331768438</v>
      </c>
      <c r="D2188" s="73">
        <v>2</v>
      </c>
      <c r="E2188" s="74" t="s">
        <v>5194</v>
      </c>
      <c r="F2188" s="75">
        <v>6.7638637506469999E-6</v>
      </c>
      <c r="G2188" s="76">
        <v>3.3600759999999998</v>
      </c>
      <c r="H2188" s="76">
        <v>0.51884980000000003</v>
      </c>
      <c r="I2188" s="77">
        <v>525.35609999999997</v>
      </c>
      <c r="J2188" s="73">
        <v>1</v>
      </c>
      <c r="K2188" s="78" t="s">
        <v>2285</v>
      </c>
    </row>
    <row r="2189" spans="1:11">
      <c r="A2189" s="71" t="s">
        <v>5195</v>
      </c>
      <c r="B2189" s="72">
        <v>1405.6463623049999</v>
      </c>
      <c r="C2189" s="72">
        <v>-0.79509153406249999</v>
      </c>
      <c r="D2189" s="73">
        <v>2</v>
      </c>
      <c r="E2189" s="74" t="s">
        <v>5196</v>
      </c>
      <c r="F2189" s="75">
        <v>6.7763569223069997E-6</v>
      </c>
      <c r="G2189" s="76">
        <v>3.3552909999999998</v>
      </c>
      <c r="H2189" s="76">
        <v>0.51165570000000005</v>
      </c>
      <c r="I2189" s="77">
        <v>1290.4290000000001</v>
      </c>
    </row>
    <row r="2190" spans="1:11">
      <c r="A2190" s="71" t="s">
        <v>3420</v>
      </c>
      <c r="B2190" s="72">
        <v>1157.5949707029999</v>
      </c>
      <c r="C2190" s="72">
        <v>-0.65544309656249999</v>
      </c>
      <c r="D2190" s="73">
        <v>2</v>
      </c>
      <c r="E2190" s="74" t="s">
        <v>5197</v>
      </c>
      <c r="F2190" s="75">
        <v>6.7925876936989997E-6</v>
      </c>
      <c r="G2190" s="76">
        <v>2.5007980000000001</v>
      </c>
      <c r="H2190" s="76">
        <v>0.44960359999999999</v>
      </c>
      <c r="I2190" s="77">
        <v>600.69309999999996</v>
      </c>
      <c r="J2190" s="73">
        <v>1</v>
      </c>
      <c r="K2190" s="78" t="s">
        <v>3812</v>
      </c>
    </row>
    <row r="2191" spans="1:11">
      <c r="A2191" s="71" t="s">
        <v>2692</v>
      </c>
      <c r="B2191" s="72">
        <v>1176.6007080080001</v>
      </c>
      <c r="C2191" s="72">
        <v>-0.68156614343749999</v>
      </c>
      <c r="D2191" s="73">
        <v>2</v>
      </c>
      <c r="E2191" s="74" t="s">
        <v>5198</v>
      </c>
      <c r="F2191" s="75">
        <v>6.7931329779109999E-6</v>
      </c>
      <c r="G2191" s="76">
        <v>2.58406</v>
      </c>
      <c r="H2191" s="76">
        <v>0.45364510000000002</v>
      </c>
      <c r="I2191" s="77">
        <v>539.8433</v>
      </c>
      <c r="J2191" s="73">
        <v>1</v>
      </c>
      <c r="K2191" s="78" t="s">
        <v>3375</v>
      </c>
    </row>
    <row r="2192" spans="1:11">
      <c r="A2192" s="71" t="s">
        <v>2756</v>
      </c>
      <c r="B2192" s="72">
        <v>1079.584350586</v>
      </c>
      <c r="C2192" s="72">
        <v>-0.98796262781249999</v>
      </c>
      <c r="D2192" s="73">
        <v>2</v>
      </c>
      <c r="E2192" s="74" t="s">
        <v>5199</v>
      </c>
      <c r="F2192" s="75">
        <v>6.8764247947410004E-6</v>
      </c>
      <c r="G2192" s="76">
        <v>2.9291290000000001</v>
      </c>
      <c r="H2192" s="76">
        <v>0.51681080000000001</v>
      </c>
      <c r="I2192" s="77">
        <v>1087.2570000000001</v>
      </c>
      <c r="J2192" s="73">
        <v>1</v>
      </c>
      <c r="K2192" s="78" t="s">
        <v>3375</v>
      </c>
    </row>
    <row r="2193" spans="1:11">
      <c r="A2193" s="71" t="s">
        <v>2884</v>
      </c>
      <c r="B2193" s="72">
        <v>1174.613647461</v>
      </c>
      <c r="C2193" s="72">
        <v>-1.364183330938</v>
      </c>
      <c r="D2193" s="73">
        <v>2</v>
      </c>
      <c r="E2193" s="74" t="s">
        <v>5200</v>
      </c>
      <c r="F2193" s="75">
        <v>6.961893294855E-6</v>
      </c>
      <c r="G2193" s="76">
        <v>3.4196719999999998</v>
      </c>
      <c r="H2193" s="76">
        <v>0.43134109999999998</v>
      </c>
      <c r="I2193" s="77">
        <v>1473.133</v>
      </c>
      <c r="J2193" s="73">
        <v>1</v>
      </c>
      <c r="K2193" s="78" t="s">
        <v>3701</v>
      </c>
    </row>
    <row r="2194" spans="1:11">
      <c r="A2194" s="71" t="s">
        <v>4532</v>
      </c>
      <c r="B2194" s="72">
        <v>1197.694946289</v>
      </c>
      <c r="C2194" s="72">
        <v>-1.101854229375</v>
      </c>
      <c r="D2194" s="73">
        <v>2</v>
      </c>
      <c r="E2194" s="74" t="s">
        <v>5201</v>
      </c>
      <c r="F2194" s="75">
        <v>6.9860921100660003E-6</v>
      </c>
      <c r="G2194" s="76">
        <v>2.9824959999999998</v>
      </c>
      <c r="H2194" s="76">
        <v>0.40385979999999999</v>
      </c>
      <c r="I2194" s="77">
        <v>956.40300000000002</v>
      </c>
      <c r="J2194" s="73">
        <v>1</v>
      </c>
      <c r="K2194" s="78" t="s">
        <v>3326</v>
      </c>
    </row>
    <row r="2195" spans="1:11">
      <c r="A2195" s="71" t="s">
        <v>2132</v>
      </c>
      <c r="B2195" s="72">
        <v>1878.9014892580001</v>
      </c>
      <c r="C2195" s="72">
        <v>-0.97453489343749999</v>
      </c>
      <c r="D2195" s="73">
        <v>2</v>
      </c>
      <c r="E2195" s="74" t="s">
        <v>5202</v>
      </c>
      <c r="F2195" s="75">
        <v>6.9945449787670002E-6</v>
      </c>
      <c r="G2195" s="76">
        <v>5.616441</v>
      </c>
      <c r="H2195" s="76">
        <v>0.56887399999999999</v>
      </c>
      <c r="I2195" s="77">
        <v>2527.7689999999998</v>
      </c>
      <c r="J2195" s="73">
        <v>1</v>
      </c>
      <c r="K2195" s="78" t="s">
        <v>2171</v>
      </c>
    </row>
    <row r="2196" spans="1:11">
      <c r="A2196" s="71" t="s">
        <v>4722</v>
      </c>
      <c r="B2196" s="72">
        <v>1516.775390625</v>
      </c>
      <c r="C2196" s="72">
        <v>-1.64653196375</v>
      </c>
      <c r="D2196" s="73">
        <v>2</v>
      </c>
      <c r="E2196" s="74" t="s">
        <v>5203</v>
      </c>
      <c r="F2196" s="75">
        <v>7.0145924447709997E-6</v>
      </c>
      <c r="G2196" s="76">
        <v>4.1523139999999996</v>
      </c>
      <c r="H2196" s="76">
        <v>0.54957769999999995</v>
      </c>
      <c r="I2196" s="77">
        <v>1425.173</v>
      </c>
      <c r="J2196" s="73">
        <v>1</v>
      </c>
      <c r="K2196" s="78" t="s">
        <v>2434</v>
      </c>
    </row>
    <row r="2197" spans="1:11">
      <c r="A2197" s="71" t="s">
        <v>5204</v>
      </c>
      <c r="B2197" s="72">
        <v>1645.8399658200001</v>
      </c>
      <c r="C2197" s="72">
        <v>-1.054002666875</v>
      </c>
      <c r="D2197" s="73">
        <v>2</v>
      </c>
      <c r="E2197" s="74" t="s">
        <v>5205</v>
      </c>
      <c r="F2197" s="75">
        <v>7.038946991278E-6</v>
      </c>
      <c r="G2197" s="76">
        <v>4.0967719999999996</v>
      </c>
      <c r="H2197" s="76">
        <v>0.54743310000000001</v>
      </c>
      <c r="I2197" s="77">
        <v>1430.3109999999999</v>
      </c>
      <c r="J2197" s="73">
        <v>1</v>
      </c>
      <c r="K2197" s="78" t="s">
        <v>2659</v>
      </c>
    </row>
    <row r="2198" spans="1:11">
      <c r="A2198" s="71" t="s">
        <v>5206</v>
      </c>
      <c r="B2198" s="72">
        <v>1002.459899902</v>
      </c>
      <c r="C2198" s="72">
        <v>-1.315538311406</v>
      </c>
      <c r="D2198" s="73">
        <v>2</v>
      </c>
      <c r="E2198" s="74" t="s">
        <v>5207</v>
      </c>
      <c r="F2198" s="75">
        <v>7.0607874342879998E-6</v>
      </c>
      <c r="G2198" s="76">
        <v>3.116514</v>
      </c>
      <c r="H2198" s="76">
        <v>0.44668180000000002</v>
      </c>
      <c r="I2198" s="77">
        <v>644.94590000000005</v>
      </c>
      <c r="J2198" s="73">
        <v>1</v>
      </c>
      <c r="K2198" s="78" t="s">
        <v>3326</v>
      </c>
    </row>
    <row r="2199" spans="1:11">
      <c r="A2199" s="71" t="s">
        <v>2255</v>
      </c>
      <c r="B2199" s="72">
        <v>1391.6545410159999</v>
      </c>
      <c r="C2199" s="72">
        <v>-1.576463604375</v>
      </c>
      <c r="D2199" s="73">
        <v>2</v>
      </c>
      <c r="E2199" s="74" t="s">
        <v>5208</v>
      </c>
      <c r="F2199" s="75">
        <v>7.0847707406829996E-6</v>
      </c>
      <c r="G2199" s="76">
        <v>3.5894370000000002</v>
      </c>
      <c r="H2199" s="76">
        <v>0.39755649999999998</v>
      </c>
      <c r="I2199" s="77">
        <v>808.86540000000002</v>
      </c>
      <c r="J2199" s="73">
        <v>1</v>
      </c>
      <c r="K2199" s="78" t="s">
        <v>3195</v>
      </c>
    </row>
    <row r="2200" spans="1:11">
      <c r="A2200" s="71" t="s">
        <v>5209</v>
      </c>
      <c r="B2200" s="72">
        <v>1337.8514404299999</v>
      </c>
      <c r="C2200" s="72">
        <v>-1.552415752813</v>
      </c>
      <c r="D2200" s="73">
        <v>2</v>
      </c>
      <c r="E2200" s="74" t="s">
        <v>5210</v>
      </c>
      <c r="F2200" s="75">
        <v>7.1105015651519996E-6</v>
      </c>
      <c r="G2200" s="76">
        <v>3.1169150000000001</v>
      </c>
      <c r="H2200" s="76">
        <v>0.44772459999999997</v>
      </c>
      <c r="I2200" s="77">
        <v>553.24040000000002</v>
      </c>
      <c r="J2200" s="73">
        <v>1</v>
      </c>
      <c r="K2200" s="78" t="s">
        <v>4246</v>
      </c>
    </row>
    <row r="2201" spans="1:11">
      <c r="A2201" s="71" t="s">
        <v>5211</v>
      </c>
      <c r="B2201" s="72">
        <v>1764.8762207029999</v>
      </c>
      <c r="C2201" s="72">
        <v>-0.34611692468749999</v>
      </c>
      <c r="D2201" s="73">
        <v>2</v>
      </c>
      <c r="E2201" s="74" t="s">
        <v>5212</v>
      </c>
      <c r="F2201" s="75">
        <v>7.1269189508580001E-6</v>
      </c>
      <c r="G2201" s="76">
        <v>3.7500369999999998</v>
      </c>
      <c r="H2201" s="76">
        <v>0.27602209999999999</v>
      </c>
      <c r="I2201" s="77">
        <v>457.245</v>
      </c>
      <c r="J2201" s="73">
        <v>2</v>
      </c>
      <c r="K2201" s="78" t="s">
        <v>4197</v>
      </c>
    </row>
    <row r="2202" spans="1:11">
      <c r="A2202" s="71" t="s">
        <v>2400</v>
      </c>
      <c r="B2202" s="72">
        <v>1476.784545898</v>
      </c>
      <c r="C2202" s="72">
        <v>-1.190355205938</v>
      </c>
      <c r="D2202" s="73">
        <v>2</v>
      </c>
      <c r="E2202" s="74" t="s">
        <v>5213</v>
      </c>
      <c r="F2202" s="75">
        <v>7.1439893707389997E-6</v>
      </c>
      <c r="G2202" s="76">
        <v>4.1354930000000003</v>
      </c>
      <c r="H2202" s="76">
        <v>0.52341190000000004</v>
      </c>
      <c r="I2202" s="77">
        <v>1342.6579999999999</v>
      </c>
      <c r="J2202" s="73">
        <v>1</v>
      </c>
      <c r="K2202" s="78" t="s">
        <v>2671</v>
      </c>
    </row>
    <row r="2203" spans="1:11">
      <c r="A2203" s="71" t="s">
        <v>2400</v>
      </c>
      <c r="B2203" s="72">
        <v>1945.0290527340001</v>
      </c>
      <c r="C2203" s="72">
        <v>-1.386447716563</v>
      </c>
      <c r="D2203" s="73">
        <v>3</v>
      </c>
      <c r="E2203" s="74" t="s">
        <v>5214</v>
      </c>
      <c r="F2203" s="75">
        <v>7.1554209527539998E-6</v>
      </c>
      <c r="G2203" s="76">
        <v>3.8991189999999998</v>
      </c>
      <c r="H2203" s="76">
        <v>0.58802290000000002</v>
      </c>
      <c r="I2203" s="77">
        <v>1775.41</v>
      </c>
      <c r="J2203" s="73">
        <v>1</v>
      </c>
      <c r="K2203" s="78" t="s">
        <v>5215</v>
      </c>
    </row>
    <row r="2204" spans="1:11">
      <c r="A2204" s="71" t="s">
        <v>5216</v>
      </c>
      <c r="B2204" s="72">
        <v>1365.6896972659999</v>
      </c>
      <c r="C2204" s="72">
        <v>-1.540697002813</v>
      </c>
      <c r="D2204" s="73">
        <v>2</v>
      </c>
      <c r="E2204" s="74" t="s">
        <v>5217</v>
      </c>
      <c r="F2204" s="75">
        <v>7.1571359686609996E-6</v>
      </c>
      <c r="G2204" s="76">
        <v>3.1047479999999998</v>
      </c>
      <c r="H2204" s="76">
        <v>0.51786909999999997</v>
      </c>
      <c r="I2204" s="77">
        <v>427.99299999999999</v>
      </c>
      <c r="J2204" s="73">
        <v>1</v>
      </c>
      <c r="K2204" s="78" t="s">
        <v>4657</v>
      </c>
    </row>
    <row r="2205" spans="1:11">
      <c r="A2205" s="71" t="s">
        <v>5218</v>
      </c>
      <c r="B2205" s="72">
        <v>1288.6024169919999</v>
      </c>
      <c r="C2205" s="72">
        <v>-0.55534544031249999</v>
      </c>
      <c r="D2205" s="73">
        <v>2</v>
      </c>
      <c r="E2205" s="74" t="s">
        <v>5219</v>
      </c>
      <c r="F2205" s="75">
        <v>7.2136696008469998E-6</v>
      </c>
      <c r="G2205" s="76">
        <v>3.463063</v>
      </c>
      <c r="H2205" s="76">
        <v>0.48918899999999998</v>
      </c>
      <c r="I2205" s="77">
        <v>1344.0719999999999</v>
      </c>
      <c r="J2205" s="73">
        <v>1</v>
      </c>
      <c r="K2205" s="78" t="s">
        <v>3171</v>
      </c>
    </row>
    <row r="2206" spans="1:11">
      <c r="A2206" s="71" t="s">
        <v>2751</v>
      </c>
      <c r="B2206" s="72">
        <v>1335.5997314450001</v>
      </c>
      <c r="C2206" s="72">
        <v>-1.303636455938</v>
      </c>
      <c r="D2206" s="73">
        <v>2</v>
      </c>
      <c r="E2206" s="74" t="s">
        <v>5220</v>
      </c>
      <c r="F2206" s="75">
        <v>7.3328138221060001E-6</v>
      </c>
      <c r="G2206" s="76">
        <v>2.5282909999999998</v>
      </c>
      <c r="H2206" s="76">
        <v>0.35001969999999999</v>
      </c>
      <c r="I2206" s="77">
        <v>568.94780000000003</v>
      </c>
      <c r="J2206" s="73">
        <v>1</v>
      </c>
      <c r="K2206" s="78" t="s">
        <v>3326</v>
      </c>
    </row>
    <row r="2207" spans="1:11">
      <c r="A2207" s="71" t="s">
        <v>5221</v>
      </c>
      <c r="B2207" s="72">
        <v>1362.680053711</v>
      </c>
      <c r="C2207" s="72">
        <v>-0.81169309656249999</v>
      </c>
      <c r="D2207" s="73">
        <v>2</v>
      </c>
      <c r="E2207" s="74" t="s">
        <v>5222</v>
      </c>
      <c r="F2207" s="75">
        <v>7.3636577178280003E-6</v>
      </c>
      <c r="G2207" s="76">
        <v>3.2647110000000001</v>
      </c>
      <c r="H2207" s="76">
        <v>0.3238433</v>
      </c>
      <c r="I2207" s="77">
        <v>1407.873</v>
      </c>
      <c r="J2207" s="73">
        <v>1</v>
      </c>
      <c r="K2207" s="78" t="s">
        <v>3375</v>
      </c>
    </row>
    <row r="2208" spans="1:11">
      <c r="A2208" s="71" t="s">
        <v>2187</v>
      </c>
      <c r="B2208" s="72">
        <v>1830.9497070309999</v>
      </c>
      <c r="C2208" s="72">
        <v>-0.37822141687499999</v>
      </c>
      <c r="D2208" s="73">
        <v>2</v>
      </c>
      <c r="E2208" s="74" t="s">
        <v>5223</v>
      </c>
      <c r="F2208" s="75">
        <v>7.4012276009070001E-6</v>
      </c>
      <c r="G2208" s="76">
        <v>3.414056</v>
      </c>
      <c r="H2208" s="76">
        <v>0.58920070000000002</v>
      </c>
      <c r="I2208" s="77">
        <v>395.74829999999997</v>
      </c>
      <c r="J2208" s="73">
        <v>1</v>
      </c>
      <c r="K2208" s="78" t="s">
        <v>2808</v>
      </c>
    </row>
    <row r="2209" spans="1:11">
      <c r="A2209" s="71" t="s">
        <v>2505</v>
      </c>
      <c r="B2209" s="72">
        <v>1418.7736816409999</v>
      </c>
      <c r="C2209" s="72">
        <v>-1.557420635625</v>
      </c>
      <c r="D2209" s="73">
        <v>2</v>
      </c>
      <c r="E2209" s="74" t="s">
        <v>5224</v>
      </c>
      <c r="F2209" s="75">
        <v>7.40159382782E-6</v>
      </c>
      <c r="G2209" s="76">
        <v>3.5159090000000002</v>
      </c>
      <c r="H2209" s="76">
        <v>0.39322420000000002</v>
      </c>
      <c r="I2209" s="77">
        <v>669.94560000000001</v>
      </c>
      <c r="J2209" s="73">
        <v>1</v>
      </c>
      <c r="K2209" s="78" t="s">
        <v>2646</v>
      </c>
    </row>
    <row r="2210" spans="1:11">
      <c r="A2210" s="71" t="s">
        <v>2626</v>
      </c>
      <c r="B2210" s="72">
        <v>2275.0915513959999</v>
      </c>
      <c r="C2210" s="72">
        <v>-1.9139148752499999</v>
      </c>
      <c r="D2210" s="73">
        <v>3</v>
      </c>
      <c r="E2210" s="74" t="s">
        <v>5225</v>
      </c>
      <c r="F2210" s="75">
        <v>7.4829481633119998E-6</v>
      </c>
      <c r="G2210" s="76">
        <v>3.2997260000000002</v>
      </c>
      <c r="H2210" s="76">
        <v>0.53362830000000006</v>
      </c>
      <c r="I2210" s="77">
        <v>808.53700000000003</v>
      </c>
      <c r="J2210" s="73">
        <v>1</v>
      </c>
      <c r="K2210" s="78" t="s">
        <v>5117</v>
      </c>
    </row>
    <row r="2211" spans="1:11">
      <c r="A2211" s="71" t="s">
        <v>2799</v>
      </c>
      <c r="B2211" s="72">
        <v>1298.6950683590001</v>
      </c>
      <c r="C2211" s="72">
        <v>-1.396287823125</v>
      </c>
      <c r="D2211" s="73">
        <v>2</v>
      </c>
      <c r="E2211" s="74" t="s">
        <v>5226</v>
      </c>
      <c r="F2211" s="75">
        <v>7.5024545992399999E-6</v>
      </c>
      <c r="G2211" s="76">
        <v>3.45668</v>
      </c>
      <c r="H2211" s="76">
        <v>0.56829669999999999</v>
      </c>
      <c r="I2211" s="77">
        <v>1355.6690000000001</v>
      </c>
      <c r="J2211" s="73">
        <v>1</v>
      </c>
      <c r="K2211" s="78" t="s">
        <v>3014</v>
      </c>
    </row>
    <row r="2212" spans="1:11">
      <c r="A2212" s="71" t="s">
        <v>2933</v>
      </c>
      <c r="B2212" s="72">
        <v>1134.5789794919999</v>
      </c>
      <c r="C2212" s="72">
        <v>-0.78569211999999999</v>
      </c>
      <c r="D2212" s="73">
        <v>2</v>
      </c>
      <c r="E2212" s="74" t="s">
        <v>5227</v>
      </c>
      <c r="F2212" s="75">
        <v>7.5284776711589999E-6</v>
      </c>
      <c r="G2212" s="76">
        <v>3.0261520000000002</v>
      </c>
      <c r="H2212" s="76">
        <v>0.47999330000000001</v>
      </c>
      <c r="I2212" s="77">
        <v>799.81399999999996</v>
      </c>
      <c r="J2212" s="73">
        <v>1</v>
      </c>
      <c r="K2212" s="78" t="s">
        <v>3734</v>
      </c>
    </row>
    <row r="2213" spans="1:11">
      <c r="A2213" s="71" t="s">
        <v>2715</v>
      </c>
      <c r="B2213" s="72">
        <v>1207.5688476559999</v>
      </c>
      <c r="C2213" s="72">
        <v>-1.017015362188</v>
      </c>
      <c r="D2213" s="73">
        <v>2</v>
      </c>
      <c r="E2213" s="74" t="s">
        <v>5228</v>
      </c>
      <c r="F2213" s="75">
        <v>7.5410250718690002E-6</v>
      </c>
      <c r="G2213" s="76">
        <v>3.7754300000000001</v>
      </c>
      <c r="H2213" s="76">
        <v>0.61714740000000001</v>
      </c>
      <c r="I2213" s="77">
        <v>1051.5409999999999</v>
      </c>
      <c r="J2213" s="73">
        <v>1</v>
      </c>
      <c r="K2213" s="78" t="s">
        <v>3186</v>
      </c>
    </row>
    <row r="2214" spans="1:11">
      <c r="A2214" s="71" t="s">
        <v>5229</v>
      </c>
      <c r="B2214" s="72">
        <v>1220.611694336</v>
      </c>
      <c r="C2214" s="72">
        <v>-1.275560284063</v>
      </c>
      <c r="D2214" s="73">
        <v>2</v>
      </c>
      <c r="E2214" s="74" t="s">
        <v>5230</v>
      </c>
      <c r="F2214" s="75">
        <v>7.5937964408099996E-6</v>
      </c>
      <c r="G2214" s="76">
        <v>3.4607190000000001</v>
      </c>
      <c r="H2214" s="76">
        <v>0.5815129</v>
      </c>
      <c r="I2214" s="77">
        <v>1107.902</v>
      </c>
      <c r="J2214" s="73">
        <v>1</v>
      </c>
      <c r="K2214" s="78" t="s">
        <v>2935</v>
      </c>
    </row>
    <row r="2215" spans="1:11">
      <c r="A2215" s="71" t="s">
        <v>4884</v>
      </c>
      <c r="B2215" s="72">
        <v>1825.9946289059999</v>
      </c>
      <c r="C2215" s="72">
        <v>-1.076951885625</v>
      </c>
      <c r="D2215" s="73">
        <v>2</v>
      </c>
      <c r="E2215" s="74" t="s">
        <v>5231</v>
      </c>
      <c r="F2215" s="75">
        <v>7.6018592097830004E-6</v>
      </c>
      <c r="G2215" s="76">
        <v>3.7105679999999999</v>
      </c>
      <c r="H2215" s="76">
        <v>0.47194449999999999</v>
      </c>
      <c r="I2215" s="77">
        <v>775.80619999999999</v>
      </c>
      <c r="J2215" s="73">
        <v>1</v>
      </c>
      <c r="K2215" s="78" t="s">
        <v>2567</v>
      </c>
    </row>
    <row r="2216" spans="1:11">
      <c r="A2216" s="71" t="s">
        <v>2555</v>
      </c>
      <c r="B2216" s="72">
        <v>1274.6586914059999</v>
      </c>
      <c r="C2216" s="72">
        <v>-1.302415752813</v>
      </c>
      <c r="D2216" s="73">
        <v>2</v>
      </c>
      <c r="E2216" s="74" t="s">
        <v>5232</v>
      </c>
      <c r="F2216" s="75">
        <v>7.6558731266690001E-6</v>
      </c>
      <c r="G2216" s="76">
        <v>3.3327230000000001</v>
      </c>
      <c r="H2216" s="76">
        <v>0.17323620000000001</v>
      </c>
      <c r="I2216" s="77">
        <v>1529.221</v>
      </c>
      <c r="J2216" s="73">
        <v>1</v>
      </c>
      <c r="K2216" s="78" t="s">
        <v>3099</v>
      </c>
    </row>
    <row r="2217" spans="1:11">
      <c r="A2217" s="71" t="s">
        <v>5233</v>
      </c>
      <c r="B2217" s="72">
        <v>1305.7048339840001</v>
      </c>
      <c r="C2217" s="72">
        <v>-0.86540403406249999</v>
      </c>
      <c r="D2217" s="73">
        <v>2</v>
      </c>
      <c r="E2217" s="74" t="s">
        <v>5234</v>
      </c>
      <c r="F2217" s="75">
        <v>7.6863015439449997E-6</v>
      </c>
      <c r="G2217" s="76">
        <v>4.1343920000000001</v>
      </c>
      <c r="H2217" s="76">
        <v>0.50686790000000004</v>
      </c>
      <c r="I2217" s="77">
        <v>1799.502</v>
      </c>
      <c r="J2217" s="73">
        <v>1</v>
      </c>
      <c r="K2217" s="78" t="s">
        <v>2935</v>
      </c>
    </row>
    <row r="2218" spans="1:11">
      <c r="A2218" s="71" t="s">
        <v>4480</v>
      </c>
      <c r="B2218" s="72">
        <v>1371.72265625</v>
      </c>
      <c r="C2218" s="72">
        <v>-1.020799541875</v>
      </c>
      <c r="D2218" s="73">
        <v>2</v>
      </c>
      <c r="E2218" s="74" t="s">
        <v>5235</v>
      </c>
      <c r="F2218" s="75">
        <v>7.6939414372320002E-6</v>
      </c>
      <c r="G2218" s="76">
        <v>4.0931850000000001</v>
      </c>
      <c r="H2218" s="76">
        <v>0.46841549999999998</v>
      </c>
      <c r="I2218" s="77">
        <v>944.97500000000002</v>
      </c>
      <c r="J2218" s="73">
        <v>1</v>
      </c>
      <c r="K2218" s="78" t="s">
        <v>2671</v>
      </c>
    </row>
    <row r="2219" spans="1:11">
      <c r="A2219" s="71" t="s">
        <v>4447</v>
      </c>
      <c r="B2219" s="72">
        <v>968.46185302729998</v>
      </c>
      <c r="C2219" s="72">
        <v>-1.427904034063</v>
      </c>
      <c r="D2219" s="73">
        <v>2</v>
      </c>
      <c r="E2219" s="74" t="s">
        <v>5236</v>
      </c>
      <c r="F2219" s="75">
        <v>7.7229313110160004E-6</v>
      </c>
      <c r="G2219" s="76">
        <v>2.8352900000000001</v>
      </c>
      <c r="H2219" s="76">
        <v>0.42299219999999998</v>
      </c>
      <c r="I2219" s="77">
        <v>633.24109999999996</v>
      </c>
      <c r="J2219" s="73">
        <v>1</v>
      </c>
      <c r="K2219" s="78" t="s">
        <v>4325</v>
      </c>
    </row>
    <row r="2220" spans="1:11">
      <c r="A2220" s="71" t="s">
        <v>5237</v>
      </c>
      <c r="B2220" s="72">
        <v>1477.7975416960001</v>
      </c>
      <c r="C2220" s="72">
        <v>-1.2144687833750001</v>
      </c>
      <c r="D2220" s="73">
        <v>2</v>
      </c>
      <c r="E2220" s="74" t="s">
        <v>5238</v>
      </c>
      <c r="F2220" s="75">
        <v>7.8208290417819998E-6</v>
      </c>
      <c r="G2220" s="76">
        <v>3.4519280000000001</v>
      </c>
      <c r="H2220" s="76">
        <v>0.48717369999999999</v>
      </c>
      <c r="I2220" s="77">
        <v>1691.164</v>
      </c>
      <c r="J2220" s="73">
        <v>1</v>
      </c>
      <c r="K2220" s="78" t="s">
        <v>2434</v>
      </c>
    </row>
    <row r="2221" spans="1:11">
      <c r="A2221" s="71" t="s">
        <v>5239</v>
      </c>
      <c r="B2221" s="72">
        <v>1307.754272461</v>
      </c>
      <c r="C2221" s="72">
        <v>-0.50016965906249999</v>
      </c>
      <c r="D2221" s="73">
        <v>2</v>
      </c>
      <c r="E2221" s="74" t="s">
        <v>5240</v>
      </c>
      <c r="F2221" s="75">
        <v>7.8817345809950002E-6</v>
      </c>
      <c r="G2221" s="76">
        <v>3.3320609999999999</v>
      </c>
      <c r="H2221" s="76">
        <v>0.53688650000000004</v>
      </c>
      <c r="I2221" s="77">
        <v>509.10160000000002</v>
      </c>
      <c r="J2221" s="73">
        <v>1</v>
      </c>
      <c r="K2221" s="78" t="s">
        <v>3099</v>
      </c>
    </row>
    <row r="2222" spans="1:11">
      <c r="A2222" s="71" t="s">
        <v>3542</v>
      </c>
      <c r="B2222" s="72">
        <v>1767.9639892580001</v>
      </c>
      <c r="C2222" s="72">
        <v>-0.30856685718749999</v>
      </c>
      <c r="D2222" s="73">
        <v>3</v>
      </c>
      <c r="E2222" s="74" t="s">
        <v>5241</v>
      </c>
      <c r="F2222" s="75">
        <v>7.9694887150440003E-6</v>
      </c>
      <c r="G2222" s="76">
        <v>4.7030120000000002</v>
      </c>
      <c r="H2222" s="76">
        <v>0.65359319999999999</v>
      </c>
      <c r="I2222" s="77">
        <v>2460.8130000000001</v>
      </c>
      <c r="J2222" s="73">
        <v>1</v>
      </c>
      <c r="K2222" s="78" t="s">
        <v>5242</v>
      </c>
    </row>
    <row r="2223" spans="1:11">
      <c r="A2223" s="71" t="s">
        <v>3629</v>
      </c>
      <c r="B2223" s="72">
        <v>1256.6381835940001</v>
      </c>
      <c r="C2223" s="72">
        <v>-1.49907102625</v>
      </c>
      <c r="D2223" s="73">
        <v>2</v>
      </c>
      <c r="E2223" s="74" t="s">
        <v>5243</v>
      </c>
      <c r="F2223" s="75">
        <v>8.0021752334099992E-6</v>
      </c>
      <c r="G2223" s="76">
        <v>2.9027530000000001</v>
      </c>
      <c r="H2223" s="76">
        <v>0.44333800000000001</v>
      </c>
      <c r="I2223" s="77">
        <v>1181.7049999999999</v>
      </c>
      <c r="J2223" s="73">
        <v>1</v>
      </c>
      <c r="K2223" s="78" t="s">
        <v>3734</v>
      </c>
    </row>
    <row r="2224" spans="1:11">
      <c r="A2224" s="71" t="s">
        <v>5244</v>
      </c>
      <c r="B2224" s="72">
        <v>1100.6309814450001</v>
      </c>
      <c r="C2224" s="72">
        <v>-0.92119016687499999</v>
      </c>
      <c r="D2224" s="73">
        <v>2</v>
      </c>
      <c r="E2224" s="74" t="s">
        <v>5245</v>
      </c>
      <c r="F2224" s="75">
        <v>8.0138273355069992E-6</v>
      </c>
      <c r="G2224" s="76">
        <v>2.7458450000000001</v>
      </c>
      <c r="H2224" s="76">
        <v>0.4657713</v>
      </c>
      <c r="I2224" s="77">
        <v>920.39480000000003</v>
      </c>
      <c r="J2224" s="73">
        <v>1</v>
      </c>
      <c r="K2224" s="78" t="s">
        <v>3734</v>
      </c>
    </row>
    <row r="2225" spans="1:11">
      <c r="A2225" s="71" t="s">
        <v>2589</v>
      </c>
      <c r="B2225" s="72">
        <v>1331.7358398440001</v>
      </c>
      <c r="C2225" s="72">
        <v>-1.206956768438</v>
      </c>
      <c r="D2225" s="73">
        <v>2</v>
      </c>
      <c r="E2225" s="74" t="s">
        <v>5246</v>
      </c>
      <c r="F2225" s="75">
        <v>8.0397209119459999E-6</v>
      </c>
      <c r="G2225" s="76">
        <v>3.540238</v>
      </c>
      <c r="H2225" s="76">
        <v>0.5372036</v>
      </c>
      <c r="I2225" s="77">
        <v>991.64499999999998</v>
      </c>
      <c r="J2225" s="73">
        <v>1</v>
      </c>
      <c r="K2225" s="78" t="s">
        <v>3326</v>
      </c>
    </row>
    <row r="2226" spans="1:11">
      <c r="A2226" s="71" t="s">
        <v>3487</v>
      </c>
      <c r="B2226" s="72">
        <v>1297.5212402340001</v>
      </c>
      <c r="C2226" s="72">
        <v>-1.073167705938</v>
      </c>
      <c r="D2226" s="73">
        <v>2</v>
      </c>
      <c r="E2226" s="74" t="s">
        <v>5247</v>
      </c>
      <c r="F2226" s="75">
        <v>8.0544253500129996E-6</v>
      </c>
      <c r="G2226" s="76">
        <v>3.6831040000000002</v>
      </c>
      <c r="H2226" s="76">
        <v>0.54075130000000005</v>
      </c>
      <c r="I2226" s="77">
        <v>772.88549999999998</v>
      </c>
      <c r="J2226" s="73">
        <v>1</v>
      </c>
      <c r="K2226" s="78" t="s">
        <v>2285</v>
      </c>
    </row>
    <row r="2227" spans="1:11">
      <c r="A2227" s="71" t="s">
        <v>3931</v>
      </c>
      <c r="B2227" s="72">
        <v>1246.6677246090001</v>
      </c>
      <c r="C2227" s="72">
        <v>-0.50920286218749999</v>
      </c>
      <c r="D2227" s="73">
        <v>2</v>
      </c>
      <c r="E2227" s="74" t="s">
        <v>5248</v>
      </c>
      <c r="F2227" s="75">
        <v>8.0640565613970008E-6</v>
      </c>
      <c r="G2227" s="76">
        <v>3.162331</v>
      </c>
      <c r="H2227" s="76">
        <v>0.2405649</v>
      </c>
      <c r="I2227" s="77">
        <v>814.9153</v>
      </c>
      <c r="J2227" s="73">
        <v>1</v>
      </c>
      <c r="K2227" s="78" t="s">
        <v>3812</v>
      </c>
    </row>
    <row r="2228" spans="1:11">
      <c r="A2228" s="71" t="s">
        <v>5249</v>
      </c>
      <c r="B2228" s="72">
        <v>1505.7329101559999</v>
      </c>
      <c r="C2228" s="72">
        <v>-1.09477415125</v>
      </c>
      <c r="D2228" s="73">
        <v>2</v>
      </c>
      <c r="E2228" s="74" t="s">
        <v>5250</v>
      </c>
      <c r="F2228" s="75">
        <v>8.1642110693420005E-6</v>
      </c>
      <c r="G2228" s="76">
        <v>4.0546600000000002</v>
      </c>
      <c r="H2228" s="76">
        <v>0.53216620000000003</v>
      </c>
      <c r="I2228" s="77">
        <v>891.99869999999999</v>
      </c>
      <c r="J2228" s="73">
        <v>1</v>
      </c>
      <c r="K2228" s="78" t="s">
        <v>2659</v>
      </c>
    </row>
    <row r="2229" spans="1:11">
      <c r="A2229" s="71" t="s">
        <v>2182</v>
      </c>
      <c r="B2229" s="72">
        <v>1316.687866211</v>
      </c>
      <c r="C2229" s="72">
        <v>-0.54680051843749999</v>
      </c>
      <c r="D2229" s="73">
        <v>2</v>
      </c>
      <c r="E2229" s="74" t="s">
        <v>5251</v>
      </c>
      <c r="F2229" s="75">
        <v>8.1674766760829997E-6</v>
      </c>
      <c r="G2229" s="76">
        <v>3.7441559999999998</v>
      </c>
      <c r="H2229" s="76">
        <v>0.48140529999999998</v>
      </c>
      <c r="I2229" s="77">
        <v>1585.3420000000001</v>
      </c>
      <c r="J2229" s="73">
        <v>1</v>
      </c>
      <c r="K2229" s="78" t="s">
        <v>3054</v>
      </c>
    </row>
    <row r="2230" spans="1:11">
      <c r="A2230" s="71" t="s">
        <v>3865</v>
      </c>
      <c r="B2230" s="72">
        <v>1606.774780273</v>
      </c>
      <c r="C2230" s="72">
        <v>-1.326341534063</v>
      </c>
      <c r="D2230" s="73">
        <v>2</v>
      </c>
      <c r="E2230" s="74" t="s">
        <v>5252</v>
      </c>
      <c r="F2230" s="75">
        <v>8.1938087301280006E-6</v>
      </c>
      <c r="G2230" s="76">
        <v>3.638633</v>
      </c>
      <c r="H2230" s="76">
        <v>0.55906420000000001</v>
      </c>
      <c r="I2230" s="77">
        <v>1560.7829999999999</v>
      </c>
      <c r="J2230" s="73">
        <v>1</v>
      </c>
      <c r="K2230" s="78" t="s">
        <v>2699</v>
      </c>
    </row>
    <row r="2231" spans="1:11">
      <c r="A2231" s="71" t="s">
        <v>3107</v>
      </c>
      <c r="B2231" s="72">
        <v>966.4560546875</v>
      </c>
      <c r="C2231" s="72">
        <v>-1.356187725469</v>
      </c>
      <c r="D2231" s="73">
        <v>2</v>
      </c>
      <c r="E2231" s="74" t="s">
        <v>5253</v>
      </c>
      <c r="F2231" s="75">
        <v>8.2148571267649999E-6</v>
      </c>
      <c r="G2231" s="76">
        <v>3.1951170000000002</v>
      </c>
      <c r="H2231" s="76">
        <v>0.49671650000000001</v>
      </c>
      <c r="I2231" s="77">
        <v>639.68719999999996</v>
      </c>
      <c r="J2231" s="73">
        <v>1</v>
      </c>
      <c r="K2231" s="78" t="s">
        <v>3734</v>
      </c>
    </row>
    <row r="2232" spans="1:11">
      <c r="A2232" s="71" t="s">
        <v>4480</v>
      </c>
      <c r="B2232" s="72">
        <v>1265.6120605470001</v>
      </c>
      <c r="C2232" s="72">
        <v>-0.68498411218749999</v>
      </c>
      <c r="D2232" s="73">
        <v>2</v>
      </c>
      <c r="E2232" s="74" t="s">
        <v>5254</v>
      </c>
      <c r="F2232" s="75">
        <v>8.2521478118599994E-6</v>
      </c>
      <c r="G2232" s="76">
        <v>2.8855569999999999</v>
      </c>
      <c r="H2232" s="76">
        <v>0.63367070000000003</v>
      </c>
      <c r="I2232" s="77">
        <v>657.53309999999999</v>
      </c>
      <c r="J2232" s="73">
        <v>1</v>
      </c>
      <c r="K2232" s="78" t="s">
        <v>2893</v>
      </c>
    </row>
    <row r="2233" spans="1:11">
      <c r="A2233" s="71" t="s">
        <v>5255</v>
      </c>
      <c r="B2233" s="72">
        <v>1126.657836914</v>
      </c>
      <c r="C2233" s="72">
        <v>-1.2808093075</v>
      </c>
      <c r="D2233" s="73">
        <v>2</v>
      </c>
      <c r="E2233" s="74" t="s">
        <v>5256</v>
      </c>
      <c r="F2233" s="75">
        <v>8.2588665619719999E-6</v>
      </c>
      <c r="G2233" s="76">
        <v>2.7285539999999999</v>
      </c>
      <c r="H2233" s="76">
        <v>0.30421239999999999</v>
      </c>
      <c r="I2233" s="77">
        <v>742.70349999999996</v>
      </c>
      <c r="J2233" s="73">
        <v>1</v>
      </c>
      <c r="K2233" s="78" t="s">
        <v>3375</v>
      </c>
    </row>
    <row r="2234" spans="1:11">
      <c r="A2234" s="71" t="s">
        <v>3306</v>
      </c>
      <c r="B2234" s="72">
        <v>2490.224609375</v>
      </c>
      <c r="C2234" s="72">
        <v>-0.67680540124999999</v>
      </c>
      <c r="D2234" s="73">
        <v>2</v>
      </c>
      <c r="E2234" s="74" t="s">
        <v>5257</v>
      </c>
      <c r="F2234" s="75">
        <v>8.2647102110660005E-6</v>
      </c>
      <c r="G2234" s="76">
        <v>3.3353860000000002</v>
      </c>
      <c r="H2234" s="76">
        <v>0.59211389999999997</v>
      </c>
      <c r="I2234" s="77">
        <v>701.00189999999998</v>
      </c>
      <c r="J2234" s="73">
        <v>1</v>
      </c>
      <c r="K2234" s="78" t="s">
        <v>2208</v>
      </c>
    </row>
    <row r="2235" spans="1:11">
      <c r="A2235" s="71" t="s">
        <v>5258</v>
      </c>
      <c r="B2235" s="72">
        <v>1305.6433105470001</v>
      </c>
      <c r="C2235" s="72">
        <v>-1.213182354375</v>
      </c>
      <c r="D2235" s="73">
        <v>2</v>
      </c>
      <c r="E2235" s="74" t="s">
        <v>5259</v>
      </c>
      <c r="F2235" s="75">
        <v>8.271524814916E-6</v>
      </c>
      <c r="G2235" s="76">
        <v>4.0234709999999998</v>
      </c>
      <c r="H2235" s="76">
        <v>0.66080380000000005</v>
      </c>
      <c r="I2235" s="77">
        <v>1618.607</v>
      </c>
      <c r="J2235" s="73">
        <v>1</v>
      </c>
      <c r="K2235" s="78" t="s">
        <v>3171</v>
      </c>
    </row>
    <row r="2236" spans="1:11">
      <c r="A2236" s="71" t="s">
        <v>4977</v>
      </c>
      <c r="B2236" s="72">
        <v>922.49926757809999</v>
      </c>
      <c r="C2236" s="72">
        <v>-1.188646221563</v>
      </c>
      <c r="D2236" s="73">
        <v>2</v>
      </c>
      <c r="E2236" s="74" t="s">
        <v>5260</v>
      </c>
      <c r="F2236" s="75">
        <v>8.2857507609499996E-6</v>
      </c>
      <c r="G2236" s="76">
        <v>2.6469450000000001</v>
      </c>
      <c r="H2236" s="76">
        <v>0.66317360000000003</v>
      </c>
      <c r="I2236" s="77">
        <v>878.06510000000003</v>
      </c>
      <c r="J2236" s="73">
        <v>1</v>
      </c>
      <c r="K2236" s="78" t="s">
        <v>4973</v>
      </c>
    </row>
    <row r="2237" spans="1:11">
      <c r="A2237" s="71" t="s">
        <v>3025</v>
      </c>
      <c r="B2237" s="72">
        <v>1132.545532227</v>
      </c>
      <c r="C2237" s="72">
        <v>-1.34965696375</v>
      </c>
      <c r="D2237" s="73">
        <v>2</v>
      </c>
      <c r="E2237" s="74" t="s">
        <v>5261</v>
      </c>
      <c r="F2237" s="75">
        <v>8.3169394062989992E-6</v>
      </c>
      <c r="G2237" s="76">
        <v>2.5007640000000002</v>
      </c>
      <c r="H2237" s="76">
        <v>0.4873382</v>
      </c>
      <c r="I2237" s="77">
        <v>1616.018</v>
      </c>
      <c r="J2237" s="73">
        <v>1</v>
      </c>
      <c r="K2237" s="78" t="s">
        <v>4330</v>
      </c>
    </row>
    <row r="2238" spans="1:11">
      <c r="A2238" s="71" t="s">
        <v>4311</v>
      </c>
      <c r="B2238" s="72">
        <v>1186.621459961</v>
      </c>
      <c r="C2238" s="72">
        <v>-1.395799541875</v>
      </c>
      <c r="D2238" s="73">
        <v>2</v>
      </c>
      <c r="E2238" s="74" t="s">
        <v>5262</v>
      </c>
      <c r="F2238" s="75">
        <v>8.3332475913089998E-6</v>
      </c>
      <c r="G2238" s="76">
        <v>3.0299049999999998</v>
      </c>
      <c r="H2238" s="76">
        <v>0.43057509999999999</v>
      </c>
      <c r="I2238" s="77">
        <v>698.22379999999998</v>
      </c>
      <c r="J2238" s="73">
        <v>1</v>
      </c>
      <c r="K2238" s="78" t="s">
        <v>3812</v>
      </c>
    </row>
    <row r="2239" spans="1:11">
      <c r="A2239" s="71" t="s">
        <v>5263</v>
      </c>
      <c r="B2239" s="72">
        <v>1288.5692138669999</v>
      </c>
      <c r="C2239" s="72">
        <v>-1.26274290125</v>
      </c>
      <c r="D2239" s="73">
        <v>2</v>
      </c>
      <c r="E2239" s="74" t="s">
        <v>5264</v>
      </c>
      <c r="F2239" s="75">
        <v>8.3604344791599993E-6</v>
      </c>
      <c r="G2239" s="76">
        <v>2.9991129999999999</v>
      </c>
      <c r="H2239" s="76">
        <v>0.45917449999999999</v>
      </c>
      <c r="I2239" s="77">
        <v>475.32100000000003</v>
      </c>
      <c r="J2239" s="73">
        <v>1</v>
      </c>
      <c r="K2239" s="78" t="s">
        <v>2811</v>
      </c>
    </row>
    <row r="2240" spans="1:11">
      <c r="A2240" s="71" t="s">
        <v>3224</v>
      </c>
      <c r="B2240" s="72">
        <v>1309.6311035159999</v>
      </c>
      <c r="C2240" s="72">
        <v>-1.48930540125</v>
      </c>
      <c r="D2240" s="73">
        <v>2</v>
      </c>
      <c r="E2240" s="74" t="s">
        <v>5265</v>
      </c>
      <c r="F2240" s="75">
        <v>8.3604344791599993E-6</v>
      </c>
      <c r="G2240" s="76">
        <v>3.1373700000000002</v>
      </c>
      <c r="H2240" s="76">
        <v>0.5805439</v>
      </c>
      <c r="I2240" s="77">
        <v>1425.625</v>
      </c>
      <c r="J2240" s="73">
        <v>1</v>
      </c>
      <c r="K2240" s="78" t="s">
        <v>3099</v>
      </c>
    </row>
    <row r="2241" spans="1:11">
      <c r="A2241" s="71" t="s">
        <v>3580</v>
      </c>
      <c r="B2241" s="72">
        <v>873.51525878910002</v>
      </c>
      <c r="C2241" s="72">
        <v>-1.756639385625</v>
      </c>
      <c r="D2241" s="73">
        <v>2</v>
      </c>
      <c r="E2241" s="74" t="s">
        <v>5266</v>
      </c>
      <c r="F2241" s="75">
        <v>8.3676276798619995E-6</v>
      </c>
      <c r="G2241" s="76">
        <v>2.491155</v>
      </c>
      <c r="H2241" s="76">
        <v>0.23214309999999999</v>
      </c>
      <c r="I2241" s="77">
        <v>1013.311</v>
      </c>
      <c r="J2241" s="73">
        <v>1</v>
      </c>
      <c r="K2241" s="78" t="s">
        <v>4330</v>
      </c>
    </row>
    <row r="2242" spans="1:11">
      <c r="A2242" s="71" t="s">
        <v>3025</v>
      </c>
      <c r="B2242" s="72">
        <v>1007.515625</v>
      </c>
      <c r="C2242" s="72">
        <v>-1.314256573125</v>
      </c>
      <c r="D2242" s="73">
        <v>2</v>
      </c>
      <c r="E2242" s="74" t="s">
        <v>5267</v>
      </c>
      <c r="F2242" s="75">
        <v>8.3922398936969993E-6</v>
      </c>
      <c r="G2242" s="76">
        <v>3.268494</v>
      </c>
      <c r="H2242" s="76">
        <v>0.53215210000000002</v>
      </c>
      <c r="I2242" s="77">
        <v>1126.4839999999999</v>
      </c>
      <c r="J2242" s="73">
        <v>1</v>
      </c>
      <c r="K2242" s="78" t="s">
        <v>4330</v>
      </c>
    </row>
    <row r="2243" spans="1:11">
      <c r="A2243" s="71" t="s">
        <v>4855</v>
      </c>
      <c r="B2243" s="72">
        <v>1303.679321289</v>
      </c>
      <c r="C2243" s="72">
        <v>-0.70817747156249999</v>
      </c>
      <c r="D2243" s="73">
        <v>2</v>
      </c>
      <c r="E2243" s="74" t="s">
        <v>5268</v>
      </c>
      <c r="F2243" s="75">
        <v>8.4210222443119997E-6</v>
      </c>
      <c r="G2243" s="76">
        <v>3.4793270000000001</v>
      </c>
      <c r="H2243" s="76">
        <v>0.50114239999999999</v>
      </c>
      <c r="I2243" s="77">
        <v>502.50639999999999</v>
      </c>
      <c r="J2243" s="73">
        <v>1</v>
      </c>
      <c r="K2243" s="78" t="s">
        <v>2811</v>
      </c>
    </row>
    <row r="2244" spans="1:11">
      <c r="A2244" s="71" t="s">
        <v>5237</v>
      </c>
      <c r="B2244" s="72">
        <v>1075.5378417970001</v>
      </c>
      <c r="C2244" s="72">
        <v>-0.86540403406249999</v>
      </c>
      <c r="D2244" s="73">
        <v>2</v>
      </c>
      <c r="E2244" s="74" t="s">
        <v>5269</v>
      </c>
      <c r="F2244" s="75">
        <v>8.4306172934980005E-6</v>
      </c>
      <c r="G2244" s="76">
        <v>2.6954720000000001</v>
      </c>
      <c r="H2244" s="76">
        <v>0.36059669999999999</v>
      </c>
      <c r="I2244" s="77">
        <v>1097.9829999999999</v>
      </c>
      <c r="J2244" s="73">
        <v>1</v>
      </c>
      <c r="K2244" s="78" t="s">
        <v>4325</v>
      </c>
    </row>
    <row r="2245" spans="1:11">
      <c r="A2245" s="71" t="s">
        <v>2212</v>
      </c>
      <c r="B2245" s="72">
        <v>944.49822998050001</v>
      </c>
      <c r="C2245" s="72">
        <v>-1.848924541875</v>
      </c>
      <c r="D2245" s="73">
        <v>2</v>
      </c>
      <c r="E2245" s="74" t="s">
        <v>5270</v>
      </c>
      <c r="F2245" s="75">
        <v>8.495951028364E-6</v>
      </c>
      <c r="G2245" s="76">
        <v>2.6947860000000001</v>
      </c>
      <c r="H2245" s="76">
        <v>0.43494759999999999</v>
      </c>
      <c r="I2245" s="77">
        <v>878.11040000000003</v>
      </c>
      <c r="J2245" s="73">
        <v>1</v>
      </c>
      <c r="K2245" s="78" t="s">
        <v>4973</v>
      </c>
    </row>
    <row r="2246" spans="1:11">
      <c r="A2246" s="71" t="s">
        <v>3699</v>
      </c>
      <c r="B2246" s="72">
        <v>1097.642578125</v>
      </c>
      <c r="C2246" s="72">
        <v>-1.513475323125</v>
      </c>
      <c r="D2246" s="73">
        <v>2</v>
      </c>
      <c r="E2246" s="74" t="s">
        <v>5271</v>
      </c>
      <c r="F2246" s="75">
        <v>8.5070834946489999E-6</v>
      </c>
      <c r="G2246" s="76">
        <v>3.0063819999999999</v>
      </c>
      <c r="H2246" s="76">
        <v>0.31527119999999997</v>
      </c>
      <c r="I2246" s="77">
        <v>596.45360000000005</v>
      </c>
      <c r="J2246" s="73">
        <v>1</v>
      </c>
      <c r="K2246" s="78" t="s">
        <v>3734</v>
      </c>
    </row>
    <row r="2247" spans="1:11">
      <c r="A2247" s="71" t="s">
        <v>2427</v>
      </c>
      <c r="B2247" s="72">
        <v>1992.058959961</v>
      </c>
      <c r="C2247" s="72">
        <v>-1.60507564625</v>
      </c>
      <c r="D2247" s="73">
        <v>3</v>
      </c>
      <c r="E2247" s="74" t="s">
        <v>5272</v>
      </c>
      <c r="F2247" s="75">
        <v>8.5295981265830007E-6</v>
      </c>
      <c r="G2247" s="76">
        <v>4.2328830000000002</v>
      </c>
      <c r="H2247" s="76">
        <v>0.56116670000000002</v>
      </c>
      <c r="I2247" s="77">
        <v>1027.597</v>
      </c>
      <c r="J2247" s="73">
        <v>1</v>
      </c>
      <c r="K2247" s="78" t="s">
        <v>4453</v>
      </c>
    </row>
    <row r="2248" spans="1:11">
      <c r="A2248" s="71" t="s">
        <v>5273</v>
      </c>
      <c r="B2248" s="72">
        <v>1137.5646972659999</v>
      </c>
      <c r="C2248" s="72">
        <v>-1.485155010625</v>
      </c>
      <c r="D2248" s="73">
        <v>2</v>
      </c>
      <c r="E2248" s="74" t="s">
        <v>5274</v>
      </c>
      <c r="F2248" s="75">
        <v>8.5356083531269992E-6</v>
      </c>
      <c r="G2248" s="76">
        <v>3.4715189999999998</v>
      </c>
      <c r="H2248" s="76">
        <v>0.3913432</v>
      </c>
      <c r="I2248" s="77">
        <v>932.85940000000005</v>
      </c>
      <c r="J2248" s="73">
        <v>1</v>
      </c>
      <c r="K2248" s="78" t="s">
        <v>3734</v>
      </c>
    </row>
    <row r="2249" spans="1:11">
      <c r="A2249" s="71" t="s">
        <v>2304</v>
      </c>
      <c r="B2249" s="72">
        <v>1472.7784423830001</v>
      </c>
      <c r="C2249" s="72">
        <v>-1.017747784063</v>
      </c>
      <c r="D2249" s="73">
        <v>2</v>
      </c>
      <c r="E2249" s="74" t="s">
        <v>5275</v>
      </c>
      <c r="F2249" s="75">
        <v>8.5542506616889995E-6</v>
      </c>
      <c r="G2249" s="76">
        <v>3.8127599999999999</v>
      </c>
      <c r="H2249" s="76">
        <v>0.53159900000000004</v>
      </c>
      <c r="I2249" s="77">
        <v>1119.82</v>
      </c>
    </row>
    <row r="2250" spans="1:11">
      <c r="A2250" s="71" t="s">
        <v>2647</v>
      </c>
      <c r="B2250" s="72">
        <v>1225.7263183590001</v>
      </c>
      <c r="C2250" s="72">
        <v>-0.50175657312499999</v>
      </c>
      <c r="D2250" s="73">
        <v>2</v>
      </c>
      <c r="E2250" s="74" t="s">
        <v>5276</v>
      </c>
      <c r="F2250" s="75">
        <v>8.6080754655440002E-6</v>
      </c>
      <c r="G2250" s="76">
        <v>2.955098</v>
      </c>
      <c r="H2250" s="76">
        <v>0.50521510000000003</v>
      </c>
      <c r="I2250" s="77">
        <v>746.64639999999997</v>
      </c>
      <c r="J2250" s="73">
        <v>1</v>
      </c>
      <c r="K2250" s="78" t="s">
        <v>2811</v>
      </c>
    </row>
    <row r="2251" spans="1:11">
      <c r="A2251" s="71" t="s">
        <v>3969</v>
      </c>
      <c r="B2251" s="72">
        <v>1157.579711914</v>
      </c>
      <c r="C2251" s="72">
        <v>-1.018236065313</v>
      </c>
      <c r="D2251" s="73">
        <v>2</v>
      </c>
      <c r="E2251" s="74" t="s">
        <v>5277</v>
      </c>
      <c r="F2251" s="75">
        <v>8.6133573217179994E-6</v>
      </c>
      <c r="G2251" s="76">
        <v>3.2673320000000001</v>
      </c>
      <c r="H2251" s="76">
        <v>0.45461950000000001</v>
      </c>
      <c r="I2251" s="77">
        <v>808.74570000000006</v>
      </c>
      <c r="J2251" s="73">
        <v>1</v>
      </c>
      <c r="K2251" s="78" t="s">
        <v>3375</v>
      </c>
    </row>
    <row r="2252" spans="1:11">
      <c r="A2252" s="71" t="s">
        <v>5278</v>
      </c>
      <c r="B2252" s="72">
        <v>1166.6276855470001</v>
      </c>
      <c r="C2252" s="72">
        <v>-1.012620830938</v>
      </c>
      <c r="D2252" s="73">
        <v>2</v>
      </c>
      <c r="E2252" s="74" t="s">
        <v>5279</v>
      </c>
      <c r="F2252" s="75">
        <v>8.6133573217179994E-6</v>
      </c>
      <c r="G2252" s="76">
        <v>2.7589169999999998</v>
      </c>
      <c r="H2252" s="76">
        <v>0.36501159999999999</v>
      </c>
      <c r="I2252" s="77">
        <v>1413.6179999999999</v>
      </c>
      <c r="J2252" s="73">
        <v>1</v>
      </c>
      <c r="K2252" s="78" t="s">
        <v>3701</v>
      </c>
    </row>
    <row r="2253" spans="1:11">
      <c r="A2253" s="71" t="s">
        <v>2141</v>
      </c>
      <c r="B2253" s="72">
        <v>1742.7840576169999</v>
      </c>
      <c r="C2253" s="72">
        <v>-1.365404034063</v>
      </c>
      <c r="D2253" s="73">
        <v>2</v>
      </c>
      <c r="E2253" s="74" t="s">
        <v>5280</v>
      </c>
      <c r="F2253" s="75">
        <v>8.6846319289939995E-6</v>
      </c>
      <c r="G2253" s="76">
        <v>3.889262</v>
      </c>
      <c r="H2253" s="76">
        <v>0.49863229999999997</v>
      </c>
      <c r="I2253" s="77">
        <v>1118.1110000000001</v>
      </c>
      <c r="J2253" s="73">
        <v>1</v>
      </c>
      <c r="K2253" s="78" t="s">
        <v>2299</v>
      </c>
    </row>
    <row r="2254" spans="1:11">
      <c r="A2254" s="71" t="s">
        <v>2217</v>
      </c>
      <c r="B2254" s="72">
        <v>1048.567382813</v>
      </c>
      <c r="C2254" s="72">
        <v>-1.37162962</v>
      </c>
      <c r="D2254" s="73">
        <v>2</v>
      </c>
      <c r="E2254" s="74" t="s">
        <v>5281</v>
      </c>
      <c r="F2254" s="75">
        <v>8.7084985449620002E-6</v>
      </c>
      <c r="G2254" s="76">
        <v>2.760462</v>
      </c>
      <c r="H2254" s="76">
        <v>0.44803730000000003</v>
      </c>
      <c r="I2254" s="77">
        <v>811.93949999999995</v>
      </c>
    </row>
    <row r="2255" spans="1:11">
      <c r="A2255" s="71" t="s">
        <v>2057</v>
      </c>
      <c r="B2255" s="72">
        <v>2079.9287109380002</v>
      </c>
      <c r="C2255" s="72">
        <v>-1.947482872813</v>
      </c>
      <c r="D2255" s="73">
        <v>3</v>
      </c>
      <c r="E2255" s="74" t="s">
        <v>5282</v>
      </c>
      <c r="F2255" s="75">
        <v>8.7206942332800002E-6</v>
      </c>
      <c r="G2255" s="76">
        <v>4.1832890000000003</v>
      </c>
      <c r="H2255" s="76">
        <v>0.59046779999999999</v>
      </c>
      <c r="I2255" s="77">
        <v>650.32069999999999</v>
      </c>
      <c r="J2255" s="73">
        <v>1</v>
      </c>
      <c r="K2255" s="78" t="s">
        <v>5283</v>
      </c>
    </row>
    <row r="2256" spans="1:11">
      <c r="A2256" s="71" t="s">
        <v>2628</v>
      </c>
      <c r="B2256" s="72">
        <v>1242.7052001950001</v>
      </c>
      <c r="C2256" s="72">
        <v>-0.68937864343749999</v>
      </c>
      <c r="D2256" s="73">
        <v>2</v>
      </c>
      <c r="E2256" s="74" t="s">
        <v>5284</v>
      </c>
      <c r="F2256" s="75">
        <v>8.7220416733040005E-6</v>
      </c>
      <c r="G2256" s="76">
        <v>3.8371460000000002</v>
      </c>
      <c r="H2256" s="76">
        <v>0.28704990000000002</v>
      </c>
      <c r="I2256" s="77">
        <v>1313.653</v>
      </c>
      <c r="J2256" s="73">
        <v>1</v>
      </c>
      <c r="K2256" s="78" t="s">
        <v>3186</v>
      </c>
    </row>
    <row r="2257" spans="1:11">
      <c r="A2257" s="71" t="s">
        <v>2276</v>
      </c>
      <c r="B2257" s="72">
        <v>1350.6899414059999</v>
      </c>
      <c r="C2257" s="72">
        <v>-0.88652219812499999</v>
      </c>
      <c r="D2257" s="73">
        <v>2</v>
      </c>
      <c r="E2257" s="74" t="s">
        <v>5285</v>
      </c>
      <c r="F2257" s="75">
        <v>8.7259964313260004E-6</v>
      </c>
      <c r="G2257" s="76">
        <v>3.1843900000000001</v>
      </c>
      <c r="H2257" s="76">
        <v>0.58946940000000003</v>
      </c>
      <c r="I2257" s="77">
        <v>913.74019999999996</v>
      </c>
      <c r="J2257" s="73">
        <v>1</v>
      </c>
      <c r="K2257" s="78" t="s">
        <v>3054</v>
      </c>
    </row>
    <row r="2258" spans="1:11">
      <c r="A2258" s="71" t="s">
        <v>2380</v>
      </c>
      <c r="B2258" s="72">
        <v>991.55712890630002</v>
      </c>
      <c r="C2258" s="72">
        <v>-0.67955198328129995</v>
      </c>
      <c r="D2258" s="73">
        <v>2</v>
      </c>
      <c r="E2258" s="74" t="s">
        <v>5286</v>
      </c>
      <c r="F2258" s="75">
        <v>8.7483726727290005E-6</v>
      </c>
      <c r="G2258" s="76">
        <v>2.854244</v>
      </c>
      <c r="H2258" s="76">
        <v>0.29865180000000002</v>
      </c>
      <c r="I2258" s="77">
        <v>1075.1400000000001</v>
      </c>
      <c r="J2258" s="73">
        <v>1</v>
      </c>
      <c r="K2258" s="78" t="s">
        <v>4330</v>
      </c>
    </row>
    <row r="2259" spans="1:11">
      <c r="A2259" s="71" t="s">
        <v>5287</v>
      </c>
      <c r="B2259" s="72">
        <v>1155.604492188</v>
      </c>
      <c r="C2259" s="72">
        <v>-1.44633665125</v>
      </c>
      <c r="D2259" s="73">
        <v>2</v>
      </c>
      <c r="E2259" s="74" t="s">
        <v>5288</v>
      </c>
      <c r="F2259" s="75">
        <v>8.7666775184680004E-6</v>
      </c>
      <c r="G2259" s="76">
        <v>2.791245</v>
      </c>
      <c r="H2259" s="76">
        <v>0.49936760000000002</v>
      </c>
      <c r="I2259" s="77">
        <v>804.22059999999999</v>
      </c>
    </row>
    <row r="2260" spans="1:11">
      <c r="A2260" s="71" t="s">
        <v>4523</v>
      </c>
      <c r="B2260" s="72">
        <v>1488.754882813</v>
      </c>
      <c r="C2260" s="72">
        <v>-1.087083721563</v>
      </c>
      <c r="D2260" s="73">
        <v>2</v>
      </c>
      <c r="E2260" s="74" t="s">
        <v>5289</v>
      </c>
      <c r="F2260" s="75">
        <v>8.7702945096300002E-6</v>
      </c>
      <c r="G2260" s="76">
        <v>3.1724770000000002</v>
      </c>
      <c r="H2260" s="76">
        <v>0.4838228</v>
      </c>
      <c r="I2260" s="77">
        <v>605.91890000000001</v>
      </c>
      <c r="J2260" s="73">
        <v>1</v>
      </c>
      <c r="K2260" s="78" t="s">
        <v>3195</v>
      </c>
    </row>
    <row r="2261" spans="1:11">
      <c r="A2261" s="71" t="s">
        <v>3031</v>
      </c>
      <c r="B2261" s="72">
        <v>1159.6317138669999</v>
      </c>
      <c r="C2261" s="72">
        <v>-1.73539915125</v>
      </c>
      <c r="D2261" s="73">
        <v>2</v>
      </c>
      <c r="E2261" s="74" t="s">
        <v>5290</v>
      </c>
      <c r="F2261" s="75">
        <v>8.826815603713E-6</v>
      </c>
      <c r="G2261" s="76">
        <v>3.397017</v>
      </c>
      <c r="H2261" s="76">
        <v>0.44298159999999998</v>
      </c>
      <c r="I2261" s="77">
        <v>1658.4110000000001</v>
      </c>
      <c r="J2261" s="73">
        <v>1</v>
      </c>
      <c r="K2261" s="78" t="s">
        <v>3171</v>
      </c>
    </row>
    <row r="2262" spans="1:11">
      <c r="A2262" s="71" t="s">
        <v>5291</v>
      </c>
      <c r="B2262" s="72">
        <v>1078.5275878909999</v>
      </c>
      <c r="C2262" s="72">
        <v>-0.49504270593749999</v>
      </c>
      <c r="D2262" s="73">
        <v>2</v>
      </c>
      <c r="E2262" s="74" t="s">
        <v>5292</v>
      </c>
      <c r="F2262" s="75">
        <v>8.8342160409200004E-6</v>
      </c>
      <c r="G2262" s="76">
        <v>2.4318499999999998</v>
      </c>
      <c r="H2262" s="76">
        <v>0.57117220000000002</v>
      </c>
      <c r="I2262" s="77">
        <v>652.77049999999997</v>
      </c>
    </row>
    <row r="2263" spans="1:11">
      <c r="A2263" s="71" t="s">
        <v>3075</v>
      </c>
      <c r="B2263" s="72">
        <v>1201.6647949220001</v>
      </c>
      <c r="C2263" s="72">
        <v>-1.19340696375</v>
      </c>
      <c r="D2263" s="73">
        <v>2</v>
      </c>
      <c r="E2263" s="74" t="s">
        <v>5293</v>
      </c>
      <c r="F2263" s="75">
        <v>8.8498829938779998E-6</v>
      </c>
      <c r="G2263" s="76">
        <v>3.3571520000000001</v>
      </c>
      <c r="H2263" s="76">
        <v>0.39696490000000001</v>
      </c>
      <c r="I2263" s="77">
        <v>569.01229999999998</v>
      </c>
      <c r="J2263" s="73">
        <v>1</v>
      </c>
      <c r="K2263" s="78" t="s">
        <v>3375</v>
      </c>
    </row>
    <row r="2264" spans="1:11">
      <c r="A2264" s="71" t="s">
        <v>3442</v>
      </c>
      <c r="B2264" s="72">
        <v>1060.4958496090001</v>
      </c>
      <c r="C2264" s="72">
        <v>-1.0327624325</v>
      </c>
      <c r="D2264" s="73">
        <v>2</v>
      </c>
      <c r="E2264" s="74" t="s">
        <v>5294</v>
      </c>
      <c r="F2264" s="75">
        <v>8.9510942052099996E-6</v>
      </c>
      <c r="G2264" s="76">
        <v>2.4833120000000002</v>
      </c>
      <c r="H2264" s="76">
        <v>0.55643699999999996</v>
      </c>
      <c r="I2264" s="77">
        <v>835.03980000000001</v>
      </c>
      <c r="J2264" s="73">
        <v>1</v>
      </c>
      <c r="K2264" s="78" t="s">
        <v>4973</v>
      </c>
    </row>
    <row r="2265" spans="1:11">
      <c r="A2265" s="71" t="s">
        <v>2362</v>
      </c>
      <c r="B2265" s="72">
        <v>1599.8159179690001</v>
      </c>
      <c r="C2265" s="72">
        <v>-1.081956768438</v>
      </c>
      <c r="D2265" s="73">
        <v>2</v>
      </c>
      <c r="E2265" s="74" t="s">
        <v>5295</v>
      </c>
      <c r="F2265" s="75">
        <v>8.9530001625749999E-6</v>
      </c>
      <c r="G2265" s="76">
        <v>4.7470319999999999</v>
      </c>
      <c r="H2265" s="76">
        <v>0.55822190000000005</v>
      </c>
      <c r="I2265" s="77">
        <v>1008.151</v>
      </c>
      <c r="J2265" s="73">
        <v>1</v>
      </c>
      <c r="K2265" s="78" t="s">
        <v>2186</v>
      </c>
    </row>
    <row r="2266" spans="1:11">
      <c r="A2266" s="71" t="s">
        <v>3779</v>
      </c>
      <c r="B2266" s="72">
        <v>1431.653930664</v>
      </c>
      <c r="C2266" s="72">
        <v>-0.48893919031249999</v>
      </c>
      <c r="D2266" s="73">
        <v>2</v>
      </c>
      <c r="E2266" s="74" t="s">
        <v>5296</v>
      </c>
      <c r="F2266" s="75">
        <v>8.9975846651140003E-6</v>
      </c>
      <c r="G2266" s="76">
        <v>3.3888310000000001</v>
      </c>
      <c r="H2266" s="76">
        <v>0.56996270000000004</v>
      </c>
      <c r="I2266" s="77">
        <v>1663.0630000000001</v>
      </c>
    </row>
    <row r="2267" spans="1:11">
      <c r="A2267" s="71" t="s">
        <v>5297</v>
      </c>
      <c r="B2267" s="72">
        <v>1079.620727539</v>
      </c>
      <c r="C2267" s="72">
        <v>-1.32133665125</v>
      </c>
      <c r="D2267" s="73">
        <v>2</v>
      </c>
      <c r="E2267" s="74" t="s">
        <v>5298</v>
      </c>
      <c r="F2267" s="75">
        <v>9.0076904972760005E-6</v>
      </c>
      <c r="G2267" s="76">
        <v>2.8960979999999998</v>
      </c>
      <c r="H2267" s="76">
        <v>0.37997360000000002</v>
      </c>
      <c r="I2267" s="77">
        <v>751.87530000000004</v>
      </c>
      <c r="J2267" s="73">
        <v>1</v>
      </c>
      <c r="K2267" s="78" t="s">
        <v>4330</v>
      </c>
    </row>
    <row r="2268" spans="1:11">
      <c r="A2268" s="71" t="s">
        <v>2617</v>
      </c>
      <c r="B2268" s="72">
        <v>1065.5170898440001</v>
      </c>
      <c r="C2268" s="72">
        <v>-1.643358135625</v>
      </c>
      <c r="D2268" s="73">
        <v>2</v>
      </c>
      <c r="E2268" s="74" t="s">
        <v>5299</v>
      </c>
      <c r="F2268" s="75">
        <v>9.0256712381720001E-6</v>
      </c>
      <c r="G2268" s="76">
        <v>2.8351250000000001</v>
      </c>
      <c r="H2268" s="76">
        <v>0.25952330000000001</v>
      </c>
      <c r="I2268" s="77">
        <v>764.02179999999998</v>
      </c>
      <c r="J2268" s="73">
        <v>1</v>
      </c>
      <c r="K2268" s="78" t="s">
        <v>3099</v>
      </c>
    </row>
    <row r="2269" spans="1:11">
      <c r="A2269" s="71" t="s">
        <v>5300</v>
      </c>
      <c r="B2269" s="72">
        <v>1410.7375488279999</v>
      </c>
      <c r="C2269" s="72">
        <v>-0.74321165124999999</v>
      </c>
      <c r="D2269" s="73">
        <v>2</v>
      </c>
      <c r="E2269" s="74" t="s">
        <v>5301</v>
      </c>
      <c r="F2269" s="75">
        <v>9.0584450793679995E-6</v>
      </c>
      <c r="G2269" s="76">
        <v>2.5354220000000001</v>
      </c>
      <c r="H2269" s="76">
        <v>0.49569980000000002</v>
      </c>
      <c r="I2269" s="77">
        <v>824.58630000000005</v>
      </c>
      <c r="J2269" s="73">
        <v>1</v>
      </c>
      <c r="K2269" s="78" t="s">
        <v>2893</v>
      </c>
    </row>
    <row r="2270" spans="1:11">
      <c r="A2270" s="71" t="s">
        <v>2177</v>
      </c>
      <c r="B2270" s="72">
        <v>1053.5574951169999</v>
      </c>
      <c r="C2270" s="72">
        <v>-1.0112780575</v>
      </c>
      <c r="D2270" s="73">
        <v>2</v>
      </c>
      <c r="E2270" s="74" t="s">
        <v>5302</v>
      </c>
      <c r="F2270" s="75">
        <v>9.0621420962829999E-6</v>
      </c>
      <c r="G2270" s="76">
        <v>2.5839289999999999</v>
      </c>
      <c r="H2270" s="76">
        <v>0.55456640000000001</v>
      </c>
      <c r="I2270" s="77">
        <v>1114.317</v>
      </c>
      <c r="J2270" s="73">
        <v>1</v>
      </c>
      <c r="K2270" s="78" t="s">
        <v>4330</v>
      </c>
    </row>
    <row r="2271" spans="1:11">
      <c r="A2271" s="71" t="s">
        <v>2421</v>
      </c>
      <c r="B2271" s="72">
        <v>1476.6940917970001</v>
      </c>
      <c r="C2271" s="72">
        <v>-1.84086790125</v>
      </c>
      <c r="D2271" s="73">
        <v>2</v>
      </c>
      <c r="E2271" s="74" t="s">
        <v>5303</v>
      </c>
      <c r="F2271" s="75">
        <v>9.1012822471940003E-6</v>
      </c>
      <c r="G2271" s="76">
        <v>3.2640980000000002</v>
      </c>
      <c r="H2271" s="76">
        <v>0.41443809999999998</v>
      </c>
      <c r="I2271" s="77">
        <v>1153.2380000000001</v>
      </c>
      <c r="J2271" s="73">
        <v>1</v>
      </c>
      <c r="K2271" s="78" t="s">
        <v>3014</v>
      </c>
    </row>
    <row r="2272" spans="1:11">
      <c r="A2272" s="71" t="s">
        <v>2083</v>
      </c>
      <c r="B2272" s="72">
        <v>1242.680053711</v>
      </c>
      <c r="C2272" s="72">
        <v>-1.502611065313</v>
      </c>
      <c r="D2272" s="73">
        <v>2</v>
      </c>
      <c r="E2272" s="74" t="s">
        <v>5304</v>
      </c>
      <c r="F2272" s="75">
        <v>9.1901175556239996E-6</v>
      </c>
      <c r="G2272" s="76">
        <v>3.663624</v>
      </c>
      <c r="H2272" s="76">
        <v>0.46610750000000001</v>
      </c>
      <c r="I2272" s="77">
        <v>1655.518</v>
      </c>
      <c r="J2272" s="73">
        <v>1</v>
      </c>
      <c r="K2272" s="78" t="s">
        <v>3171</v>
      </c>
    </row>
    <row r="2273" spans="1:11">
      <c r="A2273" s="71" t="s">
        <v>4408</v>
      </c>
      <c r="B2273" s="72">
        <v>1571.7390173060001</v>
      </c>
      <c r="C2273" s="72">
        <v>-1.575727548375</v>
      </c>
      <c r="D2273" s="73">
        <v>2</v>
      </c>
      <c r="E2273" s="74" t="s">
        <v>5305</v>
      </c>
      <c r="F2273" s="75">
        <v>9.1957169069589997E-6</v>
      </c>
      <c r="G2273" s="76">
        <v>2.6839840000000001</v>
      </c>
      <c r="H2273" s="76">
        <v>0.47832239999999998</v>
      </c>
      <c r="I2273" s="77">
        <v>448.1259</v>
      </c>
    </row>
    <row r="2274" spans="1:11">
      <c r="A2274" s="71" t="s">
        <v>3457</v>
      </c>
      <c r="B2274" s="72">
        <v>1193.6677246090001</v>
      </c>
      <c r="C2274" s="72">
        <v>-0.31108274499999999</v>
      </c>
      <c r="D2274" s="73">
        <v>2</v>
      </c>
      <c r="E2274" s="74" t="s">
        <v>5306</v>
      </c>
      <c r="F2274" s="75">
        <v>9.2371669795370003E-6</v>
      </c>
      <c r="G2274" s="76">
        <v>3.213705</v>
      </c>
      <c r="H2274" s="76">
        <v>0.45115870000000002</v>
      </c>
      <c r="I2274" s="77">
        <v>1020.8049999999999</v>
      </c>
      <c r="J2274" s="73">
        <v>1</v>
      </c>
      <c r="K2274" s="78" t="s">
        <v>3734</v>
      </c>
    </row>
    <row r="2275" spans="1:11">
      <c r="A2275" s="71" t="s">
        <v>2103</v>
      </c>
      <c r="B2275" s="72">
        <v>1114.6717529299999</v>
      </c>
      <c r="C2275" s="72">
        <v>-0.57805051843749999</v>
      </c>
      <c r="D2275" s="73">
        <v>2</v>
      </c>
      <c r="E2275" s="74" t="s">
        <v>5307</v>
      </c>
      <c r="F2275" s="75">
        <v>9.2455283031539996E-6</v>
      </c>
      <c r="G2275" s="76">
        <v>3.0759609999999999</v>
      </c>
      <c r="H2275" s="76">
        <v>0.53440489999999996</v>
      </c>
      <c r="I2275" s="77">
        <v>1186.08</v>
      </c>
      <c r="J2275" s="73">
        <v>1</v>
      </c>
      <c r="K2275" s="78" t="s">
        <v>3734</v>
      </c>
    </row>
    <row r="2276" spans="1:11">
      <c r="A2276" s="71" t="s">
        <v>3242</v>
      </c>
      <c r="B2276" s="72">
        <v>1005.5363769529999</v>
      </c>
      <c r="C2276" s="72">
        <v>-1.577134991094</v>
      </c>
      <c r="D2276" s="73">
        <v>2</v>
      </c>
      <c r="E2276" s="74" t="s">
        <v>5308</v>
      </c>
      <c r="F2276" s="75">
        <v>9.3440125109350004E-6</v>
      </c>
      <c r="G2276" s="76">
        <v>2.4952369999999999</v>
      </c>
      <c r="H2276" s="76">
        <v>0.31994139999999999</v>
      </c>
      <c r="I2276" s="77">
        <v>546.84439999999995</v>
      </c>
      <c r="J2276" s="73">
        <v>1</v>
      </c>
      <c r="K2276" s="78" t="s">
        <v>4325</v>
      </c>
    </row>
    <row r="2277" spans="1:11">
      <c r="A2277" s="71" t="s">
        <v>2118</v>
      </c>
      <c r="B2277" s="72">
        <v>1557.830444336</v>
      </c>
      <c r="C2277" s="72">
        <v>-1.222825909063</v>
      </c>
      <c r="D2277" s="73">
        <v>2</v>
      </c>
      <c r="E2277" s="74" t="s">
        <v>5309</v>
      </c>
      <c r="F2277" s="75">
        <v>9.3828289738920004E-6</v>
      </c>
      <c r="G2277" s="76">
        <v>3.848732</v>
      </c>
      <c r="H2277" s="76">
        <v>0.3357057</v>
      </c>
      <c r="I2277" s="77">
        <v>1265.954</v>
      </c>
      <c r="J2277" s="73">
        <v>1</v>
      </c>
      <c r="K2277" s="78" t="s">
        <v>2585</v>
      </c>
    </row>
    <row r="2278" spans="1:11">
      <c r="A2278" s="71" t="s">
        <v>2177</v>
      </c>
      <c r="B2278" s="72">
        <v>1013.505065918</v>
      </c>
      <c r="C2278" s="72">
        <v>-1.884019756719</v>
      </c>
      <c r="D2278" s="73">
        <v>2</v>
      </c>
      <c r="E2278" s="74" t="s">
        <v>5310</v>
      </c>
      <c r="F2278" s="75">
        <v>9.3919404707749999E-6</v>
      </c>
      <c r="G2278" s="76">
        <v>2.4429069999999999</v>
      </c>
      <c r="H2278" s="76">
        <v>0.44296249999999998</v>
      </c>
      <c r="I2278" s="77">
        <v>815.77449999999999</v>
      </c>
      <c r="J2278" s="73">
        <v>1</v>
      </c>
      <c r="K2278" s="78" t="s">
        <v>4325</v>
      </c>
    </row>
    <row r="2279" spans="1:11">
      <c r="A2279" s="71" t="s">
        <v>3144</v>
      </c>
      <c r="B2279" s="72">
        <v>1484.6573486330001</v>
      </c>
      <c r="C2279" s="72">
        <v>-1.596849346563</v>
      </c>
      <c r="D2279" s="73">
        <v>2</v>
      </c>
      <c r="E2279" s="74" t="s">
        <v>5311</v>
      </c>
      <c r="F2279" s="75">
        <v>9.5584469239200005E-6</v>
      </c>
      <c r="G2279" s="76">
        <v>3.3133319999999999</v>
      </c>
      <c r="H2279" s="76">
        <v>0.63933180000000001</v>
      </c>
      <c r="I2279" s="77">
        <v>1229.6769999999999</v>
      </c>
      <c r="J2279" s="73">
        <v>1</v>
      </c>
      <c r="K2279" s="78" t="s">
        <v>2659</v>
      </c>
    </row>
    <row r="2280" spans="1:11">
      <c r="A2280" s="71" t="s">
        <v>2841</v>
      </c>
      <c r="B2280" s="72">
        <v>1618.7475718559999</v>
      </c>
      <c r="C2280" s="72">
        <v>-0.6723976077503</v>
      </c>
      <c r="D2280" s="73">
        <v>2</v>
      </c>
      <c r="E2280" s="74" t="s">
        <v>5312</v>
      </c>
      <c r="F2280" s="75">
        <v>9.5772981570090003E-6</v>
      </c>
      <c r="G2280" s="76">
        <v>3.785129</v>
      </c>
      <c r="H2280" s="76">
        <v>0.61943760000000003</v>
      </c>
      <c r="I2280" s="77">
        <v>1267.068</v>
      </c>
      <c r="J2280" s="73">
        <v>1</v>
      </c>
      <c r="K2280" s="78" t="s">
        <v>2659</v>
      </c>
    </row>
    <row r="2281" spans="1:11">
      <c r="A2281" s="71" t="s">
        <v>4033</v>
      </c>
      <c r="B2281" s="72">
        <v>1002.583007813</v>
      </c>
      <c r="C2281" s="72">
        <v>-1.789903545781</v>
      </c>
      <c r="D2281" s="73">
        <v>2</v>
      </c>
      <c r="E2281" s="74" t="s">
        <v>5313</v>
      </c>
      <c r="F2281" s="75">
        <v>9.6111440787139998E-6</v>
      </c>
      <c r="G2281" s="76">
        <v>2.5567769999999999</v>
      </c>
      <c r="H2281" s="76">
        <v>0.33479370000000003</v>
      </c>
      <c r="I2281" s="77">
        <v>973.50369999999998</v>
      </c>
      <c r="J2281" s="73">
        <v>1</v>
      </c>
      <c r="K2281" s="78" t="s">
        <v>4325</v>
      </c>
    </row>
    <row r="2282" spans="1:11">
      <c r="A2282" s="71" t="s">
        <v>4537</v>
      </c>
      <c r="B2282" s="72">
        <v>1273.663452148</v>
      </c>
      <c r="C2282" s="72">
        <v>-1.378587627813</v>
      </c>
      <c r="D2282" s="73">
        <v>2</v>
      </c>
      <c r="E2282" s="74" t="s">
        <v>5314</v>
      </c>
      <c r="F2282" s="75">
        <v>9.6268554320509992E-6</v>
      </c>
      <c r="G2282" s="76">
        <v>3.3608359999999999</v>
      </c>
      <c r="H2282" s="76">
        <v>0.3869012</v>
      </c>
      <c r="I2282" s="77">
        <v>795.25930000000005</v>
      </c>
      <c r="J2282" s="73">
        <v>1</v>
      </c>
      <c r="K2282" s="78" t="s">
        <v>2811</v>
      </c>
    </row>
    <row r="2283" spans="1:11">
      <c r="A2283" s="71" t="s">
        <v>2172</v>
      </c>
      <c r="B2283" s="72">
        <v>983.47924804690001</v>
      </c>
      <c r="C2283" s="72">
        <v>-0.73973264734379995</v>
      </c>
      <c r="D2283" s="73">
        <v>2</v>
      </c>
      <c r="E2283" s="74" t="s">
        <v>5315</v>
      </c>
      <c r="F2283" s="75">
        <v>9.7201374930080001E-6</v>
      </c>
      <c r="G2283" s="76">
        <v>2.9350689999999999</v>
      </c>
      <c r="H2283" s="76">
        <v>0.56088709999999997</v>
      </c>
      <c r="I2283" s="77">
        <v>1051.819</v>
      </c>
      <c r="J2283" s="73">
        <v>1</v>
      </c>
      <c r="K2283" s="78" t="s">
        <v>4330</v>
      </c>
    </row>
    <row r="2284" spans="1:11">
      <c r="A2284" s="71" t="s">
        <v>2343</v>
      </c>
      <c r="B2284" s="72">
        <v>1227.6004638669999</v>
      </c>
      <c r="C2284" s="72">
        <v>-1.521409893438</v>
      </c>
      <c r="D2284" s="73">
        <v>2</v>
      </c>
      <c r="E2284" s="74" t="s">
        <v>5316</v>
      </c>
      <c r="F2284" s="75">
        <v>9.7527327592720007E-6</v>
      </c>
      <c r="G2284" s="76">
        <v>3.3269129999999998</v>
      </c>
      <c r="H2284" s="76">
        <v>0.47683429999999999</v>
      </c>
      <c r="I2284" s="77">
        <v>1184.4380000000001</v>
      </c>
      <c r="J2284" s="73">
        <v>1</v>
      </c>
      <c r="K2284" s="78" t="s">
        <v>3734</v>
      </c>
    </row>
    <row r="2285" spans="1:11">
      <c r="A2285" s="71" t="s">
        <v>5317</v>
      </c>
      <c r="B2285" s="72">
        <v>1073.598999023</v>
      </c>
      <c r="C2285" s="72">
        <v>-1.403245830938</v>
      </c>
      <c r="D2285" s="73">
        <v>2</v>
      </c>
      <c r="E2285" s="74" t="s">
        <v>5318</v>
      </c>
      <c r="F2285" s="75">
        <v>9.7790178971199999E-6</v>
      </c>
      <c r="G2285" s="76">
        <v>2.7757689999999999</v>
      </c>
      <c r="H2285" s="76">
        <v>0.26610850000000003</v>
      </c>
      <c r="I2285" s="77">
        <v>1037.385</v>
      </c>
    </row>
    <row r="2286" spans="1:11">
      <c r="A2286" s="71" t="s">
        <v>2498</v>
      </c>
      <c r="B2286" s="72">
        <v>1481.637018356</v>
      </c>
      <c r="C2286" s="72">
        <v>-1.017814389</v>
      </c>
      <c r="D2286" s="73">
        <v>2</v>
      </c>
      <c r="E2286" s="74" t="s">
        <v>5319</v>
      </c>
      <c r="F2286" s="75">
        <v>9.8353309153310003E-6</v>
      </c>
      <c r="G2286" s="76">
        <v>3.422488</v>
      </c>
      <c r="H2286" s="76">
        <v>0.52586750000000004</v>
      </c>
      <c r="I2286" s="77">
        <v>896.23310000000004</v>
      </c>
      <c r="J2286" s="73">
        <v>1</v>
      </c>
      <c r="K2286" s="78" t="s">
        <v>3014</v>
      </c>
    </row>
    <row r="2287" spans="1:11">
      <c r="A2287" s="71" t="s">
        <v>3164</v>
      </c>
      <c r="B2287" s="72">
        <v>1190.6528320309999</v>
      </c>
      <c r="C2287" s="72">
        <v>-0.53874387781249999</v>
      </c>
      <c r="D2287" s="73">
        <v>2</v>
      </c>
      <c r="E2287" s="74" t="s">
        <v>5320</v>
      </c>
      <c r="F2287" s="75">
        <v>9.8512762880529993E-6</v>
      </c>
      <c r="G2287" s="76">
        <v>3.0910250000000001</v>
      </c>
      <c r="H2287" s="76">
        <v>0.4727518</v>
      </c>
      <c r="I2287" s="77">
        <v>1124.7840000000001</v>
      </c>
      <c r="J2287" s="73">
        <v>1</v>
      </c>
      <c r="K2287" s="78" t="s">
        <v>2811</v>
      </c>
    </row>
    <row r="2288" spans="1:11">
      <c r="A2288" s="71" t="s">
        <v>5321</v>
      </c>
      <c r="B2288" s="72">
        <v>1465.837280273</v>
      </c>
      <c r="C2288" s="72">
        <v>-1.047777080938</v>
      </c>
      <c r="D2288" s="73">
        <v>2</v>
      </c>
      <c r="E2288" s="74" t="s">
        <v>5322</v>
      </c>
      <c r="F2288" s="75">
        <v>9.9599164401579992E-6</v>
      </c>
      <c r="G2288" s="76">
        <v>3.9101629999999998</v>
      </c>
      <c r="H2288" s="76">
        <v>0.51370760000000004</v>
      </c>
      <c r="I2288" s="77">
        <v>1465.4939999999999</v>
      </c>
      <c r="J2288" s="73">
        <v>1</v>
      </c>
      <c r="K2288" s="78" t="s">
        <v>2646</v>
      </c>
    </row>
    <row r="2289" spans="1:11">
      <c r="A2289" s="71" t="s">
        <v>4179</v>
      </c>
      <c r="B2289" s="72">
        <v>1359.7188720700001</v>
      </c>
      <c r="C2289" s="72">
        <v>-1.639085674688</v>
      </c>
      <c r="D2289" s="73">
        <v>2</v>
      </c>
      <c r="E2289" s="74" t="s">
        <v>5323</v>
      </c>
      <c r="F2289" s="75">
        <v>9.9604310211399995E-6</v>
      </c>
      <c r="G2289" s="76">
        <v>3.8029760000000001</v>
      </c>
      <c r="H2289" s="76">
        <v>0.4149834</v>
      </c>
      <c r="I2289" s="77">
        <v>1326.104</v>
      </c>
      <c r="J2289" s="73">
        <v>1</v>
      </c>
      <c r="K2289" s="78" t="s">
        <v>3054</v>
      </c>
    </row>
    <row r="2290" spans="1:11">
      <c r="A2290" s="71" t="s">
        <v>5324</v>
      </c>
      <c r="B2290" s="72">
        <v>1341.6909179690001</v>
      </c>
      <c r="C2290" s="72">
        <v>-1.260545635625</v>
      </c>
      <c r="D2290" s="73">
        <v>2</v>
      </c>
      <c r="E2290" s="74" t="s">
        <v>5325</v>
      </c>
      <c r="F2290" s="75">
        <v>1.0060992963629999E-5</v>
      </c>
      <c r="G2290" s="76">
        <v>2.8717199999999998</v>
      </c>
      <c r="H2290" s="76">
        <v>0.45807520000000002</v>
      </c>
      <c r="I2290" s="77">
        <v>926.68510000000003</v>
      </c>
      <c r="J2290" s="73">
        <v>1</v>
      </c>
      <c r="K2290" s="78" t="s">
        <v>3326</v>
      </c>
    </row>
    <row r="2291" spans="1:11">
      <c r="A2291" s="71" t="s">
        <v>3247</v>
      </c>
      <c r="B2291" s="72">
        <v>1467.7325439450001</v>
      </c>
      <c r="C2291" s="72">
        <v>-1.255052471563</v>
      </c>
      <c r="D2291" s="73">
        <v>2</v>
      </c>
      <c r="E2291" s="74" t="s">
        <v>5326</v>
      </c>
      <c r="F2291" s="75">
        <v>1.0061562700450001E-5</v>
      </c>
      <c r="G2291" s="76">
        <v>3.1129920000000002</v>
      </c>
      <c r="H2291" s="76">
        <v>0.56657639999999998</v>
      </c>
      <c r="I2291" s="77">
        <v>1308.0119999999999</v>
      </c>
      <c r="J2291" s="73">
        <v>1</v>
      </c>
      <c r="K2291" s="78" t="s">
        <v>3014</v>
      </c>
    </row>
    <row r="2292" spans="1:11">
      <c r="A2292" s="71" t="s">
        <v>2690</v>
      </c>
      <c r="B2292" s="72">
        <v>1636.8250732419999</v>
      </c>
      <c r="C2292" s="72">
        <v>-1.681077862188</v>
      </c>
      <c r="D2292" s="73">
        <v>2</v>
      </c>
      <c r="E2292" s="74" t="s">
        <v>5327</v>
      </c>
      <c r="F2292" s="75">
        <v>1.01802078977E-5</v>
      </c>
      <c r="G2292" s="76">
        <v>4.0714360000000003</v>
      </c>
      <c r="H2292" s="76">
        <v>0.50888869999999997</v>
      </c>
      <c r="I2292" s="77">
        <v>894.70899999999995</v>
      </c>
      <c r="J2292" s="73">
        <v>1</v>
      </c>
      <c r="K2292" s="78" t="s">
        <v>2659</v>
      </c>
    </row>
    <row r="2293" spans="1:11">
      <c r="A2293" s="71" t="s">
        <v>2772</v>
      </c>
      <c r="B2293" s="72">
        <v>1216.641967773</v>
      </c>
      <c r="C2293" s="72">
        <v>-0.59123411218749999</v>
      </c>
      <c r="D2293" s="73">
        <v>2</v>
      </c>
      <c r="E2293" s="74" t="s">
        <v>5328</v>
      </c>
      <c r="F2293" s="75">
        <v>1.019848186612E-5</v>
      </c>
      <c r="G2293" s="76">
        <v>3.307642</v>
      </c>
      <c r="H2293" s="76">
        <v>0.28168880000000002</v>
      </c>
      <c r="I2293" s="77">
        <v>1341.6759999999999</v>
      </c>
      <c r="J2293" s="73">
        <v>1</v>
      </c>
      <c r="K2293" s="78" t="s">
        <v>3099</v>
      </c>
    </row>
    <row r="2294" spans="1:11">
      <c r="A2294" s="71" t="s">
        <v>4977</v>
      </c>
      <c r="B2294" s="72">
        <v>1403.7497558590001</v>
      </c>
      <c r="C2294" s="72">
        <v>-1.10453977625</v>
      </c>
      <c r="D2294" s="73">
        <v>2</v>
      </c>
      <c r="E2294" s="74" t="s">
        <v>5329</v>
      </c>
      <c r="F2294" s="75">
        <v>1.020947086372E-5</v>
      </c>
      <c r="G2294" s="76">
        <v>3.3561860000000001</v>
      </c>
      <c r="H2294" s="76">
        <v>0.55335990000000002</v>
      </c>
      <c r="I2294" s="77">
        <v>990.45420000000001</v>
      </c>
      <c r="J2294" s="73">
        <v>1</v>
      </c>
      <c r="K2294" s="78" t="s">
        <v>2285</v>
      </c>
    </row>
    <row r="2295" spans="1:11">
      <c r="A2295" s="71" t="s">
        <v>5330</v>
      </c>
      <c r="B2295" s="72">
        <v>1362.693359375</v>
      </c>
      <c r="C2295" s="72">
        <v>-1.283738995</v>
      </c>
      <c r="D2295" s="73">
        <v>2</v>
      </c>
      <c r="E2295" s="74" t="s">
        <v>5331</v>
      </c>
      <c r="F2295" s="75">
        <v>1.023543457215E-5</v>
      </c>
      <c r="G2295" s="76">
        <v>2.7793999999999999</v>
      </c>
      <c r="H2295" s="76">
        <v>0.45693040000000001</v>
      </c>
      <c r="I2295" s="77">
        <v>680.26329999999996</v>
      </c>
      <c r="J2295" s="73">
        <v>1</v>
      </c>
      <c r="K2295" s="78" t="s">
        <v>3014</v>
      </c>
    </row>
    <row r="2296" spans="1:11">
      <c r="A2296" s="71" t="s">
        <v>4552</v>
      </c>
      <c r="B2296" s="72">
        <v>941.48736572270002</v>
      </c>
      <c r="C2296" s="72">
        <v>-0.82530393640629995</v>
      </c>
      <c r="D2296" s="73">
        <v>2</v>
      </c>
      <c r="E2296" s="74" t="s">
        <v>5332</v>
      </c>
      <c r="F2296" s="75">
        <v>1.024460322263E-5</v>
      </c>
      <c r="G2296" s="76">
        <v>2.8725960000000001</v>
      </c>
      <c r="H2296" s="76">
        <v>0.5588014</v>
      </c>
      <c r="I2296" s="77">
        <v>1216.9159999999999</v>
      </c>
      <c r="J2296" s="73">
        <v>1</v>
      </c>
      <c r="K2296" s="78" t="s">
        <v>5333</v>
      </c>
    </row>
    <row r="2297" spans="1:11">
      <c r="A2297" s="71" t="s">
        <v>5334</v>
      </c>
      <c r="B2297" s="72">
        <v>1415.7716064450001</v>
      </c>
      <c r="C2297" s="72">
        <v>-1.3550280575</v>
      </c>
      <c r="D2297" s="73">
        <v>2</v>
      </c>
      <c r="E2297" s="74" t="s">
        <v>5335</v>
      </c>
      <c r="F2297" s="75">
        <v>1.0261486597E-5</v>
      </c>
      <c r="G2297" s="76">
        <v>3.010275</v>
      </c>
      <c r="H2297" s="76">
        <v>0.24488550000000001</v>
      </c>
      <c r="I2297" s="77">
        <v>1131.444</v>
      </c>
      <c r="J2297" s="73">
        <v>1</v>
      </c>
      <c r="K2297" s="78" t="s">
        <v>3054</v>
      </c>
    </row>
    <row r="2298" spans="1:11">
      <c r="A2298" s="71" t="s">
        <v>5336</v>
      </c>
      <c r="B2298" s="72">
        <v>1210.6174316409999</v>
      </c>
      <c r="C2298" s="72">
        <v>-1.32719602625</v>
      </c>
      <c r="D2298" s="73">
        <v>2</v>
      </c>
      <c r="E2298" s="74" t="s">
        <v>5337</v>
      </c>
      <c r="F2298" s="75">
        <v>1.030859884237E-5</v>
      </c>
      <c r="G2298" s="76">
        <v>3.5819040000000002</v>
      </c>
      <c r="H2298" s="76">
        <v>0.51368119999999995</v>
      </c>
      <c r="I2298" s="77">
        <v>1101.663</v>
      </c>
      <c r="J2298" s="73">
        <v>1</v>
      </c>
      <c r="K2298" s="78" t="s">
        <v>2935</v>
      </c>
    </row>
    <row r="2299" spans="1:11">
      <c r="A2299" s="71" t="s">
        <v>3001</v>
      </c>
      <c r="B2299" s="72">
        <v>1060.5819091799999</v>
      </c>
      <c r="C2299" s="72">
        <v>-1.569993877813</v>
      </c>
      <c r="D2299" s="73">
        <v>2</v>
      </c>
      <c r="E2299" s="74" t="s">
        <v>5338</v>
      </c>
      <c r="F2299" s="75">
        <v>1.036654100767E-5</v>
      </c>
      <c r="G2299" s="76">
        <v>3.0502609999999999</v>
      </c>
      <c r="H2299" s="76">
        <v>0.39138479999999998</v>
      </c>
      <c r="I2299" s="77">
        <v>1191.6400000000001</v>
      </c>
      <c r="J2299" s="73">
        <v>1</v>
      </c>
      <c r="K2299" s="78" t="s">
        <v>4325</v>
      </c>
    </row>
    <row r="2300" spans="1:11">
      <c r="A2300" s="71" t="s">
        <v>3025</v>
      </c>
      <c r="B2300" s="72">
        <v>1148.5449558959999</v>
      </c>
      <c r="C2300" s="72">
        <v>-1.2318250911869999</v>
      </c>
      <c r="D2300" s="73">
        <v>2</v>
      </c>
      <c r="E2300" s="74" t="s">
        <v>5339</v>
      </c>
      <c r="F2300" s="75">
        <v>1.038171638645E-5</v>
      </c>
      <c r="G2300" s="76">
        <v>3.342746</v>
      </c>
      <c r="H2300" s="76">
        <v>0.57259890000000002</v>
      </c>
      <c r="I2300" s="77">
        <v>1336.0229999999999</v>
      </c>
      <c r="J2300" s="73">
        <v>1</v>
      </c>
      <c r="K2300" s="78" t="s">
        <v>4330</v>
      </c>
    </row>
    <row r="2301" spans="1:11">
      <c r="A2301" s="71" t="s">
        <v>3487</v>
      </c>
      <c r="B2301" s="72">
        <v>1039.5167236330001</v>
      </c>
      <c r="C2301" s="72">
        <v>-1.457933330938</v>
      </c>
      <c r="D2301" s="73">
        <v>2</v>
      </c>
      <c r="E2301" s="74" t="s">
        <v>5340</v>
      </c>
      <c r="F2301" s="75">
        <v>1.038574848777E-5</v>
      </c>
      <c r="G2301" s="76">
        <v>3.2092710000000002</v>
      </c>
      <c r="H2301" s="76">
        <v>0.52150969999999996</v>
      </c>
      <c r="I2301" s="77">
        <v>1432.386</v>
      </c>
      <c r="J2301" s="73">
        <v>1</v>
      </c>
      <c r="K2301" s="78" t="s">
        <v>4330</v>
      </c>
    </row>
    <row r="2302" spans="1:11">
      <c r="A2302" s="71" t="s">
        <v>4855</v>
      </c>
      <c r="B2302" s="72">
        <v>1400.6804199220001</v>
      </c>
      <c r="C2302" s="72">
        <v>-1.068040752813</v>
      </c>
      <c r="D2302" s="73">
        <v>2</v>
      </c>
      <c r="E2302" s="74" t="s">
        <v>5341</v>
      </c>
      <c r="F2302" s="75">
        <v>1.0389048065379999E-5</v>
      </c>
      <c r="G2302" s="76">
        <v>2.8200050000000001</v>
      </c>
      <c r="H2302" s="76">
        <v>0.36688609999999999</v>
      </c>
      <c r="I2302" s="77">
        <v>876.35109999999997</v>
      </c>
      <c r="J2302" s="73">
        <v>1</v>
      </c>
      <c r="K2302" s="78" t="s">
        <v>2893</v>
      </c>
    </row>
    <row r="2303" spans="1:11">
      <c r="A2303" s="71" t="s">
        <v>2821</v>
      </c>
      <c r="B2303" s="72">
        <v>1007.5520019529999</v>
      </c>
      <c r="C2303" s="72">
        <v>-1.128526592656</v>
      </c>
      <c r="D2303" s="73">
        <v>2</v>
      </c>
      <c r="E2303" s="74" t="s">
        <v>5342</v>
      </c>
      <c r="F2303" s="75">
        <v>1.046251751791E-5</v>
      </c>
      <c r="G2303" s="76">
        <v>2.8661029999999998</v>
      </c>
      <c r="H2303" s="76">
        <v>0.36836989999999997</v>
      </c>
      <c r="I2303" s="77">
        <v>1008.917</v>
      </c>
      <c r="J2303" s="73">
        <v>1</v>
      </c>
      <c r="K2303" s="78" t="s">
        <v>4325</v>
      </c>
    </row>
    <row r="2304" spans="1:11">
      <c r="A2304" s="71" t="s">
        <v>3472</v>
      </c>
      <c r="B2304" s="72">
        <v>1144.5778808590001</v>
      </c>
      <c r="C2304" s="72">
        <v>-1.317552471563</v>
      </c>
      <c r="D2304" s="73">
        <v>2</v>
      </c>
      <c r="E2304" s="74" t="s">
        <v>5343</v>
      </c>
      <c r="F2304" s="75">
        <v>1.046361648891E-5</v>
      </c>
      <c r="G2304" s="76">
        <v>3.068673</v>
      </c>
      <c r="H2304" s="76">
        <v>0.2687446</v>
      </c>
      <c r="I2304" s="77">
        <v>951.36569999999995</v>
      </c>
      <c r="J2304" s="73">
        <v>1</v>
      </c>
      <c r="K2304" s="78" t="s">
        <v>3734</v>
      </c>
    </row>
    <row r="2305" spans="1:11">
      <c r="A2305" s="71" t="s">
        <v>4977</v>
      </c>
      <c r="B2305" s="72">
        <v>1359.784179688</v>
      </c>
      <c r="C2305" s="72">
        <v>-1.405565166875</v>
      </c>
      <c r="D2305" s="73">
        <v>2</v>
      </c>
      <c r="E2305" s="74" t="s">
        <v>5344</v>
      </c>
      <c r="F2305" s="75">
        <v>1.046717892106E-5</v>
      </c>
      <c r="G2305" s="76">
        <v>3.751322</v>
      </c>
      <c r="H2305" s="76">
        <v>0.42475269999999998</v>
      </c>
      <c r="I2305" s="77">
        <v>2850.5610000000001</v>
      </c>
      <c r="J2305" s="73">
        <v>1</v>
      </c>
      <c r="K2305" s="78" t="s">
        <v>2372</v>
      </c>
    </row>
    <row r="2306" spans="1:11">
      <c r="A2306" s="71" t="s">
        <v>5345</v>
      </c>
      <c r="B2306" s="72">
        <v>1372.725952148</v>
      </c>
      <c r="C2306" s="72">
        <v>-1.271654034063</v>
      </c>
      <c r="D2306" s="73">
        <v>2</v>
      </c>
      <c r="E2306" s="74" t="s">
        <v>5346</v>
      </c>
      <c r="F2306" s="75">
        <v>1.04898938242E-5</v>
      </c>
      <c r="G2306" s="76">
        <v>3.1988780000000001</v>
      </c>
      <c r="H2306" s="76">
        <v>0.50664339999999997</v>
      </c>
      <c r="I2306" s="77">
        <v>836.64329999999995</v>
      </c>
    </row>
    <row r="2307" spans="1:11">
      <c r="A2307" s="71" t="s">
        <v>2359</v>
      </c>
      <c r="B2307" s="72">
        <v>1230.6147460940001</v>
      </c>
      <c r="C2307" s="72">
        <v>-0.56352415124999999</v>
      </c>
      <c r="D2307" s="73">
        <v>2</v>
      </c>
      <c r="E2307" s="74" t="s">
        <v>5347</v>
      </c>
      <c r="F2307" s="75">
        <v>1.052106714635E-5</v>
      </c>
      <c r="G2307" s="76">
        <v>3.245098</v>
      </c>
      <c r="H2307" s="76">
        <v>0.44031360000000003</v>
      </c>
      <c r="I2307" s="77">
        <v>741.16930000000002</v>
      </c>
      <c r="J2307" s="73">
        <v>1</v>
      </c>
      <c r="K2307" s="78" t="s">
        <v>2893</v>
      </c>
    </row>
    <row r="2308" spans="1:11">
      <c r="A2308" s="71" t="s">
        <v>2238</v>
      </c>
      <c r="B2308" s="72">
        <v>1425.7260742190001</v>
      </c>
      <c r="C2308" s="72">
        <v>-1.334154034063</v>
      </c>
      <c r="D2308" s="73">
        <v>2</v>
      </c>
      <c r="E2308" s="74" t="s">
        <v>5348</v>
      </c>
      <c r="F2308" s="75">
        <v>1.05486221712E-5</v>
      </c>
      <c r="G2308" s="76">
        <v>3.200072</v>
      </c>
      <c r="H2308" s="76">
        <v>0.49783090000000002</v>
      </c>
      <c r="I2308" s="77">
        <v>1030.7280000000001</v>
      </c>
    </row>
    <row r="2309" spans="1:11">
      <c r="A2309" s="71" t="s">
        <v>3542</v>
      </c>
      <c r="B2309" s="72">
        <v>1634.9230765360001</v>
      </c>
      <c r="C2309" s="72">
        <v>-1.168401716812</v>
      </c>
      <c r="D2309" s="73">
        <v>2</v>
      </c>
      <c r="E2309" s="74" t="s">
        <v>5349</v>
      </c>
      <c r="F2309" s="75">
        <v>1.060258731856E-5</v>
      </c>
      <c r="G2309" s="76">
        <v>3.5648559999999998</v>
      </c>
      <c r="H2309" s="76">
        <v>0.31886179999999997</v>
      </c>
      <c r="I2309" s="77">
        <v>852.0992</v>
      </c>
      <c r="J2309" s="73">
        <v>1</v>
      </c>
      <c r="K2309" s="78" t="s">
        <v>3389</v>
      </c>
    </row>
    <row r="2310" spans="1:11">
      <c r="A2310" s="71" t="s">
        <v>4092</v>
      </c>
      <c r="B2310" s="72">
        <v>1131.5753173830001</v>
      </c>
      <c r="C2310" s="72">
        <v>-1.132249737188</v>
      </c>
      <c r="D2310" s="73">
        <v>2</v>
      </c>
      <c r="E2310" s="74" t="s">
        <v>5350</v>
      </c>
      <c r="F2310" s="75">
        <v>1.062938496843E-5</v>
      </c>
      <c r="G2310" s="76">
        <v>3.7383449999999998</v>
      </c>
      <c r="H2310" s="76">
        <v>0.53793310000000005</v>
      </c>
      <c r="I2310" s="77">
        <v>1422.1790000000001</v>
      </c>
      <c r="J2310" s="73">
        <v>1</v>
      </c>
      <c r="K2310" s="78" t="s">
        <v>2935</v>
      </c>
    </row>
    <row r="2311" spans="1:11">
      <c r="A2311" s="71" t="s">
        <v>3546</v>
      </c>
      <c r="B2311" s="72">
        <v>1182.5789794919999</v>
      </c>
      <c r="C2311" s="72">
        <v>-1.491502666875</v>
      </c>
      <c r="D2311" s="73">
        <v>2</v>
      </c>
      <c r="E2311" s="74" t="s">
        <v>5351</v>
      </c>
      <c r="F2311" s="75">
        <v>1.069028145312E-5</v>
      </c>
      <c r="G2311" s="76">
        <v>3.041963</v>
      </c>
      <c r="H2311" s="76">
        <v>0.3901908</v>
      </c>
      <c r="I2311" s="77">
        <v>1213.7349999999999</v>
      </c>
      <c r="J2311" s="73">
        <v>1</v>
      </c>
      <c r="K2311" s="78" t="s">
        <v>4325</v>
      </c>
    </row>
    <row r="2312" spans="1:11">
      <c r="A2312" s="71" t="s">
        <v>5352</v>
      </c>
      <c r="B2312" s="72">
        <v>1184.6534423830001</v>
      </c>
      <c r="C2312" s="72">
        <v>-1.5034655575</v>
      </c>
      <c r="D2312" s="73">
        <v>2</v>
      </c>
      <c r="E2312" s="74" t="s">
        <v>5353</v>
      </c>
      <c r="F2312" s="75">
        <v>1.0720950246750001E-5</v>
      </c>
      <c r="G2312" s="76">
        <v>2.994907</v>
      </c>
      <c r="H2312" s="76">
        <v>0.26705119999999999</v>
      </c>
      <c r="I2312" s="77">
        <v>1674.761</v>
      </c>
    </row>
    <row r="2313" spans="1:11">
      <c r="A2313" s="71" t="s">
        <v>2122</v>
      </c>
      <c r="B2313" s="72">
        <v>1875.8997684660001</v>
      </c>
      <c r="C2313" s="72">
        <v>-0.97845295087469997</v>
      </c>
      <c r="D2313" s="73">
        <v>2</v>
      </c>
      <c r="E2313" s="74" t="s">
        <v>5354</v>
      </c>
      <c r="F2313" s="75">
        <v>1.0819148335859999E-5</v>
      </c>
      <c r="G2313" s="76">
        <v>2.7730929999999998</v>
      </c>
      <c r="H2313" s="76">
        <v>0.4784677</v>
      </c>
      <c r="I2313" s="77">
        <v>642.56399999999996</v>
      </c>
      <c r="J2313" s="73">
        <v>1</v>
      </c>
      <c r="K2313" s="78" t="s">
        <v>3389</v>
      </c>
    </row>
    <row r="2314" spans="1:11">
      <c r="A2314" s="71" t="s">
        <v>3783</v>
      </c>
      <c r="B2314" s="72">
        <v>1117.5563964840001</v>
      </c>
      <c r="C2314" s="72">
        <v>-1.3354968075</v>
      </c>
      <c r="D2314" s="73">
        <v>2</v>
      </c>
      <c r="E2314" s="74" t="s">
        <v>5355</v>
      </c>
      <c r="F2314" s="75">
        <v>1.082444258615E-5</v>
      </c>
      <c r="G2314" s="76">
        <v>2.9288690000000002</v>
      </c>
      <c r="H2314" s="76">
        <v>0.48505029999999999</v>
      </c>
      <c r="I2314" s="77">
        <v>893.96510000000001</v>
      </c>
      <c r="J2314" s="73">
        <v>1</v>
      </c>
      <c r="K2314" s="78" t="s">
        <v>3986</v>
      </c>
    </row>
    <row r="2315" spans="1:11">
      <c r="A2315" s="71" t="s">
        <v>5356</v>
      </c>
      <c r="B2315" s="72">
        <v>1377.7116699220001</v>
      </c>
      <c r="C2315" s="72">
        <v>-1.1948718075</v>
      </c>
      <c r="D2315" s="73">
        <v>2</v>
      </c>
      <c r="E2315" s="74" t="s">
        <v>5357</v>
      </c>
      <c r="F2315" s="75">
        <v>1.086420324803E-5</v>
      </c>
      <c r="G2315" s="76">
        <v>3.416941</v>
      </c>
      <c r="H2315" s="76">
        <v>0.56117859999999997</v>
      </c>
      <c r="I2315" s="77">
        <v>1691.529</v>
      </c>
      <c r="J2315" s="73">
        <v>1</v>
      </c>
      <c r="K2315" s="78" t="s">
        <v>2943</v>
      </c>
    </row>
    <row r="2316" spans="1:11">
      <c r="A2316" s="71" t="s">
        <v>4092</v>
      </c>
      <c r="B2316" s="72">
        <v>1281.6909179690001</v>
      </c>
      <c r="C2316" s="72">
        <v>-0.78764524499999999</v>
      </c>
      <c r="D2316" s="73">
        <v>2</v>
      </c>
      <c r="E2316" s="74" t="s">
        <v>5358</v>
      </c>
      <c r="F2316" s="75">
        <v>1.090984556906E-5</v>
      </c>
      <c r="G2316" s="76">
        <v>3.7572990000000002</v>
      </c>
      <c r="H2316" s="76">
        <v>0.60683299999999996</v>
      </c>
      <c r="I2316" s="77">
        <v>1661.4380000000001</v>
      </c>
      <c r="J2316" s="73">
        <v>1</v>
      </c>
      <c r="K2316" s="78" t="s">
        <v>2943</v>
      </c>
    </row>
    <row r="2317" spans="1:11">
      <c r="A2317" s="71" t="s">
        <v>3629</v>
      </c>
      <c r="B2317" s="72">
        <v>1165.5167236330001</v>
      </c>
      <c r="C2317" s="72">
        <v>-1.537279034063</v>
      </c>
      <c r="D2317" s="73">
        <v>2</v>
      </c>
      <c r="E2317" s="74" t="s">
        <v>5359</v>
      </c>
      <c r="F2317" s="75">
        <v>1.095472450352E-5</v>
      </c>
      <c r="G2317" s="76">
        <v>2.9311400000000001</v>
      </c>
      <c r="H2317" s="76">
        <v>0.44139010000000001</v>
      </c>
      <c r="I2317" s="77">
        <v>745.18790000000001</v>
      </c>
      <c r="J2317" s="73">
        <v>1</v>
      </c>
      <c r="K2317" s="78" t="s">
        <v>4325</v>
      </c>
    </row>
    <row r="2318" spans="1:11">
      <c r="A2318" s="71" t="s">
        <v>4740</v>
      </c>
      <c r="B2318" s="72">
        <v>1279.7296142580001</v>
      </c>
      <c r="C2318" s="72">
        <v>-1.34672727625</v>
      </c>
      <c r="D2318" s="73">
        <v>2</v>
      </c>
      <c r="E2318" s="74" t="s">
        <v>5360</v>
      </c>
      <c r="F2318" s="75">
        <v>1.096652024812E-5</v>
      </c>
      <c r="G2318" s="76">
        <v>3.5335740000000002</v>
      </c>
      <c r="H2318" s="76">
        <v>0.55512600000000001</v>
      </c>
      <c r="I2318" s="77">
        <v>1462.761</v>
      </c>
      <c r="J2318" s="73">
        <v>1</v>
      </c>
      <c r="K2318" s="78" t="s">
        <v>3099</v>
      </c>
    </row>
    <row r="2319" spans="1:11">
      <c r="A2319" s="71" t="s">
        <v>2736</v>
      </c>
      <c r="B2319" s="72">
        <v>1088.5007324220001</v>
      </c>
      <c r="C2319" s="72">
        <v>-1.082445049688</v>
      </c>
      <c r="D2319" s="73">
        <v>2</v>
      </c>
      <c r="E2319" s="74" t="s">
        <v>5361</v>
      </c>
      <c r="F2319" s="75">
        <v>1.111347333164E-5</v>
      </c>
      <c r="G2319" s="76">
        <v>3.089982</v>
      </c>
      <c r="H2319" s="76">
        <v>0.62066650000000001</v>
      </c>
      <c r="I2319" s="77">
        <v>780.2903</v>
      </c>
    </row>
    <row r="2320" spans="1:11">
      <c r="A2320" s="71" t="s">
        <v>5362</v>
      </c>
      <c r="B2320" s="72">
        <v>958.53161621089998</v>
      </c>
      <c r="C2320" s="72">
        <v>-0.80931272546879995</v>
      </c>
      <c r="D2320" s="73">
        <v>2</v>
      </c>
      <c r="E2320" s="74" t="s">
        <v>5363</v>
      </c>
      <c r="F2320" s="75">
        <v>1.1138487542499999E-5</v>
      </c>
      <c r="G2320" s="76">
        <v>3.0373700000000001</v>
      </c>
      <c r="H2320" s="76">
        <v>0.48127740000000002</v>
      </c>
      <c r="I2320" s="77">
        <v>1592.595</v>
      </c>
      <c r="J2320" s="73">
        <v>1</v>
      </c>
      <c r="K2320" s="78" t="s">
        <v>4330</v>
      </c>
    </row>
    <row r="2321" spans="1:11">
      <c r="A2321" s="71" t="s">
        <v>2108</v>
      </c>
      <c r="B2321" s="72">
        <v>1036.5574951169999</v>
      </c>
      <c r="C2321" s="72">
        <v>-0.79435911218749999</v>
      </c>
      <c r="D2321" s="73">
        <v>2</v>
      </c>
      <c r="E2321" s="74" t="s">
        <v>5364</v>
      </c>
      <c r="F2321" s="75">
        <v>1.123198774766E-5</v>
      </c>
      <c r="G2321" s="76">
        <v>2.9569679999999998</v>
      </c>
      <c r="H2321" s="76">
        <v>0.63070329999999997</v>
      </c>
      <c r="I2321" s="77">
        <v>629.67020000000002</v>
      </c>
      <c r="J2321" s="73">
        <v>1</v>
      </c>
      <c r="K2321" s="78" t="s">
        <v>4325</v>
      </c>
    </row>
    <row r="2322" spans="1:11">
      <c r="A2322" s="71" t="s">
        <v>4744</v>
      </c>
      <c r="B2322" s="72">
        <v>1210.579711914</v>
      </c>
      <c r="C2322" s="72">
        <v>-0.51249876062499999</v>
      </c>
      <c r="D2322" s="73">
        <v>2</v>
      </c>
      <c r="E2322" s="74" t="s">
        <v>5365</v>
      </c>
      <c r="F2322" s="75">
        <v>1.1301047571360001E-5</v>
      </c>
      <c r="G2322" s="76">
        <v>2.9139439999999999</v>
      </c>
      <c r="H2322" s="76">
        <v>0.54794929999999997</v>
      </c>
      <c r="I2322" s="77">
        <v>703.27009999999996</v>
      </c>
      <c r="J2322" s="73">
        <v>1</v>
      </c>
      <c r="K2322" s="78" t="s">
        <v>3099</v>
      </c>
    </row>
    <row r="2323" spans="1:11">
      <c r="A2323" s="71" t="s">
        <v>2884</v>
      </c>
      <c r="B2323" s="72">
        <v>1230.603515625</v>
      </c>
      <c r="C2323" s="72">
        <v>-0.88310422937499999</v>
      </c>
      <c r="D2323" s="73">
        <v>2</v>
      </c>
      <c r="E2323" s="74" t="s">
        <v>5366</v>
      </c>
      <c r="F2323" s="75">
        <v>1.130379564285E-5</v>
      </c>
      <c r="G2323" s="76">
        <v>2.4686059999999999</v>
      </c>
      <c r="H2323" s="76">
        <v>0.46007379999999998</v>
      </c>
      <c r="I2323" s="77">
        <v>426.80410000000001</v>
      </c>
      <c r="J2323" s="73">
        <v>1</v>
      </c>
      <c r="K2323" s="78" t="s">
        <v>3099</v>
      </c>
    </row>
    <row r="2324" spans="1:11">
      <c r="A2324" s="71" t="s">
        <v>5330</v>
      </c>
      <c r="B2324" s="72">
        <v>1078.5714111330001</v>
      </c>
      <c r="C2324" s="72">
        <v>-1.283738995</v>
      </c>
      <c r="D2324" s="73">
        <v>2</v>
      </c>
      <c r="E2324" s="74" t="s">
        <v>5367</v>
      </c>
      <c r="F2324" s="75">
        <v>1.1308254701030001E-5</v>
      </c>
      <c r="G2324" s="76">
        <v>3.2646790000000001</v>
      </c>
      <c r="H2324" s="76">
        <v>0.56569429999999998</v>
      </c>
      <c r="I2324" s="77">
        <v>1080.595</v>
      </c>
    </row>
    <row r="2325" spans="1:11">
      <c r="A2325" s="71" t="s">
        <v>3465</v>
      </c>
      <c r="B2325" s="72">
        <v>1446.7686767580001</v>
      </c>
      <c r="C2325" s="72">
        <v>-1.415452862188</v>
      </c>
      <c r="D2325" s="73">
        <v>2</v>
      </c>
      <c r="E2325" s="74" t="s">
        <v>5368</v>
      </c>
      <c r="F2325" s="75">
        <v>1.1385352425289999E-5</v>
      </c>
      <c r="G2325" s="76">
        <v>4.130274</v>
      </c>
      <c r="H2325" s="76">
        <v>0.4836935</v>
      </c>
      <c r="I2325" s="77">
        <v>1410.654</v>
      </c>
      <c r="J2325" s="73">
        <v>1</v>
      </c>
      <c r="K2325" s="78" t="s">
        <v>2585</v>
      </c>
    </row>
    <row r="2326" spans="1:11">
      <c r="A2326" s="71" t="s">
        <v>3224</v>
      </c>
      <c r="B2326" s="72">
        <v>1235.6166992190001</v>
      </c>
      <c r="C2326" s="72">
        <v>-0.66826047937499999</v>
      </c>
      <c r="D2326" s="73">
        <v>2</v>
      </c>
      <c r="E2326" s="74" t="s">
        <v>5369</v>
      </c>
      <c r="F2326" s="75">
        <v>1.139120647667E-5</v>
      </c>
      <c r="G2326" s="76">
        <v>2.5620189999999998</v>
      </c>
      <c r="H2326" s="76">
        <v>0.38699670000000003</v>
      </c>
      <c r="I2326" s="77">
        <v>556.15899999999999</v>
      </c>
    </row>
    <row r="2327" spans="1:11">
      <c r="A2327" s="71" t="s">
        <v>4792</v>
      </c>
      <c r="B2327" s="72">
        <v>1231.6276855470001</v>
      </c>
      <c r="C2327" s="72">
        <v>-1.230394268438</v>
      </c>
      <c r="D2327" s="73">
        <v>2</v>
      </c>
      <c r="E2327" s="74" t="s">
        <v>5370</v>
      </c>
      <c r="F2327" s="75">
        <v>1.144815556209E-5</v>
      </c>
      <c r="G2327" s="76">
        <v>2.7428029999999999</v>
      </c>
      <c r="H2327" s="76">
        <v>0.20874390000000001</v>
      </c>
      <c r="I2327" s="77">
        <v>628.04579999999999</v>
      </c>
      <c r="J2327" s="73">
        <v>3</v>
      </c>
      <c r="K2327" s="78" t="s">
        <v>3836</v>
      </c>
    </row>
    <row r="2328" spans="1:11">
      <c r="A2328" s="71" t="s">
        <v>4814</v>
      </c>
      <c r="B2328" s="72">
        <v>1054.546264648</v>
      </c>
      <c r="C2328" s="72">
        <v>-1.42973508875</v>
      </c>
      <c r="D2328" s="73">
        <v>2</v>
      </c>
      <c r="E2328" s="74" t="s">
        <v>5371</v>
      </c>
      <c r="F2328" s="75">
        <v>1.147320020895E-5</v>
      </c>
      <c r="G2328" s="76">
        <v>3.0696880000000002</v>
      </c>
      <c r="H2328" s="76">
        <v>0.48688720000000002</v>
      </c>
      <c r="I2328" s="77">
        <v>1089.616</v>
      </c>
      <c r="J2328" s="73">
        <v>1</v>
      </c>
      <c r="K2328" s="78" t="s">
        <v>3734</v>
      </c>
    </row>
    <row r="2329" spans="1:11">
      <c r="A2329" s="71" t="s">
        <v>3665</v>
      </c>
      <c r="B2329" s="72">
        <v>2010.065429688</v>
      </c>
      <c r="C2329" s="72">
        <v>-1.80624752125</v>
      </c>
      <c r="D2329" s="73">
        <v>3</v>
      </c>
      <c r="E2329" s="74" t="s">
        <v>5372</v>
      </c>
      <c r="F2329" s="75">
        <v>1.1584517500540001E-5</v>
      </c>
      <c r="G2329" s="76">
        <v>4.1075629999999999</v>
      </c>
      <c r="H2329" s="76">
        <v>0.38602789999999998</v>
      </c>
      <c r="I2329" s="77">
        <v>566.90089999999998</v>
      </c>
      <c r="J2329" s="73">
        <v>1</v>
      </c>
      <c r="K2329" s="78" t="s">
        <v>3117</v>
      </c>
    </row>
    <row r="2330" spans="1:11">
      <c r="A2330" s="71" t="s">
        <v>2909</v>
      </c>
      <c r="B2330" s="72">
        <v>970.56799316410002</v>
      </c>
      <c r="C2330" s="72">
        <v>-1.453050518438</v>
      </c>
      <c r="D2330" s="73">
        <v>2</v>
      </c>
      <c r="E2330" s="74" t="s">
        <v>5373</v>
      </c>
      <c r="F2330" s="75">
        <v>1.159242953341E-5</v>
      </c>
      <c r="G2330" s="76">
        <v>3.664466</v>
      </c>
      <c r="H2330" s="76">
        <v>0.440247</v>
      </c>
      <c r="I2330" s="77">
        <v>1478.787</v>
      </c>
      <c r="J2330" s="73">
        <v>1</v>
      </c>
      <c r="K2330" s="78" t="s">
        <v>3701</v>
      </c>
    </row>
    <row r="2331" spans="1:11">
      <c r="A2331" s="71" t="s">
        <v>4502</v>
      </c>
      <c r="B2331" s="72">
        <v>1505.6866455080001</v>
      </c>
      <c r="C2331" s="72">
        <v>-1.198411846563</v>
      </c>
      <c r="D2331" s="73">
        <v>2</v>
      </c>
      <c r="E2331" s="74" t="s">
        <v>5374</v>
      </c>
      <c r="F2331" s="75">
        <v>1.1604879263780001E-5</v>
      </c>
      <c r="G2331" s="76">
        <v>2.8871099999999998</v>
      </c>
      <c r="H2331" s="76">
        <v>0.44063629999999998</v>
      </c>
      <c r="I2331" s="77">
        <v>933.76589999999999</v>
      </c>
      <c r="J2331" s="73">
        <v>1</v>
      </c>
      <c r="K2331" s="78" t="s">
        <v>2525</v>
      </c>
    </row>
    <row r="2332" spans="1:11">
      <c r="A2332" s="71" t="s">
        <v>5375</v>
      </c>
      <c r="B2332" s="72">
        <v>1059.5681152340001</v>
      </c>
      <c r="C2332" s="72">
        <v>-0.182373046875</v>
      </c>
      <c r="D2332" s="73">
        <v>1</v>
      </c>
      <c r="E2332" s="74" t="s">
        <v>5376</v>
      </c>
      <c r="F2332" s="75">
        <v>1.1644362128679999E-5</v>
      </c>
      <c r="G2332" s="76">
        <v>2.0310489999999999</v>
      </c>
      <c r="H2332" s="76">
        <v>0.44804870000000002</v>
      </c>
      <c r="I2332" s="77">
        <v>382.85930000000002</v>
      </c>
      <c r="J2332" s="73">
        <v>1</v>
      </c>
      <c r="K2332" s="78" t="s">
        <v>4055</v>
      </c>
    </row>
    <row r="2333" spans="1:11">
      <c r="A2333" s="71" t="s">
        <v>2255</v>
      </c>
      <c r="B2333" s="72">
        <v>1415.5994873049999</v>
      </c>
      <c r="C2333" s="72">
        <v>-1.314866924688</v>
      </c>
      <c r="D2333" s="73">
        <v>2</v>
      </c>
      <c r="E2333" s="74" t="s">
        <v>5377</v>
      </c>
      <c r="F2333" s="75">
        <v>1.166669111389E-5</v>
      </c>
      <c r="G2333" s="76">
        <v>4.2007000000000003</v>
      </c>
      <c r="H2333" s="76">
        <v>0.45243919999999999</v>
      </c>
      <c r="I2333" s="77">
        <v>1269.981</v>
      </c>
      <c r="J2333" s="73">
        <v>1</v>
      </c>
      <c r="K2333" s="78" t="s">
        <v>3054</v>
      </c>
    </row>
    <row r="2334" spans="1:11">
      <c r="A2334" s="71" t="s">
        <v>2329</v>
      </c>
      <c r="B2334" s="72">
        <v>1149.6085205080001</v>
      </c>
      <c r="C2334" s="72">
        <v>-0.70182981531249999</v>
      </c>
      <c r="D2334" s="73">
        <v>2</v>
      </c>
      <c r="E2334" s="74" t="s">
        <v>5378</v>
      </c>
      <c r="F2334" s="75">
        <v>1.167154290038E-5</v>
      </c>
      <c r="G2334" s="76">
        <v>2.4325809999999999</v>
      </c>
      <c r="H2334" s="76">
        <v>0.3835904</v>
      </c>
      <c r="I2334" s="77">
        <v>715.13059999999996</v>
      </c>
      <c r="J2334" s="73">
        <v>1</v>
      </c>
      <c r="K2334" s="78" t="s">
        <v>3734</v>
      </c>
    </row>
    <row r="2335" spans="1:11">
      <c r="A2335" s="71" t="s">
        <v>2057</v>
      </c>
      <c r="B2335" s="72">
        <v>1131.5574951169999</v>
      </c>
      <c r="C2335" s="72">
        <v>-1.3550280575</v>
      </c>
      <c r="D2335" s="73">
        <v>2</v>
      </c>
      <c r="E2335" s="74" t="s">
        <v>5379</v>
      </c>
      <c r="F2335" s="75">
        <v>1.175208274551E-5</v>
      </c>
      <c r="G2335" s="76">
        <v>2.7905120000000001</v>
      </c>
      <c r="H2335" s="76">
        <v>0.46092610000000001</v>
      </c>
      <c r="I2335" s="77">
        <v>801.82439999999997</v>
      </c>
      <c r="J2335" s="73">
        <v>1</v>
      </c>
      <c r="K2335" s="78" t="s">
        <v>3171</v>
      </c>
    </row>
    <row r="2336" spans="1:11">
      <c r="A2336" s="71" t="s">
        <v>2920</v>
      </c>
      <c r="B2336" s="72">
        <v>1239.6368408200001</v>
      </c>
      <c r="C2336" s="72">
        <v>-1.3608874325</v>
      </c>
      <c r="D2336" s="73">
        <v>2</v>
      </c>
      <c r="E2336" s="74" t="s">
        <v>5380</v>
      </c>
      <c r="F2336" s="75">
        <v>1.1825265904340001E-5</v>
      </c>
      <c r="G2336" s="76">
        <v>2.891994</v>
      </c>
      <c r="H2336" s="76">
        <v>0.63049599999999995</v>
      </c>
      <c r="I2336" s="77">
        <v>823.15970000000004</v>
      </c>
      <c r="J2336" s="73">
        <v>1</v>
      </c>
      <c r="K2336" s="78" t="s">
        <v>3734</v>
      </c>
    </row>
    <row r="2337" spans="1:11">
      <c r="A2337" s="71" t="s">
        <v>4274</v>
      </c>
      <c r="B2337" s="72">
        <v>1253.6062011720001</v>
      </c>
      <c r="C2337" s="72">
        <v>-1.385179424688</v>
      </c>
      <c r="D2337" s="73">
        <v>2</v>
      </c>
      <c r="E2337" s="74" t="s">
        <v>5381</v>
      </c>
      <c r="F2337" s="75">
        <v>1.190936510033E-5</v>
      </c>
      <c r="G2337" s="76">
        <v>2.5959490000000001</v>
      </c>
      <c r="H2337" s="76">
        <v>0.3972483</v>
      </c>
      <c r="I2337" s="77">
        <v>439.47730000000001</v>
      </c>
      <c r="J2337" s="73">
        <v>1</v>
      </c>
      <c r="K2337" s="78" t="s">
        <v>4325</v>
      </c>
    </row>
    <row r="2338" spans="1:11">
      <c r="A2338" s="71" t="s">
        <v>2144</v>
      </c>
      <c r="B2338" s="72">
        <v>1076.5469970700001</v>
      </c>
      <c r="C2338" s="72">
        <v>-1.490892315313</v>
      </c>
      <c r="D2338" s="73">
        <v>2</v>
      </c>
      <c r="E2338" s="74" t="s">
        <v>5382</v>
      </c>
      <c r="F2338" s="75">
        <v>1.1986841597920001E-5</v>
      </c>
      <c r="G2338" s="76">
        <v>3.6687539999999998</v>
      </c>
      <c r="H2338" s="76">
        <v>0.57289279999999998</v>
      </c>
      <c r="I2338" s="77">
        <v>1153.9090000000001</v>
      </c>
      <c r="J2338" s="73">
        <v>1</v>
      </c>
      <c r="K2338" s="78" t="s">
        <v>3734</v>
      </c>
    </row>
    <row r="2339" spans="1:11">
      <c r="A2339" s="71" t="s">
        <v>2057</v>
      </c>
      <c r="B2339" s="72">
        <v>975.5357055664</v>
      </c>
      <c r="C2339" s="72">
        <v>-1.069993877813</v>
      </c>
      <c r="D2339" s="73">
        <v>2</v>
      </c>
      <c r="E2339" s="74" t="s">
        <v>5383</v>
      </c>
      <c r="F2339" s="75">
        <v>1.205644749493E-5</v>
      </c>
      <c r="G2339" s="76">
        <v>2.5891570000000002</v>
      </c>
      <c r="H2339" s="76">
        <v>0.41982930000000002</v>
      </c>
      <c r="I2339" s="77">
        <v>558.47889999999995</v>
      </c>
      <c r="J2339" s="73">
        <v>1</v>
      </c>
      <c r="K2339" s="78" t="s">
        <v>3986</v>
      </c>
    </row>
    <row r="2340" spans="1:11">
      <c r="A2340" s="71" t="s">
        <v>2380</v>
      </c>
      <c r="B2340" s="72">
        <v>1696.8640136720001</v>
      </c>
      <c r="C2340" s="72">
        <v>-0.82414426843749999</v>
      </c>
      <c r="D2340" s="73">
        <v>2</v>
      </c>
      <c r="E2340" s="74" t="s">
        <v>5384</v>
      </c>
      <c r="F2340" s="75">
        <v>1.2131702261989999E-5</v>
      </c>
      <c r="G2340" s="76">
        <v>3.867972</v>
      </c>
      <c r="H2340" s="76">
        <v>0.50952770000000003</v>
      </c>
      <c r="I2340" s="77">
        <v>1630.595</v>
      </c>
      <c r="J2340" s="73">
        <v>1</v>
      </c>
      <c r="K2340" s="78" t="s">
        <v>2176</v>
      </c>
    </row>
    <row r="2341" spans="1:11">
      <c r="A2341" s="71" t="s">
        <v>2024</v>
      </c>
      <c r="B2341" s="72">
        <v>1605.6265727959999</v>
      </c>
      <c r="C2341" s="72">
        <v>-1.051453308375</v>
      </c>
      <c r="D2341" s="73">
        <v>2</v>
      </c>
      <c r="E2341" s="74" t="s">
        <v>5385</v>
      </c>
      <c r="F2341" s="75">
        <v>1.21957708508E-5</v>
      </c>
      <c r="G2341" s="76">
        <v>3.5384370000000001</v>
      </c>
      <c r="H2341" s="76">
        <v>0.47862729999999998</v>
      </c>
      <c r="I2341" s="77">
        <v>1169.761</v>
      </c>
      <c r="J2341" s="73">
        <v>1</v>
      </c>
      <c r="K2341" s="78" t="s">
        <v>2585</v>
      </c>
    </row>
    <row r="2342" spans="1:11">
      <c r="A2342" s="71" t="s">
        <v>2681</v>
      </c>
      <c r="B2342" s="72">
        <v>1167.625610352</v>
      </c>
      <c r="C2342" s="72">
        <v>-1.269456768438</v>
      </c>
      <c r="D2342" s="73">
        <v>2</v>
      </c>
      <c r="E2342" s="74" t="s">
        <v>5386</v>
      </c>
      <c r="F2342" s="75">
        <v>1.2227718378609999E-5</v>
      </c>
      <c r="G2342" s="76">
        <v>2.8490519999999999</v>
      </c>
      <c r="H2342" s="76">
        <v>0.40274650000000001</v>
      </c>
      <c r="I2342" s="77">
        <v>1263.9059999999999</v>
      </c>
      <c r="J2342" s="73">
        <v>1</v>
      </c>
      <c r="K2342" s="78" t="s">
        <v>3734</v>
      </c>
    </row>
    <row r="2343" spans="1:11">
      <c r="A2343" s="71" t="s">
        <v>3372</v>
      </c>
      <c r="B2343" s="72">
        <v>1137.5938720700001</v>
      </c>
      <c r="C2343" s="72">
        <v>-1.314744854375</v>
      </c>
      <c r="D2343" s="73">
        <v>2</v>
      </c>
      <c r="E2343" s="74" t="s">
        <v>5387</v>
      </c>
      <c r="F2343" s="75">
        <v>1.2265437261629999E-5</v>
      </c>
      <c r="G2343" s="76">
        <v>2.8604639999999999</v>
      </c>
      <c r="H2343" s="76">
        <v>0.4405347</v>
      </c>
      <c r="I2343" s="77">
        <v>793.30420000000004</v>
      </c>
    </row>
    <row r="2344" spans="1:11">
      <c r="A2344" s="71" t="s">
        <v>4286</v>
      </c>
      <c r="B2344" s="72">
        <v>1375.7215576169999</v>
      </c>
      <c r="C2344" s="72">
        <v>-1.04594602625</v>
      </c>
      <c r="D2344" s="73">
        <v>2</v>
      </c>
      <c r="E2344" s="74" t="s">
        <v>5388</v>
      </c>
      <c r="F2344" s="75">
        <v>1.2367698945359999E-5</v>
      </c>
      <c r="G2344" s="76">
        <v>3.2118259999999998</v>
      </c>
      <c r="H2344" s="76">
        <v>0.55964179999999997</v>
      </c>
      <c r="I2344" s="77">
        <v>786.90660000000003</v>
      </c>
      <c r="J2344" s="73">
        <v>1</v>
      </c>
      <c r="K2344" s="78" t="s">
        <v>3099</v>
      </c>
    </row>
    <row r="2345" spans="1:11">
      <c r="A2345" s="71" t="s">
        <v>5273</v>
      </c>
      <c r="B2345" s="72">
        <v>1361.8514404299999</v>
      </c>
      <c r="C2345" s="72">
        <v>-1.351976299688</v>
      </c>
      <c r="D2345" s="73">
        <v>2</v>
      </c>
      <c r="E2345" s="74" t="s">
        <v>5389</v>
      </c>
      <c r="F2345" s="75">
        <v>1.243229002478E-5</v>
      </c>
      <c r="G2345" s="76">
        <v>3.2703389999999999</v>
      </c>
      <c r="H2345" s="76">
        <v>0.53521969999999996</v>
      </c>
      <c r="I2345" s="77">
        <v>1395.97</v>
      </c>
      <c r="J2345" s="73">
        <v>1</v>
      </c>
      <c r="K2345" s="78" t="s">
        <v>2671</v>
      </c>
    </row>
    <row r="2346" spans="1:11">
      <c r="A2346" s="71" t="s">
        <v>2963</v>
      </c>
      <c r="B2346" s="72">
        <v>1204.5844726559999</v>
      </c>
      <c r="C2346" s="72">
        <v>-1.555955791875</v>
      </c>
      <c r="D2346" s="73">
        <v>2</v>
      </c>
      <c r="E2346" s="74" t="s">
        <v>5390</v>
      </c>
      <c r="F2346" s="75">
        <v>1.248392986253E-5</v>
      </c>
      <c r="G2346" s="76">
        <v>2.9005920000000001</v>
      </c>
      <c r="H2346" s="76">
        <v>0.3440763</v>
      </c>
      <c r="I2346" s="77">
        <v>1108.0820000000001</v>
      </c>
      <c r="J2346" s="73">
        <v>1</v>
      </c>
      <c r="K2346" s="78" t="s">
        <v>3099</v>
      </c>
    </row>
    <row r="2347" spans="1:11">
      <c r="A2347" s="71" t="s">
        <v>2642</v>
      </c>
      <c r="B2347" s="72">
        <v>905.49383544919999</v>
      </c>
      <c r="C2347" s="72">
        <v>-1.645494366094</v>
      </c>
      <c r="D2347" s="73">
        <v>2</v>
      </c>
      <c r="E2347" s="74" t="s">
        <v>5391</v>
      </c>
      <c r="F2347" s="75">
        <v>1.255725706329E-5</v>
      </c>
      <c r="G2347" s="76">
        <v>2.556495</v>
      </c>
      <c r="H2347" s="76">
        <v>0.60472199999999998</v>
      </c>
      <c r="I2347" s="77">
        <v>636.55259999999998</v>
      </c>
      <c r="J2347" s="73">
        <v>1</v>
      </c>
      <c r="K2347" s="78" t="s">
        <v>4330</v>
      </c>
    </row>
    <row r="2348" spans="1:11">
      <c r="A2348" s="71" t="s">
        <v>2583</v>
      </c>
      <c r="B2348" s="72">
        <v>1614.833374023</v>
      </c>
      <c r="C2348" s="72">
        <v>-1.011033916875</v>
      </c>
      <c r="D2348" s="73">
        <v>2</v>
      </c>
      <c r="E2348" s="74" t="s">
        <v>5392</v>
      </c>
      <c r="F2348" s="75">
        <v>1.266564542357E-5</v>
      </c>
      <c r="G2348" s="76">
        <v>5.2992299999999997</v>
      </c>
      <c r="H2348" s="76">
        <v>0.49741380000000002</v>
      </c>
      <c r="I2348" s="77">
        <v>1871.576</v>
      </c>
      <c r="J2348" s="73">
        <v>1</v>
      </c>
      <c r="K2348" s="78" t="s">
        <v>2186</v>
      </c>
    </row>
    <row r="2349" spans="1:11">
      <c r="A2349" s="71" t="s">
        <v>3563</v>
      </c>
      <c r="B2349" s="72">
        <v>1634.9727783200001</v>
      </c>
      <c r="C2349" s="72">
        <v>-1.217698955938</v>
      </c>
      <c r="D2349" s="73">
        <v>2</v>
      </c>
      <c r="E2349" s="74" t="s">
        <v>5393</v>
      </c>
      <c r="F2349" s="75">
        <v>1.273057944129E-5</v>
      </c>
      <c r="G2349" s="76">
        <v>2.77142</v>
      </c>
      <c r="H2349" s="76">
        <v>0.53572030000000004</v>
      </c>
      <c r="I2349" s="77">
        <v>1361.5719999999999</v>
      </c>
      <c r="J2349" s="73">
        <v>1</v>
      </c>
      <c r="K2349" s="78" t="s">
        <v>2230</v>
      </c>
    </row>
    <row r="2350" spans="1:11">
      <c r="A2350" s="71" t="s">
        <v>2592</v>
      </c>
      <c r="B2350" s="72">
        <v>1154.6164550779999</v>
      </c>
      <c r="C2350" s="72">
        <v>-1.032518291875</v>
      </c>
      <c r="D2350" s="73">
        <v>2</v>
      </c>
      <c r="E2350" s="74" t="s">
        <v>5394</v>
      </c>
      <c r="F2350" s="75">
        <v>1.284684375458E-5</v>
      </c>
      <c r="G2350" s="76">
        <v>2.9497059999999999</v>
      </c>
      <c r="H2350" s="76">
        <v>0.46790749999999998</v>
      </c>
      <c r="I2350" s="77">
        <v>1516.848</v>
      </c>
      <c r="J2350" s="73">
        <v>1</v>
      </c>
      <c r="K2350" s="78" t="s">
        <v>3701</v>
      </c>
    </row>
    <row r="2351" spans="1:11">
      <c r="A2351" s="71" t="s">
        <v>2177</v>
      </c>
      <c r="B2351" s="72">
        <v>996.45672607419999</v>
      </c>
      <c r="C2351" s="72">
        <v>-0.61631956140629995</v>
      </c>
      <c r="D2351" s="73">
        <v>2</v>
      </c>
      <c r="E2351" s="74" t="s">
        <v>5395</v>
      </c>
      <c r="F2351" s="75">
        <v>1.293330667529E-5</v>
      </c>
      <c r="G2351" s="76">
        <v>3.257898</v>
      </c>
      <c r="H2351" s="76">
        <v>0.65504629999999997</v>
      </c>
      <c r="I2351" s="77">
        <v>1208.296</v>
      </c>
      <c r="J2351" s="73">
        <v>1</v>
      </c>
      <c r="K2351" s="78" t="s">
        <v>4330</v>
      </c>
    </row>
    <row r="2352" spans="1:11">
      <c r="A2352" s="71" t="s">
        <v>5396</v>
      </c>
      <c r="B2352" s="72">
        <v>1237.6899414059999</v>
      </c>
      <c r="C2352" s="72">
        <v>-1.173021221563</v>
      </c>
      <c r="D2352" s="73">
        <v>2</v>
      </c>
      <c r="E2352" s="74" t="s">
        <v>5397</v>
      </c>
      <c r="F2352" s="75">
        <v>1.2950772081020001E-5</v>
      </c>
      <c r="G2352" s="76">
        <v>4.04528</v>
      </c>
      <c r="H2352" s="76">
        <v>0.4362298</v>
      </c>
      <c r="I2352" s="77">
        <v>1904.85</v>
      </c>
      <c r="J2352" s="73">
        <v>1</v>
      </c>
      <c r="K2352" s="78" t="s">
        <v>2935</v>
      </c>
    </row>
    <row r="2353" spans="1:11">
      <c r="A2353" s="71" t="s">
        <v>4655</v>
      </c>
      <c r="B2353" s="72">
        <v>1290.756835938</v>
      </c>
      <c r="C2353" s="72">
        <v>-1.58793821375</v>
      </c>
      <c r="D2353" s="73">
        <v>2</v>
      </c>
      <c r="E2353" s="74" t="s">
        <v>5398</v>
      </c>
      <c r="F2353" s="75">
        <v>1.2961581717929999E-5</v>
      </c>
      <c r="G2353" s="76">
        <v>3.4437479999999998</v>
      </c>
      <c r="H2353" s="76">
        <v>0.56053629999999999</v>
      </c>
      <c r="I2353" s="77">
        <v>713.21410000000003</v>
      </c>
      <c r="J2353" s="73">
        <v>1</v>
      </c>
      <c r="K2353" s="78" t="s">
        <v>2606</v>
      </c>
    </row>
    <row r="2354" spans="1:11">
      <c r="A2354" s="71" t="s">
        <v>2362</v>
      </c>
      <c r="B2354" s="72">
        <v>1227.6831054690001</v>
      </c>
      <c r="C2354" s="72">
        <v>-1.566331768438</v>
      </c>
      <c r="D2354" s="73">
        <v>2</v>
      </c>
      <c r="E2354" s="74" t="s">
        <v>5399</v>
      </c>
      <c r="F2354" s="75">
        <v>1.296241074611E-5</v>
      </c>
      <c r="G2354" s="76">
        <v>2.98766</v>
      </c>
      <c r="H2354" s="76">
        <v>0.4257281</v>
      </c>
      <c r="I2354" s="77">
        <v>690.04319999999996</v>
      </c>
      <c r="J2354" s="73">
        <v>1</v>
      </c>
      <c r="K2354" s="78" t="s">
        <v>3326</v>
      </c>
    </row>
    <row r="2355" spans="1:11">
      <c r="A2355" s="71" t="s">
        <v>3969</v>
      </c>
      <c r="B2355" s="72">
        <v>1059.54296875</v>
      </c>
      <c r="C2355" s="72">
        <v>-1.197923565313</v>
      </c>
      <c r="D2355" s="73">
        <v>2</v>
      </c>
      <c r="E2355" s="74" t="s">
        <v>5400</v>
      </c>
      <c r="F2355" s="75">
        <v>1.3000130720029999E-5</v>
      </c>
      <c r="G2355" s="76">
        <v>3.4628190000000001</v>
      </c>
      <c r="H2355" s="76">
        <v>0.37498160000000003</v>
      </c>
      <c r="I2355" s="77">
        <v>1063.6369999999999</v>
      </c>
      <c r="J2355" s="73">
        <v>1</v>
      </c>
      <c r="K2355" s="78" t="s">
        <v>4330</v>
      </c>
    </row>
    <row r="2356" spans="1:11">
      <c r="A2356" s="71" t="s">
        <v>4572</v>
      </c>
      <c r="B2356" s="72">
        <v>1088.5119628909999</v>
      </c>
      <c r="C2356" s="72">
        <v>-1.61772337</v>
      </c>
      <c r="D2356" s="73">
        <v>2</v>
      </c>
      <c r="E2356" s="74" t="s">
        <v>5401</v>
      </c>
      <c r="F2356" s="75">
        <v>1.3008644064839999E-5</v>
      </c>
      <c r="G2356" s="76">
        <v>2.6449880000000001</v>
      </c>
      <c r="H2356" s="76">
        <v>0.3055466</v>
      </c>
      <c r="I2356" s="77">
        <v>700.28409999999997</v>
      </c>
      <c r="J2356" s="73">
        <v>1</v>
      </c>
      <c r="K2356" s="78" t="s">
        <v>3986</v>
      </c>
    </row>
    <row r="2357" spans="1:11">
      <c r="A2357" s="71" t="s">
        <v>5402</v>
      </c>
      <c r="B2357" s="72">
        <v>1575.8352050779999</v>
      </c>
      <c r="C2357" s="72">
        <v>-0.96257200281249999</v>
      </c>
      <c r="D2357" s="73">
        <v>2</v>
      </c>
      <c r="E2357" s="74" t="s">
        <v>5403</v>
      </c>
      <c r="F2357" s="75">
        <v>1.301140043319E-5</v>
      </c>
      <c r="G2357" s="76">
        <v>3.8372269999999999</v>
      </c>
      <c r="H2357" s="76">
        <v>0.45306429999999998</v>
      </c>
      <c r="I2357" s="77">
        <v>897.91579999999999</v>
      </c>
      <c r="J2357" s="73">
        <v>1</v>
      </c>
      <c r="K2357" s="78" t="s">
        <v>2659</v>
      </c>
    </row>
    <row r="2358" spans="1:11">
      <c r="A2358" s="71" t="s">
        <v>4179</v>
      </c>
      <c r="B2358" s="72">
        <v>1234.6174316409999</v>
      </c>
      <c r="C2358" s="72">
        <v>-0.78434934656249999</v>
      </c>
      <c r="D2358" s="73">
        <v>2</v>
      </c>
      <c r="E2358" s="74" t="s">
        <v>5404</v>
      </c>
      <c r="F2358" s="75">
        <v>1.304099238251E-5</v>
      </c>
      <c r="G2358" s="76">
        <v>3.1614849999999999</v>
      </c>
      <c r="H2358" s="76">
        <v>0.36026000000000002</v>
      </c>
      <c r="I2358" s="77">
        <v>727.21559999999999</v>
      </c>
      <c r="J2358" s="73">
        <v>1</v>
      </c>
      <c r="K2358" s="78" t="s">
        <v>3734</v>
      </c>
    </row>
    <row r="2359" spans="1:11">
      <c r="A2359" s="71" t="s">
        <v>2243</v>
      </c>
      <c r="B2359" s="72">
        <v>1113.58984375</v>
      </c>
      <c r="C2359" s="72">
        <v>-0.98625364343749999</v>
      </c>
      <c r="D2359" s="73">
        <v>2</v>
      </c>
      <c r="E2359" s="74" t="s">
        <v>5405</v>
      </c>
      <c r="F2359" s="75">
        <v>1.306163886339E-5</v>
      </c>
      <c r="G2359" s="76">
        <v>2.4830199999999998</v>
      </c>
      <c r="H2359" s="76">
        <v>0.22272049999999999</v>
      </c>
      <c r="I2359" s="77">
        <v>362.9819</v>
      </c>
      <c r="J2359" s="73">
        <v>1</v>
      </c>
      <c r="K2359" s="78" t="s">
        <v>3764</v>
      </c>
    </row>
    <row r="2360" spans="1:11">
      <c r="A2360" s="71" t="s">
        <v>3339</v>
      </c>
      <c r="B2360" s="72">
        <v>1031.536743164</v>
      </c>
      <c r="C2360" s="72">
        <v>-1.160936260625</v>
      </c>
      <c r="D2360" s="73">
        <v>2</v>
      </c>
      <c r="E2360" s="74" t="s">
        <v>5406</v>
      </c>
      <c r="F2360" s="75">
        <v>1.30705342583E-5</v>
      </c>
      <c r="G2360" s="76">
        <v>2.9300839999999999</v>
      </c>
      <c r="H2360" s="76">
        <v>0.53067279999999994</v>
      </c>
      <c r="I2360" s="77">
        <v>662.39350000000002</v>
      </c>
      <c r="J2360" s="73">
        <v>1</v>
      </c>
      <c r="K2360" s="78" t="s">
        <v>3734</v>
      </c>
    </row>
    <row r="2361" spans="1:11">
      <c r="A2361" s="71" t="s">
        <v>4163</v>
      </c>
      <c r="B2361" s="72">
        <v>1272.604596036</v>
      </c>
      <c r="C2361" s="72">
        <v>-0.97711659181279997</v>
      </c>
      <c r="D2361" s="73">
        <v>2</v>
      </c>
      <c r="E2361" s="74" t="s">
        <v>5407</v>
      </c>
      <c r="F2361" s="75">
        <v>1.3155906138710001E-5</v>
      </c>
      <c r="G2361" s="76">
        <v>3.011825</v>
      </c>
      <c r="H2361" s="76">
        <v>0.39547080000000001</v>
      </c>
      <c r="I2361" s="77">
        <v>637.17880000000002</v>
      </c>
      <c r="J2361" s="73">
        <v>1</v>
      </c>
      <c r="K2361" s="78" t="s">
        <v>3375</v>
      </c>
    </row>
    <row r="2362" spans="1:11">
      <c r="A2362" s="71" t="s">
        <v>2553</v>
      </c>
      <c r="B2362" s="72">
        <v>1208.556189296</v>
      </c>
      <c r="C2362" s="72">
        <v>-1.3339950115000001</v>
      </c>
      <c r="D2362" s="73">
        <v>2</v>
      </c>
      <c r="E2362" s="74" t="s">
        <v>5408</v>
      </c>
      <c r="F2362" s="75">
        <v>1.317990684829E-5</v>
      </c>
      <c r="G2362" s="76">
        <v>3.130681</v>
      </c>
      <c r="H2362" s="76">
        <v>0.56619870000000005</v>
      </c>
      <c r="I2362" s="77">
        <v>576.37279999999998</v>
      </c>
    </row>
    <row r="2363" spans="1:11">
      <c r="A2363" s="71" t="s">
        <v>2413</v>
      </c>
      <c r="B2363" s="72">
        <v>1758.8293457029999</v>
      </c>
      <c r="C2363" s="72">
        <v>-0.72612180749999999</v>
      </c>
      <c r="D2363" s="73">
        <v>2</v>
      </c>
      <c r="E2363" s="74" t="s">
        <v>5409</v>
      </c>
      <c r="F2363" s="75">
        <v>1.3308830679069999E-5</v>
      </c>
      <c r="G2363" s="76">
        <v>4.6847329999999996</v>
      </c>
      <c r="H2363" s="76">
        <v>0.56884959999999996</v>
      </c>
      <c r="I2363" s="77">
        <v>2163.933</v>
      </c>
      <c r="J2363" s="73">
        <v>1</v>
      </c>
      <c r="K2363" s="78" t="s">
        <v>2368</v>
      </c>
    </row>
    <row r="2364" spans="1:11">
      <c r="A2364" s="71" t="s">
        <v>2074</v>
      </c>
      <c r="B2364" s="72">
        <v>937.51013183589998</v>
      </c>
      <c r="C2364" s="72">
        <v>-1.47953977625</v>
      </c>
      <c r="D2364" s="73">
        <v>2</v>
      </c>
      <c r="E2364" s="74" t="s">
        <v>5410</v>
      </c>
      <c r="F2364" s="75">
        <v>1.338525620509E-5</v>
      </c>
      <c r="G2364" s="76">
        <v>3.249743</v>
      </c>
      <c r="H2364" s="76">
        <v>0.49699209999999999</v>
      </c>
      <c r="I2364" s="77">
        <v>626.63900000000001</v>
      </c>
      <c r="J2364" s="73">
        <v>1</v>
      </c>
      <c r="K2364" s="78" t="s">
        <v>4325</v>
      </c>
    </row>
    <row r="2365" spans="1:11">
      <c r="A2365" s="71" t="s">
        <v>2015</v>
      </c>
      <c r="B2365" s="72">
        <v>1579.768554688</v>
      </c>
      <c r="C2365" s="72">
        <v>-0.50480833093749999</v>
      </c>
      <c r="D2365" s="73">
        <v>2</v>
      </c>
      <c r="E2365" s="74" t="s">
        <v>5411</v>
      </c>
      <c r="F2365" s="75">
        <v>1.3465329318679999E-5</v>
      </c>
      <c r="G2365" s="76">
        <v>2.809053</v>
      </c>
      <c r="H2365" s="76">
        <v>0.5901033</v>
      </c>
      <c r="I2365" s="77">
        <v>918.7097</v>
      </c>
      <c r="J2365" s="73">
        <v>1</v>
      </c>
      <c r="K2365" s="78" t="s">
        <v>2525</v>
      </c>
    </row>
    <row r="2366" spans="1:11">
      <c r="A2366" s="71" t="s">
        <v>3831</v>
      </c>
      <c r="B2366" s="72">
        <v>1332.7270507809999</v>
      </c>
      <c r="C2366" s="72">
        <v>-0.59355344812499999</v>
      </c>
      <c r="D2366" s="73">
        <v>2</v>
      </c>
      <c r="E2366" s="74" t="s">
        <v>5412</v>
      </c>
      <c r="F2366" s="75">
        <v>1.349461884348E-5</v>
      </c>
      <c r="G2366" s="76">
        <v>2.979803</v>
      </c>
      <c r="H2366" s="76">
        <v>0.3713378</v>
      </c>
      <c r="I2366" s="77">
        <v>1037.8689999999999</v>
      </c>
      <c r="J2366" s="73">
        <v>1</v>
      </c>
      <c r="K2366" s="78" t="s">
        <v>2893</v>
      </c>
    </row>
    <row r="2367" spans="1:11">
      <c r="A2367" s="71" t="s">
        <v>4362</v>
      </c>
      <c r="B2367" s="72">
        <v>1458.7375840259999</v>
      </c>
      <c r="C2367" s="72">
        <v>-1.433728211187</v>
      </c>
      <c r="D2367" s="73">
        <v>2</v>
      </c>
      <c r="E2367" s="74" t="s">
        <v>5413</v>
      </c>
      <c r="F2367" s="75">
        <v>1.350914061193E-5</v>
      </c>
      <c r="G2367" s="76">
        <v>3.3624109999999998</v>
      </c>
      <c r="H2367" s="76">
        <v>0.1942043</v>
      </c>
      <c r="I2367" s="77">
        <v>720.34090000000003</v>
      </c>
      <c r="J2367" s="73">
        <v>1</v>
      </c>
      <c r="K2367" s="78" t="s">
        <v>3344</v>
      </c>
    </row>
    <row r="2368" spans="1:11">
      <c r="A2368" s="71" t="s">
        <v>3969</v>
      </c>
      <c r="B2368" s="72">
        <v>996.47448730470001</v>
      </c>
      <c r="C2368" s="72">
        <v>-1.1558093075</v>
      </c>
      <c r="D2368" s="73">
        <v>2</v>
      </c>
      <c r="E2368" s="74" t="s">
        <v>5414</v>
      </c>
      <c r="F2368" s="75">
        <v>1.355483872223E-5</v>
      </c>
      <c r="G2368" s="76">
        <v>2.6442410000000001</v>
      </c>
      <c r="H2368" s="76">
        <v>0.15369060000000001</v>
      </c>
      <c r="I2368" s="77">
        <v>653.63649999999996</v>
      </c>
      <c r="J2368" s="73">
        <v>1</v>
      </c>
      <c r="K2368" s="78" t="s">
        <v>3375</v>
      </c>
    </row>
    <row r="2369" spans="1:11">
      <c r="A2369" s="71" t="s">
        <v>3087</v>
      </c>
      <c r="B2369" s="72">
        <v>1455.827758789</v>
      </c>
      <c r="C2369" s="72">
        <v>-1.269945049688</v>
      </c>
      <c r="D2369" s="73">
        <v>2</v>
      </c>
      <c r="E2369" s="74" t="s">
        <v>5415</v>
      </c>
      <c r="F2369" s="75">
        <v>1.362154312778E-5</v>
      </c>
      <c r="G2369" s="76">
        <v>3.5772780000000002</v>
      </c>
      <c r="H2369" s="76">
        <v>0.53624170000000004</v>
      </c>
      <c r="I2369" s="77">
        <v>553.06259999999997</v>
      </c>
      <c r="J2369" s="73">
        <v>1</v>
      </c>
      <c r="K2369" s="78" t="s">
        <v>2443</v>
      </c>
    </row>
    <row r="2370" spans="1:11">
      <c r="A2370" s="71" t="s">
        <v>4680</v>
      </c>
      <c r="B2370" s="72">
        <v>1132.5593261720001</v>
      </c>
      <c r="C2370" s="72">
        <v>-0.62639036218749999</v>
      </c>
      <c r="D2370" s="73">
        <v>2</v>
      </c>
      <c r="E2370" s="74" t="s">
        <v>5416</v>
      </c>
      <c r="F2370" s="75">
        <v>1.365741514803E-5</v>
      </c>
      <c r="G2370" s="76">
        <v>3.207049</v>
      </c>
      <c r="H2370" s="76">
        <v>0.36781930000000002</v>
      </c>
      <c r="I2370" s="77">
        <v>1325.4490000000001</v>
      </c>
      <c r="J2370" s="73">
        <v>1</v>
      </c>
      <c r="K2370" s="78" t="s">
        <v>3734</v>
      </c>
    </row>
    <row r="2371" spans="1:11">
      <c r="A2371" s="71" t="s">
        <v>5417</v>
      </c>
      <c r="B2371" s="72">
        <v>1173.5568847659999</v>
      </c>
      <c r="C2371" s="72">
        <v>-0.54875364343749999</v>
      </c>
      <c r="D2371" s="73">
        <v>2</v>
      </c>
      <c r="E2371" s="74" t="s">
        <v>5418</v>
      </c>
      <c r="F2371" s="75">
        <v>1.371788054638E-5</v>
      </c>
      <c r="G2371" s="76">
        <v>2.8523269999999998</v>
      </c>
      <c r="H2371" s="76">
        <v>0.49305670000000001</v>
      </c>
      <c r="I2371" s="77">
        <v>652.82029999999997</v>
      </c>
      <c r="J2371" s="73">
        <v>1</v>
      </c>
      <c r="K2371" s="78" t="s">
        <v>3734</v>
      </c>
    </row>
    <row r="2372" spans="1:11">
      <c r="A2372" s="71" t="s">
        <v>3467</v>
      </c>
      <c r="B2372" s="72">
        <v>1237.6535644529999</v>
      </c>
      <c r="C2372" s="72">
        <v>-1.27006712</v>
      </c>
      <c r="D2372" s="73">
        <v>2</v>
      </c>
      <c r="E2372" s="74" t="s">
        <v>5419</v>
      </c>
      <c r="F2372" s="75">
        <v>1.375125608341E-5</v>
      </c>
      <c r="G2372" s="76">
        <v>3.4439639999999998</v>
      </c>
      <c r="H2372" s="76">
        <v>0.57746830000000005</v>
      </c>
      <c r="I2372" s="77">
        <v>913.30259999999998</v>
      </c>
      <c r="J2372" s="73">
        <v>1</v>
      </c>
      <c r="K2372" s="78" t="s">
        <v>3099</v>
      </c>
    </row>
    <row r="2373" spans="1:11">
      <c r="A2373" s="71" t="s">
        <v>5420</v>
      </c>
      <c r="B2373" s="72">
        <v>1229.627319336</v>
      </c>
      <c r="C2373" s="72">
        <v>-1.008104229375</v>
      </c>
      <c r="D2373" s="73">
        <v>2</v>
      </c>
      <c r="E2373" s="74" t="s">
        <v>5421</v>
      </c>
      <c r="F2373" s="75">
        <v>1.382076653889E-5</v>
      </c>
      <c r="G2373" s="76">
        <v>3.6116709999999999</v>
      </c>
      <c r="H2373" s="76">
        <v>0.56601369999999995</v>
      </c>
      <c r="I2373" s="77">
        <v>829.20339999999999</v>
      </c>
    </row>
    <row r="2374" spans="1:11">
      <c r="A2374" s="71" t="s">
        <v>2113</v>
      </c>
      <c r="B2374" s="72">
        <v>1236.581665039</v>
      </c>
      <c r="C2374" s="72">
        <v>-0.90690794031249999</v>
      </c>
      <c r="D2374" s="73">
        <v>2</v>
      </c>
      <c r="E2374" s="74" t="s">
        <v>5422</v>
      </c>
      <c r="F2374" s="75">
        <v>1.3889450861119999E-5</v>
      </c>
      <c r="G2374" s="76">
        <v>3.5306250000000001</v>
      </c>
      <c r="H2374" s="76">
        <v>0.3757432</v>
      </c>
      <c r="I2374" s="77">
        <v>993.87860000000001</v>
      </c>
      <c r="J2374" s="73">
        <v>1</v>
      </c>
      <c r="K2374" s="78" t="s">
        <v>3375</v>
      </c>
    </row>
    <row r="2375" spans="1:11">
      <c r="A2375" s="71" t="s">
        <v>3144</v>
      </c>
      <c r="B2375" s="72">
        <v>1213.5695800779999</v>
      </c>
      <c r="C2375" s="72">
        <v>-1.210863018438</v>
      </c>
      <c r="D2375" s="73">
        <v>2</v>
      </c>
      <c r="E2375" s="74" t="s">
        <v>5423</v>
      </c>
      <c r="F2375" s="75">
        <v>1.3939398029949999E-5</v>
      </c>
      <c r="G2375" s="76">
        <v>3.194747</v>
      </c>
      <c r="H2375" s="76">
        <v>0.54300190000000004</v>
      </c>
      <c r="I2375" s="77">
        <v>1385.8030000000001</v>
      </c>
      <c r="J2375" s="73">
        <v>1</v>
      </c>
      <c r="K2375" s="78" t="s">
        <v>3186</v>
      </c>
    </row>
    <row r="2376" spans="1:11">
      <c r="A2376" s="71" t="s">
        <v>2072</v>
      </c>
      <c r="B2376" s="72">
        <v>1250.6198730470001</v>
      </c>
      <c r="C2376" s="72">
        <v>-0.55949583093749999</v>
      </c>
      <c r="D2376" s="73">
        <v>2</v>
      </c>
      <c r="E2376" s="74" t="s">
        <v>5424</v>
      </c>
      <c r="F2376" s="75">
        <v>1.397289134419E-5</v>
      </c>
      <c r="G2376" s="76">
        <v>3.2458529999999999</v>
      </c>
      <c r="H2376" s="76">
        <v>0.59854099999999999</v>
      </c>
      <c r="I2376" s="77">
        <v>926.06370000000004</v>
      </c>
      <c r="J2376" s="73">
        <v>1</v>
      </c>
      <c r="K2376" s="78" t="s">
        <v>3326</v>
      </c>
    </row>
    <row r="2377" spans="1:11">
      <c r="A2377" s="71" t="s">
        <v>2165</v>
      </c>
      <c r="B2377" s="72">
        <v>1631.794555664</v>
      </c>
      <c r="C2377" s="72">
        <v>-1.96586790125</v>
      </c>
      <c r="D2377" s="73">
        <v>2</v>
      </c>
      <c r="E2377" s="74" t="s">
        <v>5425</v>
      </c>
      <c r="F2377" s="75">
        <v>1.400798343292E-5</v>
      </c>
      <c r="G2377" s="76">
        <v>4.5330370000000002</v>
      </c>
      <c r="H2377" s="76">
        <v>0.59965679999999999</v>
      </c>
      <c r="I2377" s="77">
        <v>1205.9549999999999</v>
      </c>
      <c r="J2377" s="73">
        <v>1</v>
      </c>
      <c r="K2377" s="78" t="s">
        <v>2870</v>
      </c>
    </row>
    <row r="2378" spans="1:11">
      <c r="A2378" s="71" t="s">
        <v>2528</v>
      </c>
      <c r="B2378" s="72">
        <v>1000.5607910160001</v>
      </c>
      <c r="C2378" s="72">
        <v>-1.152269268438</v>
      </c>
      <c r="D2378" s="73">
        <v>2</v>
      </c>
      <c r="E2378" s="74" t="s">
        <v>5426</v>
      </c>
      <c r="F2378" s="75">
        <v>1.40809277912E-5</v>
      </c>
      <c r="G2378" s="76">
        <v>3.0839110000000001</v>
      </c>
      <c r="H2378" s="76">
        <v>0.51018030000000003</v>
      </c>
      <c r="I2378" s="77">
        <v>1244.4770000000001</v>
      </c>
      <c r="J2378" s="73">
        <v>1</v>
      </c>
      <c r="K2378" s="78" t="s">
        <v>4330</v>
      </c>
    </row>
    <row r="2379" spans="1:11">
      <c r="A2379" s="71" t="s">
        <v>2578</v>
      </c>
      <c r="B2379" s="72">
        <v>1189.596069336</v>
      </c>
      <c r="C2379" s="72">
        <v>-0.98515501062499999</v>
      </c>
      <c r="D2379" s="73">
        <v>2</v>
      </c>
      <c r="E2379" s="74" t="s">
        <v>5427</v>
      </c>
      <c r="F2379" s="75">
        <v>1.4197788405129999E-5</v>
      </c>
      <c r="G2379" s="76">
        <v>3.2474880000000002</v>
      </c>
      <c r="H2379" s="76">
        <v>0.13823369999999999</v>
      </c>
      <c r="I2379" s="77">
        <v>722.98820000000001</v>
      </c>
      <c r="J2379" s="73">
        <v>1</v>
      </c>
      <c r="K2379" s="78" t="s">
        <v>3186</v>
      </c>
    </row>
    <row r="2380" spans="1:11">
      <c r="A2380" s="71" t="s">
        <v>2387</v>
      </c>
      <c r="B2380" s="72">
        <v>1024.5356445309999</v>
      </c>
      <c r="C2380" s="72">
        <v>-0.51078977624999999</v>
      </c>
      <c r="D2380" s="73">
        <v>2</v>
      </c>
      <c r="E2380" s="74" t="s">
        <v>5428</v>
      </c>
      <c r="F2380" s="75">
        <v>1.433395614148E-5</v>
      </c>
      <c r="G2380" s="76">
        <v>2.4713419999999999</v>
      </c>
      <c r="H2380" s="76">
        <v>0.48880129999999999</v>
      </c>
      <c r="I2380" s="77">
        <v>603.93050000000005</v>
      </c>
      <c r="J2380" s="73">
        <v>1</v>
      </c>
      <c r="K2380" s="78" t="s">
        <v>3986</v>
      </c>
    </row>
    <row r="2381" spans="1:11">
      <c r="A2381" s="71" t="s">
        <v>4010</v>
      </c>
      <c r="B2381" s="72">
        <v>1259.7106933590001</v>
      </c>
      <c r="C2381" s="72">
        <v>-1.1030749325</v>
      </c>
      <c r="D2381" s="73">
        <v>2</v>
      </c>
      <c r="E2381" s="74" t="s">
        <v>5429</v>
      </c>
      <c r="F2381" s="75">
        <v>1.4359851230659999E-5</v>
      </c>
      <c r="G2381" s="76">
        <v>3.2906490000000002</v>
      </c>
      <c r="H2381" s="76">
        <v>0.56082019999999999</v>
      </c>
      <c r="I2381" s="77">
        <v>1549.713</v>
      </c>
      <c r="J2381" s="73">
        <v>1</v>
      </c>
      <c r="K2381" s="78" t="s">
        <v>3186</v>
      </c>
    </row>
    <row r="2382" spans="1:11">
      <c r="A2382" s="71" t="s">
        <v>3153</v>
      </c>
      <c r="B2382" s="72">
        <v>1383.6320800779999</v>
      </c>
      <c r="C2382" s="72">
        <v>-1.065599346563</v>
      </c>
      <c r="D2382" s="73">
        <v>2</v>
      </c>
      <c r="E2382" s="74" t="s">
        <v>5430</v>
      </c>
      <c r="F2382" s="75">
        <v>1.462512575475E-5</v>
      </c>
      <c r="G2382" s="76">
        <v>3.798273</v>
      </c>
      <c r="H2382" s="76">
        <v>0.52392950000000005</v>
      </c>
      <c r="I2382" s="77">
        <v>1053.0309999999999</v>
      </c>
      <c r="J2382" s="73">
        <v>1</v>
      </c>
      <c r="K2382" s="78" t="s">
        <v>2525</v>
      </c>
    </row>
    <row r="2383" spans="1:11">
      <c r="A2383" s="71" t="s">
        <v>2044</v>
      </c>
      <c r="B2383" s="72">
        <v>969.50402832029999</v>
      </c>
      <c r="C2383" s="72">
        <v>-0.81065549890629995</v>
      </c>
      <c r="D2383" s="73">
        <v>2</v>
      </c>
      <c r="E2383" s="74" t="s">
        <v>5431</v>
      </c>
      <c r="F2383" s="75">
        <v>1.465398013856E-5</v>
      </c>
      <c r="G2383" s="76">
        <v>2.465144</v>
      </c>
      <c r="H2383" s="76">
        <v>0.2617971</v>
      </c>
      <c r="I2383" s="77">
        <v>995.83040000000005</v>
      </c>
      <c r="J2383" s="73">
        <v>1</v>
      </c>
      <c r="K2383" s="78" t="s">
        <v>5333</v>
      </c>
    </row>
    <row r="2384" spans="1:11">
      <c r="A2384" s="71" t="s">
        <v>4362</v>
      </c>
      <c r="B2384" s="72">
        <v>1442.7381591799999</v>
      </c>
      <c r="C2384" s="72">
        <v>-1.236497784063</v>
      </c>
      <c r="D2384" s="73">
        <v>2</v>
      </c>
      <c r="E2384" s="74" t="s">
        <v>5432</v>
      </c>
      <c r="F2384" s="75">
        <v>1.473219545601E-5</v>
      </c>
      <c r="G2384" s="76">
        <v>3.955603</v>
      </c>
      <c r="H2384" s="76">
        <v>0.52053400000000005</v>
      </c>
      <c r="I2384" s="77">
        <v>2091.9070000000002</v>
      </c>
      <c r="J2384" s="73">
        <v>1</v>
      </c>
      <c r="K2384" s="78" t="s">
        <v>2671</v>
      </c>
    </row>
    <row r="2385" spans="1:11">
      <c r="A2385" s="71" t="s">
        <v>5433</v>
      </c>
      <c r="B2385" s="72">
        <v>1790.9548339840001</v>
      </c>
      <c r="C2385" s="72">
        <v>-0.58012571374999999</v>
      </c>
      <c r="D2385" s="73">
        <v>2</v>
      </c>
      <c r="E2385" s="74" t="s">
        <v>5434</v>
      </c>
      <c r="F2385" s="75">
        <v>1.486576731069E-5</v>
      </c>
      <c r="G2385" s="76">
        <v>3.225924</v>
      </c>
      <c r="H2385" s="76">
        <v>0.52149489999999998</v>
      </c>
      <c r="I2385" s="77">
        <v>1030.93</v>
      </c>
      <c r="J2385" s="73">
        <v>1</v>
      </c>
      <c r="K2385" s="78" t="s">
        <v>2695</v>
      </c>
    </row>
    <row r="2386" spans="1:11">
      <c r="A2386" s="71" t="s">
        <v>2482</v>
      </c>
      <c r="B2386" s="72">
        <v>2096.0295410160002</v>
      </c>
      <c r="C2386" s="72">
        <v>-0.74777584156249999</v>
      </c>
      <c r="D2386" s="73">
        <v>3</v>
      </c>
      <c r="E2386" s="74" t="s">
        <v>5435</v>
      </c>
      <c r="F2386" s="75">
        <v>1.4919659861559999E-5</v>
      </c>
      <c r="G2386" s="76">
        <v>3.745371</v>
      </c>
      <c r="H2386" s="76">
        <v>0.50744659999999997</v>
      </c>
      <c r="I2386" s="77">
        <v>1057.5060000000001</v>
      </c>
      <c r="J2386" s="73">
        <v>1</v>
      </c>
      <c r="K2386" s="78" t="s">
        <v>3117</v>
      </c>
    </row>
    <row r="2387" spans="1:11">
      <c r="A2387" s="71" t="s">
        <v>2261</v>
      </c>
      <c r="B2387" s="72">
        <v>1082.5841064450001</v>
      </c>
      <c r="C2387" s="72">
        <v>-1.082689190313</v>
      </c>
      <c r="D2387" s="73">
        <v>2</v>
      </c>
      <c r="E2387" s="74" t="s">
        <v>5436</v>
      </c>
      <c r="F2387" s="75">
        <v>1.495417290731E-5</v>
      </c>
      <c r="G2387" s="76">
        <v>2.4176090000000001</v>
      </c>
      <c r="H2387" s="76">
        <v>0.58879979999999998</v>
      </c>
      <c r="I2387" s="77">
        <v>876.81110000000001</v>
      </c>
      <c r="J2387" s="73">
        <v>1</v>
      </c>
      <c r="K2387" s="78" t="s">
        <v>4325</v>
      </c>
    </row>
    <row r="2388" spans="1:11">
      <c r="A2388" s="71" t="s">
        <v>5437</v>
      </c>
      <c r="B2388" s="72">
        <v>1426.6921386720001</v>
      </c>
      <c r="C2388" s="72">
        <v>-1.498826885625</v>
      </c>
      <c r="D2388" s="73">
        <v>2</v>
      </c>
      <c r="E2388" s="74" t="s">
        <v>5438</v>
      </c>
      <c r="F2388" s="75">
        <v>1.5099638893429999E-5</v>
      </c>
      <c r="G2388" s="76">
        <v>5.1684780000000003</v>
      </c>
      <c r="H2388" s="76">
        <v>0.62351230000000002</v>
      </c>
      <c r="I2388" s="77">
        <v>1550.0409999999999</v>
      </c>
      <c r="J2388" s="73">
        <v>1</v>
      </c>
      <c r="K2388" s="78" t="s">
        <v>2478</v>
      </c>
    </row>
    <row r="2389" spans="1:11">
      <c r="A2389" s="71" t="s">
        <v>5433</v>
      </c>
      <c r="B2389" s="72">
        <v>1669.8543701169999</v>
      </c>
      <c r="C2389" s="72">
        <v>-1.362962627813</v>
      </c>
      <c r="D2389" s="73">
        <v>2</v>
      </c>
      <c r="E2389" s="74" t="s">
        <v>5439</v>
      </c>
      <c r="F2389" s="75">
        <v>1.5338028320209999E-5</v>
      </c>
      <c r="G2389" s="76">
        <v>4.0177829999999997</v>
      </c>
      <c r="H2389" s="76">
        <v>0.50680119999999995</v>
      </c>
      <c r="I2389" s="77">
        <v>755.78229999999996</v>
      </c>
      <c r="J2389" s="73">
        <v>1</v>
      </c>
      <c r="K2389" s="78" t="s">
        <v>2176</v>
      </c>
    </row>
    <row r="2390" spans="1:11">
      <c r="A2390" s="71" t="s">
        <v>2882</v>
      </c>
      <c r="B2390" s="72">
        <v>1381.638305664</v>
      </c>
      <c r="C2390" s="72">
        <v>-8.3421612187520006E-2</v>
      </c>
      <c r="D2390" s="73">
        <v>2</v>
      </c>
      <c r="E2390" s="74" t="s">
        <v>5440</v>
      </c>
      <c r="F2390" s="75">
        <v>1.5387095440629999E-5</v>
      </c>
      <c r="G2390" s="76">
        <v>2.4127510000000001</v>
      </c>
      <c r="H2390" s="76">
        <v>0.41801690000000002</v>
      </c>
      <c r="I2390" s="77">
        <v>435.51679999999999</v>
      </c>
      <c r="J2390" s="73">
        <v>1</v>
      </c>
      <c r="K2390" s="78" t="s">
        <v>4246</v>
      </c>
    </row>
    <row r="2391" spans="1:11">
      <c r="A2391" s="71" t="s">
        <v>5441</v>
      </c>
      <c r="B2391" s="72">
        <v>934.53564453130002</v>
      </c>
      <c r="C2391" s="72">
        <v>-1.211290264531</v>
      </c>
      <c r="D2391" s="73">
        <v>2</v>
      </c>
      <c r="E2391" s="74" t="s">
        <v>5442</v>
      </c>
      <c r="F2391" s="75">
        <v>1.5410583006580001E-5</v>
      </c>
      <c r="G2391" s="76">
        <v>2.4617140000000002</v>
      </c>
      <c r="H2391" s="76">
        <v>0.4958533</v>
      </c>
      <c r="I2391" s="77">
        <v>755.16139999999996</v>
      </c>
      <c r="J2391" s="73">
        <v>1</v>
      </c>
      <c r="K2391" s="78" t="s">
        <v>5443</v>
      </c>
    </row>
    <row r="2392" spans="1:11">
      <c r="A2392" s="71" t="s">
        <v>2100</v>
      </c>
      <c r="B2392" s="72">
        <v>949.49890136720001</v>
      </c>
      <c r="C2392" s="72">
        <v>-1.551378155156</v>
      </c>
      <c r="D2392" s="73">
        <v>2</v>
      </c>
      <c r="E2392" s="74" t="s">
        <v>5444</v>
      </c>
      <c r="F2392" s="75">
        <v>1.5485859923950001E-5</v>
      </c>
      <c r="G2392" s="76">
        <v>2.8719760000000001</v>
      </c>
      <c r="H2392" s="76">
        <v>0.41268369999999999</v>
      </c>
      <c r="I2392" s="77">
        <v>840.18870000000004</v>
      </c>
      <c r="J2392" s="73">
        <v>1</v>
      </c>
      <c r="K2392" s="78" t="s">
        <v>4330</v>
      </c>
    </row>
    <row r="2393" spans="1:11">
      <c r="A2393" s="71" t="s">
        <v>3025</v>
      </c>
      <c r="B2393" s="72">
        <v>1081.484375</v>
      </c>
      <c r="C2393" s="72">
        <v>-1.134080791875</v>
      </c>
      <c r="D2393" s="73">
        <v>2</v>
      </c>
      <c r="E2393" s="74" t="s">
        <v>5445</v>
      </c>
      <c r="F2393" s="75">
        <v>1.5539614421469999E-5</v>
      </c>
      <c r="G2393" s="76">
        <v>3.3150089999999999</v>
      </c>
      <c r="H2393" s="76">
        <v>0.51601640000000004</v>
      </c>
      <c r="I2393" s="77">
        <v>967.8492</v>
      </c>
      <c r="J2393" s="73">
        <v>1</v>
      </c>
      <c r="K2393" s="78" t="s">
        <v>4330</v>
      </c>
    </row>
    <row r="2394" spans="1:11">
      <c r="A2394" s="71" t="s">
        <v>2066</v>
      </c>
      <c r="B2394" s="72">
        <v>1044.5935058590001</v>
      </c>
      <c r="C2394" s="72">
        <v>-1.323900127813</v>
      </c>
      <c r="D2394" s="73">
        <v>2</v>
      </c>
      <c r="E2394" s="74" t="s">
        <v>5446</v>
      </c>
      <c r="F2394" s="75">
        <v>1.5540907705889999E-5</v>
      </c>
      <c r="G2394" s="76">
        <v>2.9538389999999999</v>
      </c>
      <c r="H2394" s="76">
        <v>0.4008853</v>
      </c>
      <c r="I2394" s="77">
        <v>818.48180000000002</v>
      </c>
      <c r="J2394" s="73">
        <v>1</v>
      </c>
      <c r="K2394" s="78" t="s">
        <v>4325</v>
      </c>
    </row>
    <row r="2395" spans="1:11">
      <c r="A2395" s="71" t="s">
        <v>2918</v>
      </c>
      <c r="B2395" s="72">
        <v>2000.037475586</v>
      </c>
      <c r="C2395" s="72">
        <v>-0.48015012781249999</v>
      </c>
      <c r="D2395" s="73">
        <v>2</v>
      </c>
      <c r="E2395" s="74" t="s">
        <v>5447</v>
      </c>
      <c r="F2395" s="75">
        <v>1.5580889284860001E-5</v>
      </c>
      <c r="G2395" s="76">
        <v>2.564905</v>
      </c>
      <c r="H2395" s="76">
        <v>0.50448320000000002</v>
      </c>
      <c r="I2395" s="77">
        <v>516.17989999999998</v>
      </c>
      <c r="J2395" s="73">
        <v>1</v>
      </c>
      <c r="K2395" s="78" t="s">
        <v>3412</v>
      </c>
    </row>
    <row r="2396" spans="1:11">
      <c r="A2396" s="71" t="s">
        <v>5448</v>
      </c>
      <c r="B2396" s="72">
        <v>1431.6651611330001</v>
      </c>
      <c r="C2396" s="72">
        <v>-1.59428587</v>
      </c>
      <c r="D2396" s="73">
        <v>2</v>
      </c>
      <c r="E2396" s="74" t="s">
        <v>5449</v>
      </c>
      <c r="F2396" s="75">
        <v>1.5607382839460002E-5</v>
      </c>
      <c r="G2396" s="76">
        <v>2.6962769999999998</v>
      </c>
      <c r="H2396" s="76">
        <v>0.46122550000000001</v>
      </c>
      <c r="I2396" s="77">
        <v>201.8545</v>
      </c>
      <c r="J2396" s="73">
        <v>1</v>
      </c>
      <c r="K2396" s="78" t="s">
        <v>5071</v>
      </c>
    </row>
    <row r="2397" spans="1:11">
      <c r="A2397" s="71" t="s">
        <v>5450</v>
      </c>
      <c r="B2397" s="72">
        <v>1094.656860352</v>
      </c>
      <c r="C2397" s="72">
        <v>-0.64665403406249999</v>
      </c>
      <c r="D2397" s="73">
        <v>2</v>
      </c>
      <c r="E2397" s="74" t="s">
        <v>5451</v>
      </c>
      <c r="F2397" s="75">
        <v>1.562696021095E-5</v>
      </c>
      <c r="G2397" s="76">
        <v>3.0790700000000002</v>
      </c>
      <c r="H2397" s="76">
        <v>0.61931780000000003</v>
      </c>
      <c r="I2397" s="77">
        <v>687.80150000000003</v>
      </c>
      <c r="J2397" s="73">
        <v>1</v>
      </c>
      <c r="K2397" s="78" t="s">
        <v>2606</v>
      </c>
    </row>
    <row r="2398" spans="1:11">
      <c r="A2398" s="71" t="s">
        <v>4117</v>
      </c>
      <c r="B2398" s="72">
        <v>1093.4948730470001</v>
      </c>
      <c r="C2398" s="72">
        <v>-1.548509502813</v>
      </c>
      <c r="D2398" s="73">
        <v>2</v>
      </c>
      <c r="E2398" s="74" t="s">
        <v>5452</v>
      </c>
      <c r="F2398" s="75">
        <v>1.5653332835260001E-5</v>
      </c>
      <c r="G2398" s="76">
        <v>2.760478</v>
      </c>
      <c r="H2398" s="76">
        <v>0.46200190000000002</v>
      </c>
      <c r="I2398" s="77">
        <v>954.56859999999995</v>
      </c>
      <c r="J2398" s="73">
        <v>1</v>
      </c>
      <c r="K2398" s="78" t="s">
        <v>4330</v>
      </c>
    </row>
    <row r="2399" spans="1:11">
      <c r="A2399" s="71" t="s">
        <v>4063</v>
      </c>
      <c r="B2399" s="72">
        <v>1228.573852539</v>
      </c>
      <c r="C2399" s="72">
        <v>-0.76042356531249999</v>
      </c>
      <c r="D2399" s="73">
        <v>2</v>
      </c>
      <c r="E2399" s="74" t="s">
        <v>5453</v>
      </c>
      <c r="F2399" s="75">
        <v>1.569840349642E-5</v>
      </c>
      <c r="G2399" s="76">
        <v>3.1424120000000002</v>
      </c>
      <c r="H2399" s="76">
        <v>0.45368140000000001</v>
      </c>
      <c r="I2399" s="77">
        <v>1060</v>
      </c>
      <c r="J2399" s="73">
        <v>1</v>
      </c>
      <c r="K2399" s="78" t="s">
        <v>3171</v>
      </c>
    </row>
    <row r="2400" spans="1:11">
      <c r="A2400" s="71" t="s">
        <v>2359</v>
      </c>
      <c r="B2400" s="72">
        <v>1416.7733154299999</v>
      </c>
      <c r="C2400" s="72">
        <v>-1.186693096563</v>
      </c>
      <c r="D2400" s="73">
        <v>2</v>
      </c>
      <c r="E2400" s="74" t="s">
        <v>5454</v>
      </c>
      <c r="F2400" s="75">
        <v>1.573974069999E-5</v>
      </c>
      <c r="G2400" s="76">
        <v>3.04664</v>
      </c>
      <c r="H2400" s="76">
        <v>0.40116230000000003</v>
      </c>
      <c r="I2400" s="77">
        <v>598.89869999999996</v>
      </c>
      <c r="J2400" s="73">
        <v>1</v>
      </c>
      <c r="K2400" s="78" t="s">
        <v>2893</v>
      </c>
    </row>
    <row r="2401" spans="1:11">
      <c r="A2401" s="71" t="s">
        <v>2832</v>
      </c>
      <c r="B2401" s="72">
        <v>985.59283447270002</v>
      </c>
      <c r="C2401" s="72">
        <v>-1.169664287969</v>
      </c>
      <c r="D2401" s="73">
        <v>2</v>
      </c>
      <c r="E2401" s="74" t="s">
        <v>5455</v>
      </c>
      <c r="F2401" s="75">
        <v>1.5798885900860002E-5</v>
      </c>
      <c r="G2401" s="76">
        <v>2.5741510000000001</v>
      </c>
      <c r="H2401" s="76">
        <v>0.18095990000000001</v>
      </c>
      <c r="I2401" s="77">
        <v>832.14840000000004</v>
      </c>
      <c r="J2401" s="73">
        <v>1</v>
      </c>
      <c r="K2401" s="78" t="s">
        <v>4325</v>
      </c>
    </row>
    <row r="2402" spans="1:11">
      <c r="A2402" s="71" t="s">
        <v>2380</v>
      </c>
      <c r="B2402" s="72">
        <v>950.46899414059999</v>
      </c>
      <c r="C2402" s="72">
        <v>-0.73796262781249999</v>
      </c>
      <c r="D2402" s="73">
        <v>2</v>
      </c>
      <c r="E2402" s="74" t="s">
        <v>5456</v>
      </c>
      <c r="F2402" s="75">
        <v>1.584745604279E-5</v>
      </c>
      <c r="G2402" s="76">
        <v>2.6887799999999999</v>
      </c>
      <c r="H2402" s="76">
        <v>0.14608640000000001</v>
      </c>
      <c r="I2402" s="77">
        <v>833.42079999999999</v>
      </c>
    </row>
    <row r="2403" spans="1:11">
      <c r="A2403" s="71" t="s">
        <v>4593</v>
      </c>
      <c r="B2403" s="72">
        <v>989.56256103520002</v>
      </c>
      <c r="C2403" s="72">
        <v>-1.318223858281</v>
      </c>
      <c r="D2403" s="73">
        <v>2</v>
      </c>
      <c r="E2403" s="74" t="s">
        <v>5457</v>
      </c>
      <c r="F2403" s="75">
        <v>1.5869367486210001E-5</v>
      </c>
      <c r="G2403" s="76">
        <v>2.559911</v>
      </c>
      <c r="H2403" s="76">
        <v>0.52630290000000002</v>
      </c>
      <c r="I2403" s="77">
        <v>604.31870000000004</v>
      </c>
      <c r="J2403" s="73">
        <v>1</v>
      </c>
      <c r="K2403" s="78" t="s">
        <v>3986</v>
      </c>
    </row>
    <row r="2404" spans="1:11">
      <c r="A2404" s="71" t="s">
        <v>3016</v>
      </c>
      <c r="B2404" s="72">
        <v>1132.6208496090001</v>
      </c>
      <c r="C2404" s="72">
        <v>-1.1167468075</v>
      </c>
      <c r="D2404" s="73">
        <v>2</v>
      </c>
      <c r="E2404" s="74" t="s">
        <v>5458</v>
      </c>
      <c r="F2404" s="75">
        <v>1.5887037992929998E-5</v>
      </c>
      <c r="G2404" s="76">
        <v>2.5244469999999999</v>
      </c>
      <c r="H2404" s="76">
        <v>0.30785659999999998</v>
      </c>
      <c r="I2404" s="77">
        <v>833.07129999999995</v>
      </c>
      <c r="J2404" s="73">
        <v>1</v>
      </c>
      <c r="K2404" s="78" t="s">
        <v>3375</v>
      </c>
    </row>
    <row r="2405" spans="1:11">
      <c r="A2405" s="71" t="s">
        <v>2888</v>
      </c>
      <c r="B2405" s="72">
        <v>1177.551757813</v>
      </c>
      <c r="C2405" s="72">
        <v>-1.316820049688</v>
      </c>
      <c r="D2405" s="73">
        <v>2</v>
      </c>
      <c r="E2405" s="74" t="s">
        <v>5459</v>
      </c>
      <c r="F2405" s="75">
        <v>1.5907199129250001E-5</v>
      </c>
      <c r="G2405" s="76">
        <v>3.6925759999999999</v>
      </c>
      <c r="H2405" s="76">
        <v>0.55781809999999998</v>
      </c>
      <c r="I2405" s="77">
        <v>1225.7570000000001</v>
      </c>
      <c r="J2405" s="73">
        <v>1</v>
      </c>
      <c r="K2405" s="78" t="s">
        <v>3171</v>
      </c>
    </row>
    <row r="2406" spans="1:11">
      <c r="A2406" s="71" t="s">
        <v>4814</v>
      </c>
      <c r="B2406" s="72">
        <v>1124.521850586</v>
      </c>
      <c r="C2406" s="72">
        <v>-1.139085674688</v>
      </c>
      <c r="D2406" s="73">
        <v>2</v>
      </c>
      <c r="E2406" s="74" t="s">
        <v>5460</v>
      </c>
      <c r="F2406" s="75">
        <v>1.5992791389530001E-5</v>
      </c>
      <c r="G2406" s="76">
        <v>2.844338</v>
      </c>
      <c r="H2406" s="76">
        <v>0.54430940000000005</v>
      </c>
      <c r="I2406" s="77">
        <v>938.44129999999996</v>
      </c>
      <c r="J2406" s="73">
        <v>1</v>
      </c>
      <c r="K2406" s="78" t="s">
        <v>3099</v>
      </c>
    </row>
    <row r="2407" spans="1:11">
      <c r="A2407" s="71" t="s">
        <v>3082</v>
      </c>
      <c r="B2407" s="72">
        <v>1596.798269976</v>
      </c>
      <c r="C2407" s="72">
        <v>-0.88000026899979999</v>
      </c>
      <c r="D2407" s="73">
        <v>2</v>
      </c>
      <c r="E2407" s="74" t="s">
        <v>5461</v>
      </c>
      <c r="F2407" s="75">
        <v>1.6032510945959999E-5</v>
      </c>
      <c r="G2407" s="76">
        <v>3.3982109999999999</v>
      </c>
      <c r="H2407" s="76">
        <v>0.47552240000000001</v>
      </c>
      <c r="I2407" s="77">
        <v>254.77119999999999</v>
      </c>
      <c r="J2407" s="73">
        <v>1</v>
      </c>
      <c r="K2407" s="78" t="s">
        <v>3344</v>
      </c>
    </row>
    <row r="2408" spans="1:11">
      <c r="A2408" s="71" t="s">
        <v>2370</v>
      </c>
      <c r="B2408" s="72">
        <v>1268.6170654299999</v>
      </c>
      <c r="C2408" s="72">
        <v>-0.65251340906249999</v>
      </c>
      <c r="D2408" s="73">
        <v>2</v>
      </c>
      <c r="E2408" s="74" t="s">
        <v>5462</v>
      </c>
      <c r="F2408" s="75">
        <v>1.6207502947619999E-5</v>
      </c>
      <c r="G2408" s="76">
        <v>2.711411</v>
      </c>
      <c r="H2408" s="76">
        <v>0.57840970000000003</v>
      </c>
      <c r="I2408" s="77">
        <v>871.58709999999996</v>
      </c>
      <c r="J2408" s="73">
        <v>1</v>
      </c>
      <c r="K2408" s="78" t="s">
        <v>3812</v>
      </c>
    </row>
    <row r="2409" spans="1:11">
      <c r="A2409" s="71" t="s">
        <v>2647</v>
      </c>
      <c r="B2409" s="72">
        <v>1095.54296875</v>
      </c>
      <c r="C2409" s="72">
        <v>-1.295213604375</v>
      </c>
      <c r="D2409" s="73">
        <v>2</v>
      </c>
      <c r="E2409" s="74" t="s">
        <v>5463</v>
      </c>
      <c r="F2409" s="75">
        <v>1.6321799312209999E-5</v>
      </c>
      <c r="G2409" s="76">
        <v>2.6685949999999998</v>
      </c>
      <c r="H2409" s="76">
        <v>0.28968690000000002</v>
      </c>
      <c r="I2409" s="77">
        <v>258.45440000000002</v>
      </c>
      <c r="J2409" s="73">
        <v>1</v>
      </c>
      <c r="K2409" s="78" t="s">
        <v>3812</v>
      </c>
    </row>
    <row r="2410" spans="1:11">
      <c r="A2410" s="71" t="s">
        <v>4740</v>
      </c>
      <c r="B2410" s="72">
        <v>1549.812133789</v>
      </c>
      <c r="C2410" s="72">
        <v>-1.374925518438</v>
      </c>
      <c r="D2410" s="73">
        <v>2</v>
      </c>
      <c r="E2410" s="74" t="s">
        <v>5464</v>
      </c>
      <c r="F2410" s="75">
        <v>1.6326722675060001E-5</v>
      </c>
      <c r="G2410" s="76">
        <v>2.8592819999999999</v>
      </c>
      <c r="H2410" s="76">
        <v>0.54735590000000001</v>
      </c>
      <c r="I2410" s="77">
        <v>1132.4670000000001</v>
      </c>
      <c r="J2410" s="73">
        <v>1</v>
      </c>
      <c r="K2410" s="78" t="s">
        <v>2434</v>
      </c>
    </row>
    <row r="2411" spans="1:11">
      <c r="A2411" s="71" t="s">
        <v>5465</v>
      </c>
      <c r="B2411" s="72">
        <v>1542.7586669919999</v>
      </c>
      <c r="C2411" s="72">
        <v>-1.602708721563</v>
      </c>
      <c r="D2411" s="73">
        <v>2</v>
      </c>
      <c r="E2411" s="74" t="s">
        <v>5466</v>
      </c>
      <c r="F2411" s="75">
        <v>1.6351879287059999E-5</v>
      </c>
      <c r="G2411" s="76">
        <v>2.5766369999999998</v>
      </c>
      <c r="H2411" s="76">
        <v>0.36818919999999999</v>
      </c>
      <c r="I2411" s="77">
        <v>390.47919999999999</v>
      </c>
      <c r="J2411" s="73">
        <v>1</v>
      </c>
      <c r="K2411" s="78" t="s">
        <v>3644</v>
      </c>
    </row>
    <row r="2412" spans="1:11">
      <c r="A2412" s="71" t="s">
        <v>5467</v>
      </c>
      <c r="B2412" s="72">
        <v>1231.6065673830001</v>
      </c>
      <c r="C2412" s="72">
        <v>-0.96281614343749999</v>
      </c>
      <c r="D2412" s="73">
        <v>2</v>
      </c>
      <c r="E2412" s="74" t="s">
        <v>5468</v>
      </c>
      <c r="F2412" s="75">
        <v>1.639227038741E-5</v>
      </c>
      <c r="G2412" s="76">
        <v>3.5239989999999999</v>
      </c>
      <c r="H2412" s="76">
        <v>0.39460669999999998</v>
      </c>
      <c r="I2412" s="77">
        <v>861.8261</v>
      </c>
      <c r="J2412" s="73">
        <v>1</v>
      </c>
      <c r="K2412" s="78" t="s">
        <v>3734</v>
      </c>
    </row>
    <row r="2413" spans="1:11">
      <c r="A2413" s="71" t="s">
        <v>2553</v>
      </c>
      <c r="B2413" s="72">
        <v>1151.6418457029999</v>
      </c>
      <c r="C2413" s="72">
        <v>-0.83476438562499999</v>
      </c>
      <c r="D2413" s="73">
        <v>2</v>
      </c>
      <c r="E2413" s="74" t="s">
        <v>5469</v>
      </c>
      <c r="F2413" s="75">
        <v>1.641734240011E-5</v>
      </c>
      <c r="G2413" s="76">
        <v>3.2232949999999998</v>
      </c>
      <c r="H2413" s="76">
        <v>0.28915590000000002</v>
      </c>
      <c r="I2413" s="77">
        <v>1065.393</v>
      </c>
      <c r="J2413" s="73">
        <v>1</v>
      </c>
      <c r="K2413" s="78" t="s">
        <v>3375</v>
      </c>
    </row>
    <row r="2414" spans="1:11">
      <c r="A2414" s="71" t="s">
        <v>2897</v>
      </c>
      <c r="B2414" s="72">
        <v>1282.7042236330001</v>
      </c>
      <c r="C2414" s="72">
        <v>-1.419847393438</v>
      </c>
      <c r="D2414" s="73">
        <v>2</v>
      </c>
      <c r="E2414" s="74" t="s">
        <v>5470</v>
      </c>
      <c r="F2414" s="75">
        <v>1.649450602759E-5</v>
      </c>
      <c r="G2414" s="76">
        <v>3.5035750000000001</v>
      </c>
      <c r="H2414" s="76">
        <v>0.55841240000000003</v>
      </c>
      <c r="I2414" s="77">
        <v>813.42520000000002</v>
      </c>
      <c r="J2414" s="73">
        <v>1</v>
      </c>
      <c r="K2414" s="78" t="s">
        <v>3014</v>
      </c>
    </row>
    <row r="2415" spans="1:11">
      <c r="A2415" s="71" t="s">
        <v>2134</v>
      </c>
      <c r="B2415" s="72">
        <v>1241.663696289</v>
      </c>
      <c r="C2415" s="72">
        <v>-1.7319811825</v>
      </c>
      <c r="D2415" s="73">
        <v>2</v>
      </c>
      <c r="E2415" s="74" t="s">
        <v>5471</v>
      </c>
      <c r="F2415" s="75">
        <v>1.649450602759E-5</v>
      </c>
      <c r="G2415" s="76">
        <v>2.6442459999999999</v>
      </c>
      <c r="H2415" s="76">
        <v>0.46483910000000001</v>
      </c>
      <c r="I2415" s="77">
        <v>570.72720000000004</v>
      </c>
      <c r="J2415" s="73">
        <v>1</v>
      </c>
      <c r="K2415" s="78" t="s">
        <v>2606</v>
      </c>
    </row>
    <row r="2416" spans="1:11">
      <c r="A2416" s="71" t="s">
        <v>4855</v>
      </c>
      <c r="B2416" s="72">
        <v>1059.5979003909999</v>
      </c>
      <c r="C2416" s="72">
        <v>-1.230272198125</v>
      </c>
      <c r="D2416" s="73">
        <v>2</v>
      </c>
      <c r="E2416" s="74" t="s">
        <v>5472</v>
      </c>
      <c r="F2416" s="75">
        <v>1.6519846388499999E-5</v>
      </c>
      <c r="G2416" s="76">
        <v>3.5411769999999998</v>
      </c>
      <c r="H2416" s="76">
        <v>0.45673469999999999</v>
      </c>
      <c r="I2416" s="77">
        <v>1387.1120000000001</v>
      </c>
      <c r="J2416" s="73">
        <v>1</v>
      </c>
      <c r="K2416" s="78" t="s">
        <v>3171</v>
      </c>
    </row>
    <row r="2417" spans="1:11">
      <c r="A2417" s="71" t="s">
        <v>2568</v>
      </c>
      <c r="B2417" s="72">
        <v>1361.673828125</v>
      </c>
      <c r="C2417" s="72">
        <v>-1.25053587</v>
      </c>
      <c r="D2417" s="73">
        <v>2</v>
      </c>
      <c r="E2417" s="74" t="s">
        <v>5473</v>
      </c>
      <c r="F2417" s="75">
        <v>1.655766493575E-5</v>
      </c>
      <c r="G2417" s="76">
        <v>3.3759070000000002</v>
      </c>
      <c r="H2417" s="76">
        <v>0.44783509999999999</v>
      </c>
      <c r="I2417" s="77">
        <v>569.4597</v>
      </c>
      <c r="J2417" s="73">
        <v>1</v>
      </c>
      <c r="K2417" s="78" t="s">
        <v>3344</v>
      </c>
    </row>
    <row r="2418" spans="1:11">
      <c r="A2418" s="71" t="s">
        <v>3621</v>
      </c>
      <c r="B2418" s="72">
        <v>1145.604858398</v>
      </c>
      <c r="C2418" s="72">
        <v>-1.261033916875</v>
      </c>
      <c r="D2418" s="73">
        <v>2</v>
      </c>
      <c r="E2418" s="74" t="s">
        <v>5474</v>
      </c>
      <c r="F2418" s="75">
        <v>1.6559946249360001E-5</v>
      </c>
      <c r="G2418" s="76">
        <v>4.0458400000000001</v>
      </c>
      <c r="H2418" s="76">
        <v>0.49779099999999998</v>
      </c>
      <c r="I2418" s="77">
        <v>1462.18</v>
      </c>
      <c r="J2418" s="73">
        <v>1</v>
      </c>
      <c r="K2418" s="78" t="s">
        <v>3171</v>
      </c>
    </row>
    <row r="2419" spans="1:11">
      <c r="A2419" s="71" t="s">
        <v>5475</v>
      </c>
      <c r="B2419" s="72">
        <v>1482.841430664</v>
      </c>
      <c r="C2419" s="72">
        <v>-1.126268291875</v>
      </c>
      <c r="D2419" s="73">
        <v>2</v>
      </c>
      <c r="E2419" s="74" t="s">
        <v>5476</v>
      </c>
      <c r="F2419" s="75">
        <v>1.657916796667E-5</v>
      </c>
      <c r="G2419" s="76">
        <v>3.4823149999999998</v>
      </c>
      <c r="H2419" s="76">
        <v>0.54850790000000005</v>
      </c>
      <c r="I2419" s="77">
        <v>1509.0340000000001</v>
      </c>
      <c r="J2419" s="73">
        <v>1</v>
      </c>
      <c r="K2419" s="78" t="s">
        <v>2646</v>
      </c>
    </row>
    <row r="2420" spans="1:11">
      <c r="A2420" s="71" t="s">
        <v>2212</v>
      </c>
      <c r="B2420" s="72">
        <v>1088.61328125</v>
      </c>
      <c r="C2420" s="72">
        <v>-1.463304424688</v>
      </c>
      <c r="D2420" s="73">
        <v>2</v>
      </c>
      <c r="E2420" s="74" t="s">
        <v>5477</v>
      </c>
      <c r="F2420" s="75">
        <v>1.6628029334720001E-5</v>
      </c>
      <c r="G2420" s="76">
        <v>3.3216770000000002</v>
      </c>
      <c r="H2420" s="76">
        <v>0.42135919999999999</v>
      </c>
      <c r="I2420" s="77">
        <v>1089.3240000000001</v>
      </c>
      <c r="J2420" s="73">
        <v>1</v>
      </c>
      <c r="K2420" s="78" t="s">
        <v>3171</v>
      </c>
    </row>
    <row r="2421" spans="1:11">
      <c r="A2421" s="71" t="s">
        <v>2124</v>
      </c>
      <c r="B2421" s="72">
        <v>1032.575805664</v>
      </c>
      <c r="C2421" s="72">
        <v>-0.83561887781249999</v>
      </c>
      <c r="D2421" s="73">
        <v>2</v>
      </c>
      <c r="E2421" s="74" t="s">
        <v>5478</v>
      </c>
      <c r="F2421" s="75">
        <v>1.6640061122340001E-5</v>
      </c>
      <c r="G2421" s="76">
        <v>2.5925470000000002</v>
      </c>
      <c r="H2421" s="76">
        <v>0.33016319999999999</v>
      </c>
      <c r="I2421" s="77">
        <v>411.2133</v>
      </c>
      <c r="J2421" s="73">
        <v>1</v>
      </c>
      <c r="K2421" s="78" t="s">
        <v>4654</v>
      </c>
    </row>
    <row r="2422" spans="1:11">
      <c r="A2422" s="71" t="s">
        <v>2400</v>
      </c>
      <c r="B2422" s="72">
        <v>1004.577514648</v>
      </c>
      <c r="C2422" s="72">
        <v>-0.95927610437499999</v>
      </c>
      <c r="D2422" s="73">
        <v>2</v>
      </c>
      <c r="E2422" s="74" t="s">
        <v>5479</v>
      </c>
      <c r="F2422" s="75">
        <v>1.6752273065630002E-5</v>
      </c>
      <c r="G2422" s="76">
        <v>3.1275789999999999</v>
      </c>
      <c r="H2422" s="76">
        <v>0.50831910000000002</v>
      </c>
      <c r="I2422" s="77">
        <v>1126.922</v>
      </c>
      <c r="J2422" s="73">
        <v>1</v>
      </c>
      <c r="K2422" s="78" t="s">
        <v>4973</v>
      </c>
    </row>
    <row r="2423" spans="1:11">
      <c r="A2423" s="71" t="s">
        <v>2172</v>
      </c>
      <c r="B2423" s="72">
        <v>1439.8104248049999</v>
      </c>
      <c r="C2423" s="72">
        <v>-1.158372784063</v>
      </c>
      <c r="D2423" s="73">
        <v>2</v>
      </c>
      <c r="E2423" s="74" t="s">
        <v>5480</v>
      </c>
      <c r="F2423" s="75">
        <v>1.6783936798119999E-5</v>
      </c>
      <c r="G2423" s="76">
        <v>3.7465989999999998</v>
      </c>
      <c r="H2423" s="76">
        <v>0.55817139999999998</v>
      </c>
      <c r="I2423" s="77">
        <v>1629.825</v>
      </c>
      <c r="J2423" s="73">
        <v>1</v>
      </c>
      <c r="K2423" s="78" t="s">
        <v>2186</v>
      </c>
    </row>
    <row r="2424" spans="1:11">
      <c r="A2424" s="71" t="s">
        <v>4855</v>
      </c>
      <c r="B2424" s="72">
        <v>1191.6844482419999</v>
      </c>
      <c r="C2424" s="72">
        <v>-1.432786846563</v>
      </c>
      <c r="D2424" s="73">
        <v>2</v>
      </c>
      <c r="E2424" s="74" t="s">
        <v>5481</v>
      </c>
      <c r="F2424" s="75">
        <v>1.6909988058730001E-5</v>
      </c>
      <c r="G2424" s="76">
        <v>3.4164319999999999</v>
      </c>
      <c r="H2424" s="76">
        <v>0.33225769999999999</v>
      </c>
      <c r="I2424" s="77">
        <v>2166.2489999999998</v>
      </c>
      <c r="J2424" s="73">
        <v>1</v>
      </c>
      <c r="K2424" s="78" t="s">
        <v>2943</v>
      </c>
    </row>
    <row r="2425" spans="1:11">
      <c r="A2425" s="71" t="s">
        <v>4157</v>
      </c>
      <c r="B2425" s="72">
        <v>921.51525878910002</v>
      </c>
      <c r="C2425" s="72">
        <v>-0.56700315515629995</v>
      </c>
      <c r="D2425" s="73">
        <v>2</v>
      </c>
      <c r="E2425" s="74" t="s">
        <v>5482</v>
      </c>
      <c r="F2425" s="75">
        <v>1.691565145983E-5</v>
      </c>
      <c r="G2425" s="76">
        <v>2.4217439999999999</v>
      </c>
      <c r="H2425" s="76">
        <v>0.17730979999999999</v>
      </c>
      <c r="I2425" s="77">
        <v>620.79499999999996</v>
      </c>
      <c r="J2425" s="73">
        <v>1</v>
      </c>
      <c r="K2425" s="78" t="s">
        <v>3986</v>
      </c>
    </row>
    <row r="2426" spans="1:11">
      <c r="A2426" s="71" t="s">
        <v>3161</v>
      </c>
      <c r="B2426" s="72">
        <v>1262.6303710940001</v>
      </c>
      <c r="C2426" s="72">
        <v>-1.54692258875</v>
      </c>
      <c r="D2426" s="73">
        <v>2</v>
      </c>
      <c r="E2426" s="74" t="s">
        <v>5483</v>
      </c>
      <c r="F2426" s="75">
        <v>1.6968228220949999E-5</v>
      </c>
      <c r="G2426" s="76">
        <v>2.4863010000000001</v>
      </c>
      <c r="H2426" s="76">
        <v>0.28012559999999997</v>
      </c>
      <c r="I2426" s="77">
        <v>891.19380000000001</v>
      </c>
      <c r="J2426" s="73">
        <v>1</v>
      </c>
      <c r="K2426" s="78" t="s">
        <v>3734</v>
      </c>
    </row>
    <row r="2427" spans="1:11">
      <c r="A2427" s="71" t="s">
        <v>2535</v>
      </c>
      <c r="B2427" s="72">
        <v>1049.573852539</v>
      </c>
      <c r="C2427" s="72">
        <v>-1.943773174688</v>
      </c>
      <c r="D2427" s="73">
        <v>2</v>
      </c>
      <c r="E2427" s="74" t="s">
        <v>5484</v>
      </c>
      <c r="F2427" s="75">
        <v>1.698088798388E-5</v>
      </c>
      <c r="G2427" s="76">
        <v>2.8123580000000001</v>
      </c>
      <c r="H2427" s="76">
        <v>0.3817334</v>
      </c>
      <c r="I2427" s="77">
        <v>706.08910000000003</v>
      </c>
      <c r="J2427" s="73">
        <v>1</v>
      </c>
      <c r="K2427" s="78" t="s">
        <v>4325</v>
      </c>
    </row>
    <row r="2428" spans="1:11">
      <c r="A2428" s="71" t="s">
        <v>2909</v>
      </c>
      <c r="B2428" s="72">
        <v>1175.590209961</v>
      </c>
      <c r="C2428" s="72">
        <v>-0.76713743249999999</v>
      </c>
      <c r="D2428" s="73">
        <v>2</v>
      </c>
      <c r="E2428" s="74" t="s">
        <v>5485</v>
      </c>
      <c r="F2428" s="75">
        <v>1.7047715611089999E-5</v>
      </c>
      <c r="G2428" s="76">
        <v>4.0574199999999996</v>
      </c>
      <c r="H2428" s="76">
        <v>0.54826830000000004</v>
      </c>
      <c r="I2428" s="77">
        <v>1469.4480000000001</v>
      </c>
      <c r="J2428" s="73">
        <v>1</v>
      </c>
      <c r="K2428" s="78" t="s">
        <v>3186</v>
      </c>
    </row>
    <row r="2429" spans="1:11">
      <c r="A2429" s="71" t="s">
        <v>5486</v>
      </c>
      <c r="B2429" s="72">
        <v>1174.5698242190001</v>
      </c>
      <c r="C2429" s="72">
        <v>-0.59416379968749999</v>
      </c>
      <c r="D2429" s="73">
        <v>2</v>
      </c>
      <c r="E2429" s="74" t="s">
        <v>5487</v>
      </c>
      <c r="F2429" s="75">
        <v>1.704857249463E-5</v>
      </c>
      <c r="G2429" s="76">
        <v>2.9503560000000002</v>
      </c>
      <c r="H2429" s="76">
        <v>0.30637530000000002</v>
      </c>
      <c r="I2429" s="77">
        <v>1393.81</v>
      </c>
      <c r="J2429" s="73">
        <v>1</v>
      </c>
      <c r="K2429" s="78" t="s">
        <v>3171</v>
      </c>
    </row>
    <row r="2430" spans="1:11">
      <c r="A2430" s="71" t="s">
        <v>5263</v>
      </c>
      <c r="B2430" s="72">
        <v>1532.820678711</v>
      </c>
      <c r="C2430" s="72">
        <v>-1.305345440313</v>
      </c>
      <c r="D2430" s="73">
        <v>2</v>
      </c>
      <c r="E2430" s="74" t="s">
        <v>5488</v>
      </c>
      <c r="F2430" s="75">
        <v>1.7073773957770001E-5</v>
      </c>
      <c r="G2430" s="76">
        <v>4.1935039999999999</v>
      </c>
      <c r="H2430" s="76">
        <v>0.59617620000000004</v>
      </c>
      <c r="I2430" s="77">
        <v>806.80539999999996</v>
      </c>
      <c r="J2430" s="73">
        <v>1</v>
      </c>
      <c r="K2430" s="78" t="s">
        <v>2646</v>
      </c>
    </row>
    <row r="2431" spans="1:11">
      <c r="A2431" s="71" t="s">
        <v>3826</v>
      </c>
      <c r="B2431" s="72">
        <v>806.45190429690001</v>
      </c>
      <c r="C2431" s="72">
        <v>-1.388475323125</v>
      </c>
      <c r="D2431" s="73">
        <v>2</v>
      </c>
      <c r="E2431" s="74" t="s">
        <v>5489</v>
      </c>
      <c r="F2431" s="75">
        <v>1.707444505106E-5</v>
      </c>
      <c r="G2431" s="76">
        <v>2.8031079999999999</v>
      </c>
      <c r="H2431" s="76">
        <v>0.49250290000000002</v>
      </c>
      <c r="I2431" s="77">
        <v>891.00260000000003</v>
      </c>
      <c r="J2431" s="73">
        <v>1</v>
      </c>
      <c r="K2431" s="78" t="s">
        <v>4973</v>
      </c>
    </row>
    <row r="2432" spans="1:11">
      <c r="A2432" s="71" t="s">
        <v>2066</v>
      </c>
      <c r="B2432" s="72">
        <v>1935.0334472659999</v>
      </c>
      <c r="C2432" s="72">
        <v>-1.163865948125</v>
      </c>
      <c r="D2432" s="73">
        <v>2</v>
      </c>
      <c r="E2432" s="74" t="s">
        <v>5490</v>
      </c>
      <c r="F2432" s="75">
        <v>1.7181502563429999E-5</v>
      </c>
      <c r="G2432" s="76">
        <v>2.4106350000000001</v>
      </c>
      <c r="H2432" s="76">
        <v>0.42189389999999999</v>
      </c>
      <c r="I2432" s="77">
        <v>374.51069999999999</v>
      </c>
      <c r="J2432" s="73">
        <v>1</v>
      </c>
      <c r="K2432" s="78" t="s">
        <v>3979</v>
      </c>
    </row>
    <row r="2433" spans="1:11">
      <c r="A2433" s="71" t="s">
        <v>2963</v>
      </c>
      <c r="B2433" s="72">
        <v>1081.515991211</v>
      </c>
      <c r="C2433" s="72">
        <v>-1.145921612188</v>
      </c>
      <c r="D2433" s="73">
        <v>2</v>
      </c>
      <c r="E2433" s="74" t="s">
        <v>5491</v>
      </c>
      <c r="F2433" s="75">
        <v>1.7502525832320001E-5</v>
      </c>
      <c r="G2433" s="76">
        <v>3.2888920000000001</v>
      </c>
      <c r="H2433" s="76">
        <v>0.59080980000000005</v>
      </c>
      <c r="I2433" s="77">
        <v>1106.797</v>
      </c>
      <c r="J2433" s="73">
        <v>1</v>
      </c>
      <c r="K2433" s="78" t="s">
        <v>3186</v>
      </c>
    </row>
    <row r="2434" spans="1:11">
      <c r="A2434" s="71" t="s">
        <v>2209</v>
      </c>
      <c r="B2434" s="72">
        <v>896.42944335940001</v>
      </c>
      <c r="C2434" s="72">
        <v>-1.686998272344</v>
      </c>
      <c r="D2434" s="73">
        <v>2</v>
      </c>
      <c r="E2434" s="74" t="s">
        <v>5492</v>
      </c>
      <c r="F2434" s="75">
        <v>1.7707318524350001E-5</v>
      </c>
      <c r="G2434" s="76">
        <v>2.7176999999999998</v>
      </c>
      <c r="H2434" s="76">
        <v>0.39796340000000002</v>
      </c>
      <c r="I2434" s="77">
        <v>814.79459999999995</v>
      </c>
      <c r="J2434" s="73">
        <v>1</v>
      </c>
      <c r="K2434" s="78" t="s">
        <v>4330</v>
      </c>
    </row>
    <row r="2435" spans="1:11">
      <c r="A2435" s="71" t="s">
        <v>3144</v>
      </c>
      <c r="B2435" s="72">
        <v>1097.6928710940001</v>
      </c>
      <c r="C2435" s="72">
        <v>-1.565233135625</v>
      </c>
      <c r="D2435" s="73">
        <v>2</v>
      </c>
      <c r="E2435" s="74" t="s">
        <v>5493</v>
      </c>
      <c r="F2435" s="75">
        <v>1.7733199975980001E-5</v>
      </c>
      <c r="G2435" s="76">
        <v>2.9507599999999998</v>
      </c>
      <c r="H2435" s="76">
        <v>0.35556310000000002</v>
      </c>
      <c r="I2435" s="77">
        <v>1226.923</v>
      </c>
      <c r="J2435" s="73">
        <v>1</v>
      </c>
      <c r="K2435" s="78" t="s">
        <v>3171</v>
      </c>
    </row>
    <row r="2436" spans="1:11">
      <c r="A2436" s="71" t="s">
        <v>2334</v>
      </c>
      <c r="B2436" s="72">
        <v>989.51971435550001</v>
      </c>
      <c r="C2436" s="72">
        <v>-0.75206174890629995</v>
      </c>
      <c r="D2436" s="73">
        <v>2</v>
      </c>
      <c r="E2436" s="74" t="s">
        <v>5494</v>
      </c>
      <c r="F2436" s="75">
        <v>1.7826538263879999E-5</v>
      </c>
      <c r="G2436" s="76">
        <v>3.3329430000000002</v>
      </c>
      <c r="H2436" s="76">
        <v>0.44991049999999999</v>
      </c>
      <c r="I2436" s="77">
        <v>1063.9059999999999</v>
      </c>
      <c r="J2436" s="73">
        <v>1</v>
      </c>
      <c r="K2436" s="78" t="s">
        <v>4330</v>
      </c>
    </row>
    <row r="2437" spans="1:11">
      <c r="A2437" s="71" t="s">
        <v>5064</v>
      </c>
      <c r="B2437" s="72">
        <v>1173.5938720700001</v>
      </c>
      <c r="C2437" s="72">
        <v>-0.87492551843749999</v>
      </c>
      <c r="D2437" s="73">
        <v>2</v>
      </c>
      <c r="E2437" s="74" t="s">
        <v>5495</v>
      </c>
      <c r="F2437" s="75">
        <v>1.79431287512E-5</v>
      </c>
      <c r="G2437" s="76">
        <v>2.6983549999999998</v>
      </c>
      <c r="H2437" s="76">
        <v>0.55596469999999998</v>
      </c>
      <c r="I2437" s="77">
        <v>513.32669999999996</v>
      </c>
    </row>
    <row r="2438" spans="1:11">
      <c r="A2438" s="71" t="s">
        <v>3291</v>
      </c>
      <c r="B2438" s="72">
        <v>1295.6954345700001</v>
      </c>
      <c r="C2438" s="72">
        <v>-1.266282940313</v>
      </c>
      <c r="D2438" s="73">
        <v>2</v>
      </c>
      <c r="E2438" s="74" t="s">
        <v>5496</v>
      </c>
      <c r="F2438" s="75">
        <v>1.810149145833E-5</v>
      </c>
      <c r="G2438" s="76">
        <v>3.9502440000000001</v>
      </c>
      <c r="H2438" s="76">
        <v>0.66753770000000001</v>
      </c>
      <c r="I2438" s="77">
        <v>1028.134</v>
      </c>
      <c r="J2438" s="73">
        <v>1</v>
      </c>
      <c r="K2438" s="78" t="s">
        <v>3014</v>
      </c>
    </row>
    <row r="2439" spans="1:11">
      <c r="A2439" s="71" t="s">
        <v>2094</v>
      </c>
      <c r="B2439" s="72">
        <v>846.45672607419999</v>
      </c>
      <c r="C2439" s="72">
        <v>-1.40434446375</v>
      </c>
      <c r="D2439" s="73">
        <v>2</v>
      </c>
      <c r="E2439" s="74" t="s">
        <v>5497</v>
      </c>
      <c r="F2439" s="75">
        <v>1.8105948688119998E-5</v>
      </c>
      <c r="G2439" s="76">
        <v>2.4082020000000002</v>
      </c>
      <c r="H2439" s="76">
        <v>0.539323</v>
      </c>
      <c r="I2439" s="77">
        <v>637.35109999999997</v>
      </c>
      <c r="J2439" s="73">
        <v>1</v>
      </c>
      <c r="K2439" s="78" t="s">
        <v>4973</v>
      </c>
    </row>
    <row r="2440" spans="1:11">
      <c r="A2440" s="71" t="s">
        <v>5498</v>
      </c>
      <c r="B2440" s="72">
        <v>1146.5936279299999</v>
      </c>
      <c r="C2440" s="72">
        <v>-1.102464580938</v>
      </c>
      <c r="D2440" s="73">
        <v>2</v>
      </c>
      <c r="E2440" s="74" t="s">
        <v>5499</v>
      </c>
      <c r="F2440" s="75">
        <v>1.8269361766299999E-5</v>
      </c>
      <c r="G2440" s="76">
        <v>3.285005</v>
      </c>
      <c r="H2440" s="76">
        <v>0.4948167</v>
      </c>
      <c r="I2440" s="77">
        <v>1274.5239999999999</v>
      </c>
      <c r="J2440" s="73">
        <v>1</v>
      </c>
      <c r="K2440" s="78" t="s">
        <v>4330</v>
      </c>
    </row>
    <row r="2441" spans="1:11">
      <c r="A2441" s="71" t="s">
        <v>2589</v>
      </c>
      <c r="B2441" s="72">
        <v>1437.806030273</v>
      </c>
      <c r="C2441" s="72">
        <v>-1.195482159063</v>
      </c>
      <c r="D2441" s="73">
        <v>2</v>
      </c>
      <c r="E2441" s="74" t="s">
        <v>5500</v>
      </c>
      <c r="F2441" s="75">
        <v>1.8283521943750001E-5</v>
      </c>
      <c r="G2441" s="76">
        <v>3.2462140000000002</v>
      </c>
      <c r="H2441" s="76">
        <v>0.3296423</v>
      </c>
      <c r="I2441" s="77">
        <v>1335.155</v>
      </c>
      <c r="J2441" s="73">
        <v>1</v>
      </c>
      <c r="K2441" s="78" t="s">
        <v>3014</v>
      </c>
    </row>
    <row r="2442" spans="1:11">
      <c r="A2442" s="71" t="s">
        <v>2156</v>
      </c>
      <c r="B2442" s="72">
        <v>1334.7202148440001</v>
      </c>
      <c r="C2442" s="72">
        <v>-1.230272198125</v>
      </c>
      <c r="D2442" s="73">
        <v>2</v>
      </c>
      <c r="E2442" s="74" t="s">
        <v>5501</v>
      </c>
      <c r="F2442" s="75">
        <v>1.8414889116579999E-5</v>
      </c>
      <c r="G2442" s="76">
        <v>3.3835380000000002</v>
      </c>
      <c r="H2442" s="76">
        <v>0.1121404</v>
      </c>
      <c r="I2442" s="77">
        <v>1135.2670000000001</v>
      </c>
      <c r="J2442" s="73">
        <v>1</v>
      </c>
      <c r="K2442" s="78" t="s">
        <v>3099</v>
      </c>
    </row>
    <row r="2443" spans="1:11">
      <c r="A2443" s="71" t="s">
        <v>5502</v>
      </c>
      <c r="B2443" s="72">
        <v>1197.735351563</v>
      </c>
      <c r="C2443" s="72">
        <v>-1.75053587</v>
      </c>
      <c r="D2443" s="73">
        <v>2</v>
      </c>
      <c r="E2443" s="74" t="s">
        <v>5503</v>
      </c>
      <c r="F2443" s="75">
        <v>1.8529883797019999E-5</v>
      </c>
      <c r="G2443" s="76">
        <v>3.268189</v>
      </c>
      <c r="H2443" s="76">
        <v>0.48148879999999999</v>
      </c>
      <c r="I2443" s="77">
        <v>1238.442</v>
      </c>
      <c r="J2443" s="73">
        <v>1</v>
      </c>
      <c r="K2443" s="78" t="s">
        <v>3186</v>
      </c>
    </row>
    <row r="2444" spans="1:11">
      <c r="A2444" s="71" t="s">
        <v>2172</v>
      </c>
      <c r="B2444" s="72">
        <v>972.58367919919999</v>
      </c>
      <c r="C2444" s="72">
        <v>-1.271287823125</v>
      </c>
      <c r="D2444" s="73">
        <v>2</v>
      </c>
      <c r="E2444" s="74" t="s">
        <v>5504</v>
      </c>
      <c r="F2444" s="75">
        <v>1.8591837305789999E-5</v>
      </c>
      <c r="G2444" s="76">
        <v>3.4207510000000001</v>
      </c>
      <c r="H2444" s="76">
        <v>0.49357810000000002</v>
      </c>
      <c r="I2444" s="77">
        <v>977.97209999999995</v>
      </c>
      <c r="J2444" s="73">
        <v>1</v>
      </c>
      <c r="K2444" s="78" t="s">
        <v>4330</v>
      </c>
    </row>
    <row r="2445" spans="1:11">
      <c r="A2445" s="71" t="s">
        <v>2832</v>
      </c>
      <c r="B2445" s="72">
        <v>1237.572875977</v>
      </c>
      <c r="C2445" s="72">
        <v>-1.093187237188</v>
      </c>
      <c r="D2445" s="73">
        <v>2</v>
      </c>
      <c r="E2445" s="74" t="s">
        <v>5505</v>
      </c>
      <c r="F2445" s="75">
        <v>1.8653831039040002E-5</v>
      </c>
      <c r="G2445" s="76">
        <v>3.363067</v>
      </c>
      <c r="H2445" s="76">
        <v>0.43490109999999998</v>
      </c>
      <c r="I2445" s="77">
        <v>597.16409999999996</v>
      </c>
      <c r="J2445" s="73">
        <v>1</v>
      </c>
      <c r="K2445" s="78" t="s">
        <v>3014</v>
      </c>
    </row>
    <row r="2446" spans="1:11">
      <c r="A2446" s="71" t="s">
        <v>2522</v>
      </c>
      <c r="B2446" s="72">
        <v>1537.8835449220001</v>
      </c>
      <c r="C2446" s="72">
        <v>-0.62944211999999999</v>
      </c>
      <c r="D2446" s="73">
        <v>2</v>
      </c>
      <c r="E2446" s="74" t="s">
        <v>5506</v>
      </c>
      <c r="F2446" s="75">
        <v>1.8752414819739999E-5</v>
      </c>
      <c r="G2446" s="76">
        <v>2.626646</v>
      </c>
      <c r="H2446" s="76">
        <v>0.41844589999999998</v>
      </c>
      <c r="I2446" s="77">
        <v>521.33780000000002</v>
      </c>
      <c r="J2446" s="73">
        <v>1</v>
      </c>
      <c r="K2446" s="78" t="s">
        <v>3344</v>
      </c>
    </row>
    <row r="2447" spans="1:11">
      <c r="A2447" s="71" t="s">
        <v>5507</v>
      </c>
      <c r="B2447" s="72">
        <v>1366.7075195309999</v>
      </c>
      <c r="C2447" s="72">
        <v>-0.56572141687499999</v>
      </c>
      <c r="D2447" s="73">
        <v>2</v>
      </c>
      <c r="E2447" s="74" t="s">
        <v>5508</v>
      </c>
      <c r="F2447" s="75">
        <v>1.87713122296E-5</v>
      </c>
      <c r="G2447" s="76">
        <v>3.4058790000000001</v>
      </c>
      <c r="H2447" s="76">
        <v>0.54352440000000002</v>
      </c>
      <c r="I2447" s="77">
        <v>1532.443</v>
      </c>
      <c r="J2447" s="73">
        <v>1</v>
      </c>
      <c r="K2447" s="78" t="s">
        <v>3186</v>
      </c>
    </row>
    <row r="2448" spans="1:11">
      <c r="A2448" s="71" t="s">
        <v>2574</v>
      </c>
      <c r="B2448" s="72">
        <v>1241.6484375</v>
      </c>
      <c r="C2448" s="72">
        <v>-1.027513409063</v>
      </c>
      <c r="D2448" s="73">
        <v>2</v>
      </c>
      <c r="E2448" s="74" t="s">
        <v>5509</v>
      </c>
      <c r="F2448" s="75">
        <v>1.8801369192670002E-5</v>
      </c>
      <c r="G2448" s="76">
        <v>4.6838509999999998</v>
      </c>
      <c r="H2448" s="76">
        <v>0.52994699999999995</v>
      </c>
      <c r="I2448" s="77">
        <v>1812.806</v>
      </c>
      <c r="J2448" s="73">
        <v>1</v>
      </c>
      <c r="K2448" s="78" t="s">
        <v>3186</v>
      </c>
    </row>
    <row r="2449" spans="1:11">
      <c r="A2449" s="71" t="s">
        <v>3760</v>
      </c>
      <c r="B2449" s="72">
        <v>1206.6153564450001</v>
      </c>
      <c r="C2449" s="72">
        <v>-0.50309934656249999</v>
      </c>
      <c r="D2449" s="73">
        <v>2</v>
      </c>
      <c r="E2449" s="74" t="s">
        <v>5510</v>
      </c>
      <c r="F2449" s="75">
        <v>1.8831752111789999E-5</v>
      </c>
      <c r="G2449" s="76">
        <v>3.1605989999999999</v>
      </c>
      <c r="H2449" s="76">
        <v>0.50883500000000004</v>
      </c>
      <c r="I2449" s="77">
        <v>1345.444</v>
      </c>
    </row>
    <row r="2450" spans="1:11">
      <c r="A2450" s="71" t="s">
        <v>2134</v>
      </c>
      <c r="B2450" s="72">
        <v>2613.1748046880002</v>
      </c>
      <c r="C2450" s="72">
        <v>-1.868808556406</v>
      </c>
      <c r="D2450" s="73">
        <v>3</v>
      </c>
      <c r="E2450" s="74" t="s">
        <v>5511</v>
      </c>
      <c r="F2450" s="75">
        <v>1.884194789814E-5</v>
      </c>
      <c r="G2450" s="76">
        <v>3.1355749999999998</v>
      </c>
      <c r="H2450" s="76">
        <v>0.47920819999999997</v>
      </c>
      <c r="I2450" s="77">
        <v>993.88329999999996</v>
      </c>
      <c r="J2450" s="73">
        <v>1</v>
      </c>
      <c r="K2450" s="78" t="s">
        <v>5512</v>
      </c>
    </row>
    <row r="2451" spans="1:11">
      <c r="A2451" s="71" t="s">
        <v>2163</v>
      </c>
      <c r="B2451" s="72">
        <v>1030.564628696</v>
      </c>
      <c r="C2451" s="72">
        <v>-1.5358827599380001</v>
      </c>
      <c r="D2451" s="73">
        <v>2</v>
      </c>
      <c r="E2451" s="74" t="s">
        <v>5513</v>
      </c>
      <c r="F2451" s="75">
        <v>1.8873299087200001E-5</v>
      </c>
      <c r="G2451" s="76">
        <v>3.1948270000000001</v>
      </c>
      <c r="H2451" s="76">
        <v>0.49619960000000002</v>
      </c>
      <c r="I2451" s="77">
        <v>820.03660000000002</v>
      </c>
      <c r="J2451" s="73">
        <v>1</v>
      </c>
      <c r="K2451" s="78" t="s">
        <v>3812</v>
      </c>
    </row>
    <row r="2452" spans="1:11">
      <c r="A2452" s="71" t="s">
        <v>2074</v>
      </c>
      <c r="B2452" s="72">
        <v>1242.6378173830001</v>
      </c>
      <c r="C2452" s="72">
        <v>-0.70305051843749999</v>
      </c>
      <c r="D2452" s="73">
        <v>2</v>
      </c>
      <c r="E2452" s="74" t="s">
        <v>5514</v>
      </c>
      <c r="F2452" s="75">
        <v>1.8878018914300001E-5</v>
      </c>
      <c r="G2452" s="76">
        <v>2.6618309999999998</v>
      </c>
      <c r="H2452" s="76">
        <v>0.39500750000000001</v>
      </c>
      <c r="I2452" s="77">
        <v>462.08069999999998</v>
      </c>
      <c r="J2452" s="73">
        <v>1</v>
      </c>
      <c r="K2452" s="78" t="s">
        <v>4654</v>
      </c>
    </row>
    <row r="2453" spans="1:11">
      <c r="A2453" s="71" t="s">
        <v>3844</v>
      </c>
      <c r="B2453" s="72">
        <v>1139.489868164</v>
      </c>
      <c r="C2453" s="72">
        <v>-0.78679075281249999</v>
      </c>
      <c r="D2453" s="73">
        <v>2</v>
      </c>
      <c r="E2453" s="74" t="s">
        <v>5515</v>
      </c>
      <c r="F2453" s="75">
        <v>1.8904473975010001E-5</v>
      </c>
      <c r="G2453" s="76">
        <v>2.641724</v>
      </c>
      <c r="H2453" s="76">
        <v>0.52697970000000005</v>
      </c>
      <c r="I2453" s="77">
        <v>955.72810000000004</v>
      </c>
      <c r="J2453" s="73">
        <v>1</v>
      </c>
      <c r="K2453" s="78" t="s">
        <v>4330</v>
      </c>
    </row>
    <row r="2454" spans="1:11">
      <c r="A2454" s="71" t="s">
        <v>4243</v>
      </c>
      <c r="B2454" s="72">
        <v>1608.8420410159999</v>
      </c>
      <c r="C2454" s="72">
        <v>-1.5229968075</v>
      </c>
      <c r="D2454" s="73">
        <v>2</v>
      </c>
      <c r="E2454" s="74" t="s">
        <v>5516</v>
      </c>
      <c r="F2454" s="75">
        <v>1.903640439735E-5</v>
      </c>
      <c r="G2454" s="76">
        <v>4.1239290000000004</v>
      </c>
      <c r="H2454" s="76">
        <v>0.4672309</v>
      </c>
      <c r="I2454" s="77">
        <v>1002.258</v>
      </c>
    </row>
    <row r="2455" spans="1:11">
      <c r="A2455" s="71" t="s">
        <v>4260</v>
      </c>
      <c r="B2455" s="72">
        <v>1028.613891602</v>
      </c>
      <c r="C2455" s="72">
        <v>-1.332322979375</v>
      </c>
      <c r="D2455" s="73">
        <v>2</v>
      </c>
      <c r="E2455" s="74" t="s">
        <v>5517</v>
      </c>
      <c r="F2455" s="75">
        <v>1.906351501465E-5</v>
      </c>
      <c r="G2455" s="76">
        <v>3.0891030000000002</v>
      </c>
      <c r="H2455" s="76">
        <v>0.43613079999999999</v>
      </c>
      <c r="I2455" s="77">
        <v>652.35630000000003</v>
      </c>
    </row>
    <row r="2456" spans="1:11">
      <c r="A2456" s="71" t="s">
        <v>5518</v>
      </c>
      <c r="B2456" s="72">
        <v>1065.521118164</v>
      </c>
      <c r="C2456" s="72">
        <v>-1.298509502813</v>
      </c>
      <c r="D2456" s="73">
        <v>2</v>
      </c>
      <c r="E2456" s="74" t="s">
        <v>5519</v>
      </c>
      <c r="F2456" s="75">
        <v>1.9091233289470001E-5</v>
      </c>
      <c r="G2456" s="76">
        <v>2.680885</v>
      </c>
      <c r="H2456" s="76">
        <v>0.37036550000000001</v>
      </c>
      <c r="I2456" s="77">
        <v>527.92430000000002</v>
      </c>
      <c r="J2456" s="73">
        <v>1</v>
      </c>
      <c r="K2456" s="78" t="s">
        <v>3986</v>
      </c>
    </row>
    <row r="2457" spans="1:11">
      <c r="A2457" s="71" t="s">
        <v>4286</v>
      </c>
      <c r="B2457" s="72">
        <v>1279.6541748049999</v>
      </c>
      <c r="C2457" s="72">
        <v>-9.3919659062520006E-2</v>
      </c>
      <c r="D2457" s="73">
        <v>2</v>
      </c>
      <c r="E2457" s="74" t="s">
        <v>5520</v>
      </c>
      <c r="F2457" s="75">
        <v>1.9123643654550001E-5</v>
      </c>
      <c r="G2457" s="76">
        <v>2.6591800000000001</v>
      </c>
      <c r="H2457" s="76">
        <v>0.4031574</v>
      </c>
      <c r="I2457" s="77">
        <v>181.0625</v>
      </c>
      <c r="J2457" s="73">
        <v>1</v>
      </c>
      <c r="K2457" s="78" t="s">
        <v>3772</v>
      </c>
    </row>
    <row r="2458" spans="1:11">
      <c r="A2458" s="71" t="s">
        <v>3863</v>
      </c>
      <c r="B2458" s="72">
        <v>2443.3303222660002</v>
      </c>
      <c r="C2458" s="72">
        <v>-1.774753380625</v>
      </c>
      <c r="D2458" s="73">
        <v>3</v>
      </c>
      <c r="E2458" s="74" t="s">
        <v>5521</v>
      </c>
      <c r="F2458" s="75">
        <v>1.9126427798779999E-5</v>
      </c>
      <c r="G2458" s="76">
        <v>4.1262829999999999</v>
      </c>
      <c r="H2458" s="76">
        <v>0.48852010000000001</v>
      </c>
      <c r="I2458" s="77">
        <v>1215.4949999999999</v>
      </c>
      <c r="J2458" s="73">
        <v>1</v>
      </c>
      <c r="K2458" s="78" t="s">
        <v>5522</v>
      </c>
    </row>
    <row r="2459" spans="1:11">
      <c r="A2459" s="71" t="s">
        <v>2366</v>
      </c>
      <c r="B2459" s="72">
        <v>1032.5723876950001</v>
      </c>
      <c r="C2459" s="72">
        <v>-1.708421612188</v>
      </c>
      <c r="D2459" s="73">
        <v>2</v>
      </c>
      <c r="E2459" s="74" t="s">
        <v>5523</v>
      </c>
      <c r="F2459" s="75">
        <v>1.9162416392550001E-5</v>
      </c>
      <c r="G2459" s="76">
        <v>3.0341360000000002</v>
      </c>
      <c r="H2459" s="76">
        <v>0.43864839999999999</v>
      </c>
      <c r="I2459" s="77">
        <v>798.20100000000002</v>
      </c>
      <c r="J2459" s="73">
        <v>1</v>
      </c>
      <c r="K2459" s="78" t="s">
        <v>4325</v>
      </c>
    </row>
    <row r="2460" spans="1:11">
      <c r="A2460" s="71" t="s">
        <v>5524</v>
      </c>
      <c r="B2460" s="72">
        <v>1184.5946044919999</v>
      </c>
      <c r="C2460" s="72">
        <v>-1.388353252813</v>
      </c>
      <c r="D2460" s="73">
        <v>2</v>
      </c>
      <c r="E2460" s="74" t="s">
        <v>5525</v>
      </c>
      <c r="F2460" s="75">
        <v>1.9199634302640001E-5</v>
      </c>
      <c r="G2460" s="76">
        <v>2.4640240000000002</v>
      </c>
      <c r="H2460" s="76">
        <v>0.35392210000000002</v>
      </c>
      <c r="I2460" s="77">
        <v>277.93079999999998</v>
      </c>
      <c r="J2460" s="73">
        <v>2</v>
      </c>
      <c r="K2460" s="78" t="s">
        <v>3764</v>
      </c>
    </row>
    <row r="2461" spans="1:11">
      <c r="A2461" s="71" t="s">
        <v>2134</v>
      </c>
      <c r="B2461" s="72">
        <v>1057.5095214840001</v>
      </c>
      <c r="C2461" s="72">
        <v>-1.051439190313</v>
      </c>
      <c r="D2461" s="73">
        <v>2</v>
      </c>
      <c r="E2461" s="74" t="s">
        <v>5526</v>
      </c>
      <c r="F2461" s="75">
        <v>1.9373910902680002E-5</v>
      </c>
      <c r="G2461" s="76">
        <v>3.2738049999999999</v>
      </c>
      <c r="H2461" s="76">
        <v>0.42886259999999998</v>
      </c>
      <c r="I2461" s="77">
        <v>1001.283</v>
      </c>
      <c r="J2461" s="73">
        <v>1</v>
      </c>
      <c r="K2461" s="78" t="s">
        <v>4330</v>
      </c>
    </row>
    <row r="2462" spans="1:11">
      <c r="A2462" s="71" t="s">
        <v>2383</v>
      </c>
      <c r="B2462" s="72">
        <v>946.45886230470001</v>
      </c>
      <c r="C2462" s="72">
        <v>-0.62822141687499999</v>
      </c>
      <c r="D2462" s="73">
        <v>2</v>
      </c>
      <c r="E2462" s="74" t="s">
        <v>5527</v>
      </c>
      <c r="F2462" s="75">
        <v>1.937765886484E-5</v>
      </c>
      <c r="G2462" s="76">
        <v>2.4041549999999998</v>
      </c>
      <c r="H2462" s="76">
        <v>0.39529989999999998</v>
      </c>
      <c r="I2462" s="77">
        <v>695.23739999999998</v>
      </c>
      <c r="J2462" s="73">
        <v>1</v>
      </c>
      <c r="K2462" s="78" t="s">
        <v>5443</v>
      </c>
    </row>
    <row r="2463" spans="1:11">
      <c r="A2463" s="71" t="s">
        <v>2432</v>
      </c>
      <c r="B2463" s="72">
        <v>1054.5639648440001</v>
      </c>
      <c r="C2463" s="72">
        <v>-1.3823718075</v>
      </c>
      <c r="D2463" s="73">
        <v>2</v>
      </c>
      <c r="E2463" s="74" t="s">
        <v>5528</v>
      </c>
      <c r="F2463" s="75">
        <v>1.9410769468679998E-5</v>
      </c>
      <c r="G2463" s="76">
        <v>2.600692</v>
      </c>
      <c r="H2463" s="76">
        <v>0.46167530000000001</v>
      </c>
      <c r="I2463" s="77">
        <v>586.27719999999999</v>
      </c>
      <c r="J2463" s="73">
        <v>1</v>
      </c>
      <c r="K2463" s="78" t="s">
        <v>2606</v>
      </c>
    </row>
    <row r="2464" spans="1:11">
      <c r="A2464" s="71" t="s">
        <v>2753</v>
      </c>
      <c r="B2464" s="72">
        <v>1021.567687988</v>
      </c>
      <c r="C2464" s="72">
        <v>-1.135362530156</v>
      </c>
      <c r="D2464" s="73">
        <v>2</v>
      </c>
      <c r="E2464" s="74" t="s">
        <v>5529</v>
      </c>
      <c r="F2464" s="75">
        <v>1.944657346609E-5</v>
      </c>
      <c r="G2464" s="76">
        <v>3.3112910000000002</v>
      </c>
      <c r="H2464" s="76">
        <v>0.4992277</v>
      </c>
      <c r="I2464" s="77">
        <v>1047.1759999999999</v>
      </c>
      <c r="J2464" s="73">
        <v>1</v>
      </c>
      <c r="K2464" s="78" t="s">
        <v>4330</v>
      </c>
    </row>
    <row r="2465" spans="1:11">
      <c r="A2465" s="71" t="s">
        <v>3284</v>
      </c>
      <c r="B2465" s="72">
        <v>1069.6364746090001</v>
      </c>
      <c r="C2465" s="72">
        <v>-1.411912823125</v>
      </c>
      <c r="D2465" s="73">
        <v>2</v>
      </c>
      <c r="E2465" s="74" t="s">
        <v>5530</v>
      </c>
      <c r="F2465" s="75">
        <v>1.9474698497609999E-5</v>
      </c>
      <c r="G2465" s="76">
        <v>3.4289019999999999</v>
      </c>
      <c r="H2465" s="76">
        <v>0.34421679999999999</v>
      </c>
      <c r="I2465" s="77">
        <v>1359.34</v>
      </c>
      <c r="J2465" s="73">
        <v>1</v>
      </c>
      <c r="K2465" s="78" t="s">
        <v>3701</v>
      </c>
    </row>
    <row r="2466" spans="1:11">
      <c r="A2466" s="71" t="s">
        <v>4420</v>
      </c>
      <c r="B2466" s="72">
        <v>992.51599121089998</v>
      </c>
      <c r="C2466" s="72">
        <v>-1.568712139531</v>
      </c>
      <c r="D2466" s="73">
        <v>2</v>
      </c>
      <c r="E2466" s="74" t="s">
        <v>5531</v>
      </c>
      <c r="F2466" s="75">
        <v>1.9503724637329999E-5</v>
      </c>
      <c r="G2466" s="76">
        <v>2.699891</v>
      </c>
      <c r="H2466" s="76">
        <v>0.55064460000000004</v>
      </c>
      <c r="I2466" s="77">
        <v>735.97749999999996</v>
      </c>
      <c r="J2466" s="73">
        <v>1</v>
      </c>
      <c r="K2466" s="78" t="s">
        <v>4325</v>
      </c>
    </row>
    <row r="2467" spans="1:11">
      <c r="A2467" s="71" t="s">
        <v>3819</v>
      </c>
      <c r="B2467" s="72">
        <v>906.43493652339998</v>
      </c>
      <c r="C2467" s="72">
        <v>-1.28129758875</v>
      </c>
      <c r="D2467" s="73">
        <v>2</v>
      </c>
      <c r="E2467" s="74" t="s">
        <v>5532</v>
      </c>
      <c r="F2467" s="75">
        <v>1.9583926860299999E-5</v>
      </c>
      <c r="G2467" s="76">
        <v>2.6688589999999999</v>
      </c>
      <c r="H2467" s="76">
        <v>0.5785728</v>
      </c>
      <c r="I2467" s="77">
        <v>797.61069999999995</v>
      </c>
      <c r="J2467" s="73">
        <v>1</v>
      </c>
      <c r="K2467" s="78" t="s">
        <v>4973</v>
      </c>
    </row>
    <row r="2468" spans="1:11">
      <c r="A2468" s="71" t="s">
        <v>2245</v>
      </c>
      <c r="B2468" s="72">
        <v>1618.8706470560001</v>
      </c>
      <c r="C2468" s="72">
        <v>-1.6844542436879999</v>
      </c>
      <c r="D2468" s="73">
        <v>2</v>
      </c>
      <c r="E2468" s="74" t="s">
        <v>5533</v>
      </c>
      <c r="F2468" s="75">
        <v>1.9651499050069998E-5</v>
      </c>
      <c r="G2468" s="76">
        <v>3.119802</v>
      </c>
      <c r="H2468" s="76">
        <v>0.6136992</v>
      </c>
      <c r="I2468" s="77">
        <v>428.28859999999997</v>
      </c>
      <c r="J2468" s="73">
        <v>1</v>
      </c>
      <c r="K2468" s="78" t="s">
        <v>5534</v>
      </c>
    </row>
    <row r="2469" spans="1:11">
      <c r="A2469" s="71" t="s">
        <v>2245</v>
      </c>
      <c r="B2469" s="72">
        <v>1089.561523438</v>
      </c>
      <c r="C2469" s="72">
        <v>-1.244676495</v>
      </c>
      <c r="D2469" s="73">
        <v>2</v>
      </c>
      <c r="E2469" s="74" t="s">
        <v>5535</v>
      </c>
      <c r="F2469" s="75">
        <v>1.965765595537E-5</v>
      </c>
      <c r="G2469" s="76">
        <v>2.4939680000000002</v>
      </c>
      <c r="H2469" s="76">
        <v>0.39584160000000002</v>
      </c>
      <c r="I2469" s="77">
        <v>686.19439999999997</v>
      </c>
    </row>
    <row r="2470" spans="1:11">
      <c r="A2470" s="71" t="s">
        <v>5536</v>
      </c>
      <c r="B2470" s="72">
        <v>1438.747070313</v>
      </c>
      <c r="C2470" s="72">
        <v>-1.740237999766</v>
      </c>
      <c r="D2470" s="73">
        <v>3</v>
      </c>
      <c r="E2470" s="74" t="s">
        <v>5537</v>
      </c>
      <c r="F2470" s="75">
        <v>1.9685370318119999E-5</v>
      </c>
      <c r="G2470" s="76">
        <v>3.1083799999999999</v>
      </c>
      <c r="H2470" s="76">
        <v>0.41126079999999998</v>
      </c>
      <c r="I2470" s="77">
        <v>602.67560000000003</v>
      </c>
      <c r="J2470" s="73">
        <v>2</v>
      </c>
      <c r="K2470" s="78" t="s">
        <v>5538</v>
      </c>
    </row>
    <row r="2471" spans="1:11">
      <c r="A2471" s="71" t="s">
        <v>3550</v>
      </c>
      <c r="B2471" s="72">
        <v>1099.553100586</v>
      </c>
      <c r="C2471" s="72">
        <v>-1.2397936825</v>
      </c>
      <c r="D2471" s="73">
        <v>2</v>
      </c>
      <c r="E2471" s="74" t="s">
        <v>5539</v>
      </c>
      <c r="F2471" s="75">
        <v>1.9691282976409999E-5</v>
      </c>
      <c r="G2471" s="76">
        <v>2.7370199999999998</v>
      </c>
      <c r="H2471" s="76">
        <v>0.50175769999999997</v>
      </c>
      <c r="I2471" s="77">
        <v>392.04610000000002</v>
      </c>
      <c r="J2471" s="73">
        <v>1</v>
      </c>
      <c r="K2471" s="78" t="s">
        <v>3986</v>
      </c>
    </row>
    <row r="2472" spans="1:11">
      <c r="A2472" s="71" t="s">
        <v>2245</v>
      </c>
      <c r="B2472" s="72">
        <v>1556.8894042970001</v>
      </c>
      <c r="C2472" s="72">
        <v>-1.470872784063</v>
      </c>
      <c r="D2472" s="73">
        <v>2</v>
      </c>
      <c r="E2472" s="74" t="s">
        <v>5540</v>
      </c>
      <c r="F2472" s="75">
        <v>1.9734215447319999E-5</v>
      </c>
      <c r="G2472" s="76">
        <v>3.5066830000000002</v>
      </c>
      <c r="H2472" s="76">
        <v>0.5280861</v>
      </c>
      <c r="I2472" s="77">
        <v>1174.8389999999999</v>
      </c>
      <c r="J2472" s="73">
        <v>1</v>
      </c>
      <c r="K2472" s="78" t="s">
        <v>2538</v>
      </c>
    </row>
    <row r="2473" spans="1:11">
      <c r="A2473" s="71" t="s">
        <v>2103</v>
      </c>
      <c r="B2473" s="72">
        <v>1072.5390625</v>
      </c>
      <c r="C2473" s="72">
        <v>-1.539232159063</v>
      </c>
      <c r="D2473" s="73">
        <v>2</v>
      </c>
      <c r="E2473" s="74" t="s">
        <v>5541</v>
      </c>
      <c r="F2473" s="75">
        <v>1.9765257831620001E-5</v>
      </c>
      <c r="G2473" s="76">
        <v>2.4027630000000002</v>
      </c>
      <c r="H2473" s="76">
        <v>0.39437060000000002</v>
      </c>
      <c r="I2473" s="77">
        <v>868.0797</v>
      </c>
      <c r="J2473" s="73">
        <v>1</v>
      </c>
      <c r="K2473" s="78" t="s">
        <v>4325</v>
      </c>
    </row>
    <row r="2474" spans="1:11">
      <c r="A2474" s="71" t="s">
        <v>2772</v>
      </c>
      <c r="B2474" s="72">
        <v>1089.5646972659999</v>
      </c>
      <c r="C2474" s="72">
        <v>-0.78593626062499999</v>
      </c>
      <c r="D2474" s="73">
        <v>2</v>
      </c>
      <c r="E2474" s="74" t="s">
        <v>5542</v>
      </c>
      <c r="F2474" s="75">
        <v>1.9804287145759998E-5</v>
      </c>
      <c r="G2474" s="76">
        <v>3.2313369999999999</v>
      </c>
      <c r="H2474" s="76">
        <v>0.5716038</v>
      </c>
      <c r="I2474" s="77">
        <v>377.3877</v>
      </c>
      <c r="J2474" s="73">
        <v>1</v>
      </c>
      <c r="K2474" s="78" t="s">
        <v>3326</v>
      </c>
    </row>
    <row r="2475" spans="1:11">
      <c r="A2475" s="71" t="s">
        <v>5543</v>
      </c>
      <c r="B2475" s="72">
        <v>1028.5411376950001</v>
      </c>
      <c r="C2475" s="72">
        <v>-1.266282940313</v>
      </c>
      <c r="D2475" s="73">
        <v>2</v>
      </c>
      <c r="E2475" s="74" t="s">
        <v>5544</v>
      </c>
      <c r="F2475" s="75">
        <v>1.9874585592160002E-5</v>
      </c>
      <c r="G2475" s="76">
        <v>2.6173160000000002</v>
      </c>
      <c r="H2475" s="76">
        <v>0.48663610000000002</v>
      </c>
      <c r="I2475" s="77">
        <v>572.17319999999995</v>
      </c>
    </row>
    <row r="2476" spans="1:11">
      <c r="A2476" s="71" t="s">
        <v>2383</v>
      </c>
      <c r="B2476" s="72">
        <v>1396.6954345700001</v>
      </c>
      <c r="C2476" s="72">
        <v>-1.210252666875</v>
      </c>
      <c r="D2476" s="73">
        <v>2</v>
      </c>
      <c r="E2476" s="74" t="s">
        <v>5545</v>
      </c>
      <c r="F2476" s="75">
        <v>1.992641548682E-5</v>
      </c>
      <c r="G2476" s="76">
        <v>3.85487</v>
      </c>
      <c r="H2476" s="76">
        <v>0.45224150000000002</v>
      </c>
      <c r="I2476" s="77">
        <v>1428.328</v>
      </c>
      <c r="J2476" s="73">
        <v>1</v>
      </c>
      <c r="K2476" s="78" t="s">
        <v>3054</v>
      </c>
    </row>
    <row r="2477" spans="1:11">
      <c r="A2477" s="71" t="s">
        <v>4188</v>
      </c>
      <c r="B2477" s="72">
        <v>1869.9461669919999</v>
      </c>
      <c r="C2477" s="72">
        <v>-1.649583721563</v>
      </c>
      <c r="D2477" s="73">
        <v>2</v>
      </c>
      <c r="E2477" s="74" t="s">
        <v>5546</v>
      </c>
      <c r="F2477" s="75">
        <v>1.9977244857359999E-5</v>
      </c>
      <c r="G2477" s="76">
        <v>2.9548580000000002</v>
      </c>
      <c r="H2477" s="76">
        <v>0.50816570000000005</v>
      </c>
      <c r="I2477" s="77">
        <v>422.4633</v>
      </c>
      <c r="J2477" s="73">
        <v>1</v>
      </c>
      <c r="K2477" s="78" t="s">
        <v>3979</v>
      </c>
    </row>
    <row r="2478" spans="1:11">
      <c r="A2478" s="71" t="s">
        <v>4420</v>
      </c>
      <c r="B2478" s="72">
        <v>1193.6749267580001</v>
      </c>
      <c r="C2478" s="72">
        <v>-0.44340696374999999</v>
      </c>
      <c r="D2478" s="73">
        <v>2</v>
      </c>
      <c r="E2478" s="74" t="s">
        <v>5547</v>
      </c>
      <c r="F2478" s="75">
        <v>2.0026541946660001E-5</v>
      </c>
      <c r="G2478" s="76">
        <v>3.2753009999999998</v>
      </c>
      <c r="H2478" s="76">
        <v>0.47284559999999998</v>
      </c>
      <c r="I2478" s="77">
        <v>1059.7139999999999</v>
      </c>
      <c r="J2478" s="73">
        <v>1</v>
      </c>
      <c r="K2478" s="78" t="s">
        <v>3734</v>
      </c>
    </row>
    <row r="2479" spans="1:11">
      <c r="A2479" s="71" t="s">
        <v>3144</v>
      </c>
      <c r="B2479" s="72">
        <v>1139.5666503909999</v>
      </c>
      <c r="C2479" s="72">
        <v>-1.186815166875</v>
      </c>
      <c r="D2479" s="73">
        <v>2</v>
      </c>
      <c r="E2479" s="74" t="s">
        <v>5548</v>
      </c>
      <c r="F2479" s="75">
        <v>2.0111619228010001E-5</v>
      </c>
      <c r="G2479" s="76">
        <v>2.6873550000000002</v>
      </c>
      <c r="H2479" s="76">
        <v>0.49540620000000002</v>
      </c>
      <c r="I2479" s="77">
        <v>488.45580000000001</v>
      </c>
      <c r="J2479" s="73">
        <v>1</v>
      </c>
      <c r="K2479" s="78" t="s">
        <v>4325</v>
      </c>
    </row>
    <row r="2480" spans="1:11">
      <c r="A2480" s="71" t="s">
        <v>5549</v>
      </c>
      <c r="B2480" s="72">
        <v>1121.573852539</v>
      </c>
      <c r="C2480" s="72">
        <v>-1.223070049688</v>
      </c>
      <c r="D2480" s="73">
        <v>2</v>
      </c>
      <c r="E2480" s="74" t="s">
        <v>5550</v>
      </c>
      <c r="F2480" s="75">
        <v>2.012115745483E-5</v>
      </c>
      <c r="G2480" s="76">
        <v>2.62235</v>
      </c>
      <c r="H2480" s="76">
        <v>0.49109520000000001</v>
      </c>
      <c r="I2480" s="77">
        <v>536.92430000000002</v>
      </c>
      <c r="J2480" s="73">
        <v>1</v>
      </c>
      <c r="K2480" s="78" t="s">
        <v>3986</v>
      </c>
    </row>
    <row r="2481" spans="1:11">
      <c r="A2481" s="71" t="s">
        <v>5551</v>
      </c>
      <c r="B2481" s="72">
        <v>1472.7413330080001</v>
      </c>
      <c r="C2481" s="72">
        <v>-1.180101299688</v>
      </c>
      <c r="D2481" s="73">
        <v>2</v>
      </c>
      <c r="E2481" s="74" t="s">
        <v>5552</v>
      </c>
      <c r="F2481" s="75">
        <v>2.0269671853390001E-5</v>
      </c>
      <c r="G2481" s="76">
        <v>4.1950060000000002</v>
      </c>
      <c r="H2481" s="76">
        <v>0.52781069999999997</v>
      </c>
      <c r="I2481" s="77">
        <v>775.24149999999997</v>
      </c>
      <c r="J2481" s="73">
        <v>1</v>
      </c>
      <c r="K2481" s="78" t="s">
        <v>2659</v>
      </c>
    </row>
    <row r="2482" spans="1:11">
      <c r="A2482" s="71" t="s">
        <v>3339</v>
      </c>
      <c r="B2482" s="72">
        <v>1209.5858154299999</v>
      </c>
      <c r="C2482" s="72">
        <v>-1.290452862188</v>
      </c>
      <c r="D2482" s="73">
        <v>2</v>
      </c>
      <c r="E2482" s="74" t="s">
        <v>5553</v>
      </c>
      <c r="F2482" s="75">
        <v>2.034275526146E-5</v>
      </c>
      <c r="G2482" s="76">
        <v>2.4209999999999998</v>
      </c>
      <c r="H2482" s="76">
        <v>0.35868090000000002</v>
      </c>
      <c r="I2482" s="77">
        <v>300.11349999999999</v>
      </c>
      <c r="J2482" s="73">
        <v>1</v>
      </c>
      <c r="K2482" s="78" t="s">
        <v>3836</v>
      </c>
    </row>
    <row r="2483" spans="1:11">
      <c r="A2483" s="71" t="s">
        <v>2642</v>
      </c>
      <c r="B2483" s="72">
        <v>1584.7508544919999</v>
      </c>
      <c r="C2483" s="72">
        <v>-0.97282590906249999</v>
      </c>
      <c r="D2483" s="73">
        <v>2</v>
      </c>
      <c r="E2483" s="74" t="s">
        <v>5554</v>
      </c>
      <c r="F2483" s="75">
        <v>2.045096594657E-5</v>
      </c>
      <c r="G2483" s="76">
        <v>3.5617450000000002</v>
      </c>
      <c r="H2483" s="76">
        <v>0.60734670000000002</v>
      </c>
      <c r="I2483" s="77">
        <v>616.3569</v>
      </c>
      <c r="J2483" s="73">
        <v>1</v>
      </c>
      <c r="K2483" s="78" t="s">
        <v>2659</v>
      </c>
    </row>
    <row r="2484" spans="1:11">
      <c r="A2484" s="71" t="s">
        <v>2066</v>
      </c>
      <c r="B2484" s="72">
        <v>902.5054321289</v>
      </c>
      <c r="C2484" s="72">
        <v>-1.350267315313</v>
      </c>
      <c r="D2484" s="73">
        <v>2</v>
      </c>
      <c r="E2484" s="74" t="s">
        <v>5555</v>
      </c>
      <c r="F2484" s="75">
        <v>2.0477982400549999E-5</v>
      </c>
      <c r="G2484" s="76">
        <v>2.7420939999999998</v>
      </c>
      <c r="H2484" s="76">
        <v>0.20743020000000001</v>
      </c>
      <c r="I2484" s="77">
        <v>1047.796</v>
      </c>
      <c r="J2484" s="73">
        <v>1</v>
      </c>
      <c r="K2484" s="78" t="s">
        <v>4973</v>
      </c>
    </row>
    <row r="2485" spans="1:11">
      <c r="A2485" s="71" t="s">
        <v>5263</v>
      </c>
      <c r="B2485" s="72">
        <v>1123.6469726559999</v>
      </c>
      <c r="C2485" s="72">
        <v>-0.97209348718749999</v>
      </c>
      <c r="D2485" s="73">
        <v>2</v>
      </c>
      <c r="E2485" s="74" t="s">
        <v>5556</v>
      </c>
      <c r="F2485" s="75">
        <v>2.057217804957E-5</v>
      </c>
      <c r="G2485" s="76">
        <v>2.8852039999999999</v>
      </c>
      <c r="H2485" s="76">
        <v>0.49977529999999998</v>
      </c>
      <c r="I2485" s="77">
        <v>364.09410000000003</v>
      </c>
      <c r="J2485" s="73">
        <v>1</v>
      </c>
      <c r="K2485" s="78" t="s">
        <v>2811</v>
      </c>
    </row>
    <row r="2486" spans="1:11">
      <c r="A2486" s="71" t="s">
        <v>4313</v>
      </c>
      <c r="B2486" s="72">
        <v>1214.7354736330001</v>
      </c>
      <c r="C2486" s="72">
        <v>-1.582933330938</v>
      </c>
      <c r="D2486" s="73">
        <v>2</v>
      </c>
      <c r="E2486" s="74" t="s">
        <v>5557</v>
      </c>
      <c r="F2486" s="75">
        <v>2.0594737431320001E-5</v>
      </c>
      <c r="G2486" s="76">
        <v>3.7209829999999999</v>
      </c>
      <c r="H2486" s="76">
        <v>0.4932629</v>
      </c>
      <c r="I2486" s="77">
        <v>1160.5840000000001</v>
      </c>
      <c r="J2486" s="73">
        <v>1</v>
      </c>
      <c r="K2486" s="78" t="s">
        <v>3099</v>
      </c>
    </row>
    <row r="2487" spans="1:11">
      <c r="A2487" s="71" t="s">
        <v>3353</v>
      </c>
      <c r="B2487" s="72">
        <v>1079.584350586</v>
      </c>
      <c r="C2487" s="72">
        <v>-1.274217510625</v>
      </c>
      <c r="D2487" s="73">
        <v>2</v>
      </c>
      <c r="E2487" s="74" t="s">
        <v>5558</v>
      </c>
      <c r="F2487" s="75">
        <v>2.061813676708E-5</v>
      </c>
      <c r="G2487" s="76">
        <v>2.9693719999999999</v>
      </c>
      <c r="H2487" s="76">
        <v>0.58943230000000002</v>
      </c>
      <c r="I2487" s="77">
        <v>1134.46</v>
      </c>
      <c r="J2487" s="73">
        <v>1</v>
      </c>
      <c r="K2487" s="78" t="s">
        <v>3734</v>
      </c>
    </row>
    <row r="2488" spans="1:11">
      <c r="A2488" s="71" t="s">
        <v>4234</v>
      </c>
      <c r="B2488" s="72">
        <v>1364.6770922359999</v>
      </c>
      <c r="C2488" s="72">
        <v>-1.260211212125</v>
      </c>
      <c r="D2488" s="73">
        <v>2</v>
      </c>
      <c r="E2488" s="74" t="s">
        <v>5559</v>
      </c>
      <c r="F2488" s="75">
        <v>2.0835616426959999E-5</v>
      </c>
      <c r="G2488" s="76">
        <v>3.5331549999999998</v>
      </c>
      <c r="H2488" s="76">
        <v>0.43803360000000002</v>
      </c>
      <c r="I2488" s="77">
        <v>1034.9059999999999</v>
      </c>
      <c r="J2488" s="73">
        <v>1</v>
      </c>
      <c r="K2488" s="78" t="s">
        <v>3186</v>
      </c>
    </row>
    <row r="2489" spans="1:11">
      <c r="A2489" s="71" t="s">
        <v>3155</v>
      </c>
      <c r="B2489" s="72">
        <v>1166.5115966799999</v>
      </c>
      <c r="C2489" s="72">
        <v>-0.90141477624999999</v>
      </c>
      <c r="D2489" s="73">
        <v>2</v>
      </c>
      <c r="E2489" s="74" t="s">
        <v>5560</v>
      </c>
      <c r="F2489" s="75">
        <v>2.0838622666179999E-5</v>
      </c>
      <c r="G2489" s="76">
        <v>2.6437040000000001</v>
      </c>
      <c r="H2489" s="76">
        <v>0.56319059999999999</v>
      </c>
      <c r="I2489" s="77">
        <v>1169.22</v>
      </c>
    </row>
    <row r="2490" spans="1:11">
      <c r="A2490" s="71" t="s">
        <v>3550</v>
      </c>
      <c r="B2490" s="72">
        <v>1101.6374511720001</v>
      </c>
      <c r="C2490" s="72">
        <v>-1.529832745</v>
      </c>
      <c r="D2490" s="73">
        <v>2</v>
      </c>
      <c r="E2490" s="74" t="s">
        <v>5561</v>
      </c>
      <c r="F2490" s="75">
        <v>2.0888111069149999E-5</v>
      </c>
      <c r="G2490" s="76">
        <v>2.979031</v>
      </c>
      <c r="H2490" s="76">
        <v>0.4315988</v>
      </c>
      <c r="I2490" s="77">
        <v>436.39580000000001</v>
      </c>
      <c r="J2490" s="73">
        <v>1</v>
      </c>
      <c r="K2490" s="78" t="s">
        <v>3812</v>
      </c>
    </row>
    <row r="2491" spans="1:11">
      <c r="A2491" s="71" t="s">
        <v>2038</v>
      </c>
      <c r="B2491" s="72">
        <v>818.51342773440001</v>
      </c>
      <c r="C2491" s="72">
        <v>-1.553026104375</v>
      </c>
      <c r="D2491" s="73">
        <v>2</v>
      </c>
      <c r="E2491" s="74" t="s">
        <v>5562</v>
      </c>
      <c r="F2491" s="75">
        <v>2.1024947479459999E-5</v>
      </c>
      <c r="G2491" s="76">
        <v>2.5930119999999999</v>
      </c>
      <c r="H2491" s="76">
        <v>0.43352879999999999</v>
      </c>
      <c r="I2491" s="77">
        <v>453.37959999999998</v>
      </c>
      <c r="J2491" s="73">
        <v>1</v>
      </c>
      <c r="K2491" s="78" t="s">
        <v>5061</v>
      </c>
    </row>
    <row r="2492" spans="1:11">
      <c r="A2492" s="71" t="s">
        <v>3005</v>
      </c>
      <c r="B2492" s="72">
        <v>1073.635375977</v>
      </c>
      <c r="C2492" s="72">
        <v>-1.271409893438</v>
      </c>
      <c r="D2492" s="73">
        <v>2</v>
      </c>
      <c r="E2492" s="74" t="s">
        <v>5563</v>
      </c>
      <c r="F2492" s="75">
        <v>2.1125274554E-5</v>
      </c>
      <c r="G2492" s="76">
        <v>2.5933459999999999</v>
      </c>
      <c r="H2492" s="76">
        <v>0.40115440000000002</v>
      </c>
      <c r="I2492" s="77">
        <v>443.9008</v>
      </c>
      <c r="J2492" s="73">
        <v>1</v>
      </c>
      <c r="K2492" s="78" t="s">
        <v>4654</v>
      </c>
    </row>
    <row r="2493" spans="1:11">
      <c r="A2493" s="71" t="s">
        <v>2812</v>
      </c>
      <c r="B2493" s="72">
        <v>1246.627319336</v>
      </c>
      <c r="C2493" s="72">
        <v>-0.83098020593749999</v>
      </c>
      <c r="D2493" s="73">
        <v>2</v>
      </c>
      <c r="E2493" s="74" t="s">
        <v>5564</v>
      </c>
      <c r="F2493" s="75">
        <v>2.1326756604929999E-5</v>
      </c>
      <c r="G2493" s="76">
        <v>3.1844960000000002</v>
      </c>
      <c r="H2493" s="76">
        <v>0.53757829999999995</v>
      </c>
      <c r="I2493" s="77">
        <v>1459.5350000000001</v>
      </c>
      <c r="J2493" s="73">
        <v>1</v>
      </c>
      <c r="K2493" s="78" t="s">
        <v>3054</v>
      </c>
    </row>
    <row r="2494" spans="1:11">
      <c r="A2494" s="71" t="s">
        <v>2772</v>
      </c>
      <c r="B2494" s="72">
        <v>1066.552734375</v>
      </c>
      <c r="C2494" s="72">
        <v>-0.72026243249999999</v>
      </c>
      <c r="D2494" s="73">
        <v>2</v>
      </c>
      <c r="E2494" s="74" t="s">
        <v>5565</v>
      </c>
      <c r="F2494" s="75">
        <v>2.1412738506209999E-5</v>
      </c>
      <c r="G2494" s="76">
        <v>2.855165</v>
      </c>
      <c r="H2494" s="76">
        <v>0.44601259999999998</v>
      </c>
      <c r="I2494" s="77">
        <v>1105.0989999999999</v>
      </c>
      <c r="J2494" s="73">
        <v>1</v>
      </c>
      <c r="K2494" s="78" t="s">
        <v>4330</v>
      </c>
    </row>
    <row r="2495" spans="1:11">
      <c r="A2495" s="71" t="s">
        <v>2405</v>
      </c>
      <c r="B2495" s="72">
        <v>1627.8835449220001</v>
      </c>
      <c r="C2495" s="72">
        <v>-1.426439190313</v>
      </c>
      <c r="D2495" s="73">
        <v>2</v>
      </c>
      <c r="E2495" s="74" t="s">
        <v>5566</v>
      </c>
      <c r="F2495" s="75">
        <v>2.1464983044669999E-5</v>
      </c>
      <c r="G2495" s="76">
        <v>2.972877</v>
      </c>
      <c r="H2495" s="76">
        <v>0.55203460000000004</v>
      </c>
      <c r="I2495" s="77">
        <v>758.22500000000002</v>
      </c>
      <c r="J2495" s="73">
        <v>1</v>
      </c>
      <c r="K2495" s="78" t="s">
        <v>2443</v>
      </c>
    </row>
    <row r="2496" spans="1:11">
      <c r="A2496" s="71" t="s">
        <v>2364</v>
      </c>
      <c r="B2496" s="72">
        <v>1275.6427001950001</v>
      </c>
      <c r="C2496" s="72">
        <v>-1.14506712</v>
      </c>
      <c r="D2496" s="73">
        <v>2</v>
      </c>
      <c r="E2496" s="74" t="s">
        <v>5567</v>
      </c>
      <c r="F2496" s="75">
        <v>2.152223009899E-5</v>
      </c>
      <c r="G2496" s="76">
        <v>3.8535430000000002</v>
      </c>
      <c r="H2496" s="76">
        <v>0.56725400000000004</v>
      </c>
      <c r="I2496" s="77">
        <v>1707.797</v>
      </c>
      <c r="J2496" s="73">
        <v>1</v>
      </c>
      <c r="K2496" s="78" t="s">
        <v>3054</v>
      </c>
    </row>
    <row r="2497" spans="1:11">
      <c r="A2497" s="71" t="s">
        <v>4593</v>
      </c>
      <c r="B2497" s="72">
        <v>1117.6477050779999</v>
      </c>
      <c r="C2497" s="72">
        <v>-0.56205930749999999</v>
      </c>
      <c r="D2497" s="73">
        <v>2</v>
      </c>
      <c r="E2497" s="74" t="s">
        <v>5568</v>
      </c>
      <c r="F2497" s="75">
        <v>2.164257175179E-5</v>
      </c>
      <c r="G2497" s="76">
        <v>3.1330239999999998</v>
      </c>
      <c r="H2497" s="76">
        <v>0.53431189999999995</v>
      </c>
      <c r="I2497" s="77">
        <v>696.1567</v>
      </c>
      <c r="J2497" s="73">
        <v>1</v>
      </c>
      <c r="K2497" s="78" t="s">
        <v>4325</v>
      </c>
    </row>
    <row r="2498" spans="1:11">
      <c r="A2498" s="71" t="s">
        <v>5569</v>
      </c>
      <c r="B2498" s="72">
        <v>1124.580688477</v>
      </c>
      <c r="C2498" s="72">
        <v>-1.043626690313</v>
      </c>
      <c r="D2498" s="73">
        <v>2</v>
      </c>
      <c r="E2498" s="74" t="s">
        <v>5570</v>
      </c>
      <c r="F2498" s="75">
        <v>2.1697237024829999E-5</v>
      </c>
      <c r="G2498" s="76">
        <v>2.8979080000000002</v>
      </c>
      <c r="H2498" s="76">
        <v>0.41830329999999999</v>
      </c>
      <c r="I2498" s="77">
        <v>558.71979999999996</v>
      </c>
      <c r="J2498" s="73">
        <v>1</v>
      </c>
      <c r="K2498" s="78" t="s">
        <v>4325</v>
      </c>
    </row>
    <row r="2499" spans="1:11">
      <c r="A2499" s="71" t="s">
        <v>2602</v>
      </c>
      <c r="B2499" s="72">
        <v>1214.6276855470001</v>
      </c>
      <c r="C2499" s="72">
        <v>-1.398851299688</v>
      </c>
      <c r="D2499" s="73">
        <v>2</v>
      </c>
      <c r="E2499" s="74" t="s">
        <v>5571</v>
      </c>
      <c r="F2499" s="75">
        <v>2.1784134281439999E-5</v>
      </c>
      <c r="G2499" s="76">
        <v>3.1695220000000002</v>
      </c>
      <c r="H2499" s="76">
        <v>0.37583800000000001</v>
      </c>
      <c r="I2499" s="77">
        <v>1572.366</v>
      </c>
      <c r="J2499" s="73">
        <v>1</v>
      </c>
      <c r="K2499" s="78" t="s">
        <v>3701</v>
      </c>
    </row>
    <row r="2500" spans="1:11">
      <c r="A2500" s="71" t="s">
        <v>2785</v>
      </c>
      <c r="B2500" s="72">
        <v>1229.576538086</v>
      </c>
      <c r="C2500" s="72">
        <v>-1.333421612188</v>
      </c>
      <c r="D2500" s="73">
        <v>2</v>
      </c>
      <c r="E2500" s="74" t="s">
        <v>5572</v>
      </c>
      <c r="F2500" s="75">
        <v>2.193820684337E-5</v>
      </c>
      <c r="G2500" s="76">
        <v>3.5030800000000002</v>
      </c>
      <c r="H2500" s="76">
        <v>0.56892960000000004</v>
      </c>
      <c r="I2500" s="77">
        <v>1414.875</v>
      </c>
      <c r="J2500" s="73">
        <v>1</v>
      </c>
      <c r="K2500" s="78" t="s">
        <v>3186</v>
      </c>
    </row>
    <row r="2501" spans="1:11">
      <c r="A2501" s="71" t="s">
        <v>4001</v>
      </c>
      <c r="B2501" s="72">
        <v>1364.717773438</v>
      </c>
      <c r="C2501" s="72">
        <v>-0.43705930749999999</v>
      </c>
      <c r="D2501" s="73">
        <v>2</v>
      </c>
      <c r="E2501" s="74" t="s">
        <v>5573</v>
      </c>
      <c r="F2501" s="75">
        <v>2.2004417216290001E-5</v>
      </c>
      <c r="G2501" s="76">
        <v>3.413754</v>
      </c>
      <c r="H2501" s="76">
        <v>0.54721640000000005</v>
      </c>
      <c r="I2501" s="77">
        <v>922.08699999999999</v>
      </c>
    </row>
    <row r="2502" spans="1:11">
      <c r="A2502" s="71" t="s">
        <v>2876</v>
      </c>
      <c r="B2502" s="72">
        <v>1510.7384033200001</v>
      </c>
      <c r="C2502" s="72">
        <v>-0.95549192468749999</v>
      </c>
      <c r="D2502" s="73">
        <v>2</v>
      </c>
      <c r="E2502" s="74" t="s">
        <v>5574</v>
      </c>
      <c r="F2502" s="75">
        <v>2.203654466704E-5</v>
      </c>
      <c r="G2502" s="76">
        <v>3.24776</v>
      </c>
      <c r="H2502" s="76">
        <v>0.52956080000000005</v>
      </c>
      <c r="I2502" s="77">
        <v>625.18010000000004</v>
      </c>
      <c r="J2502" s="73">
        <v>1</v>
      </c>
      <c r="K2502" s="78" t="s">
        <v>3344</v>
      </c>
    </row>
    <row r="2503" spans="1:11">
      <c r="A2503" s="71" t="s">
        <v>2753</v>
      </c>
      <c r="B2503" s="72">
        <v>997.57891845699999</v>
      </c>
      <c r="C2503" s="72">
        <v>-0.62169065515629995</v>
      </c>
      <c r="D2503" s="73">
        <v>2</v>
      </c>
      <c r="E2503" s="74" t="s">
        <v>5575</v>
      </c>
      <c r="F2503" s="75">
        <v>2.2077039465550001E-5</v>
      </c>
      <c r="G2503" s="76">
        <v>2.9089999999999998</v>
      </c>
      <c r="H2503" s="76">
        <v>0.54878039999999995</v>
      </c>
      <c r="I2503" s="77">
        <v>875.25369999999998</v>
      </c>
      <c r="J2503" s="73">
        <v>1</v>
      </c>
      <c r="K2503" s="78" t="s">
        <v>3375</v>
      </c>
    </row>
    <row r="2504" spans="1:11">
      <c r="A2504" s="71" t="s">
        <v>5576</v>
      </c>
      <c r="B2504" s="72">
        <v>1176.6007080080001</v>
      </c>
      <c r="C2504" s="72">
        <v>-1.279954815313</v>
      </c>
      <c r="D2504" s="73">
        <v>2</v>
      </c>
      <c r="E2504" s="74" t="s">
        <v>5577</v>
      </c>
      <c r="F2504" s="75">
        <v>2.2097685143270001E-5</v>
      </c>
      <c r="G2504" s="76">
        <v>2.4721869999999999</v>
      </c>
      <c r="H2504" s="76">
        <v>0.31864809999999999</v>
      </c>
      <c r="I2504" s="77">
        <v>550.61419999999998</v>
      </c>
      <c r="J2504" s="73">
        <v>1</v>
      </c>
      <c r="K2504" s="78" t="s">
        <v>3375</v>
      </c>
    </row>
    <row r="2505" spans="1:11">
      <c r="A2505" s="71" t="s">
        <v>2083</v>
      </c>
      <c r="B2505" s="72">
        <v>1318.7365722659999</v>
      </c>
      <c r="C2505" s="72">
        <v>-1.25981321375</v>
      </c>
      <c r="D2505" s="73">
        <v>2</v>
      </c>
      <c r="E2505" s="74" t="s">
        <v>5578</v>
      </c>
      <c r="F2505" s="75">
        <v>2.2424238406589999E-5</v>
      </c>
      <c r="G2505" s="76">
        <v>3.3449800000000001</v>
      </c>
      <c r="H2505" s="76">
        <v>0.30587910000000001</v>
      </c>
      <c r="I2505" s="77">
        <v>1147.4690000000001</v>
      </c>
      <c r="J2505" s="73">
        <v>1</v>
      </c>
      <c r="K2505" s="78" t="s">
        <v>3326</v>
      </c>
    </row>
    <row r="2506" spans="1:11">
      <c r="A2506" s="71" t="s">
        <v>5579</v>
      </c>
      <c r="B2506" s="72">
        <v>1083.6157226559999</v>
      </c>
      <c r="C2506" s="72">
        <v>-1.43657102625</v>
      </c>
      <c r="D2506" s="73">
        <v>2</v>
      </c>
      <c r="E2506" s="74" t="s">
        <v>5580</v>
      </c>
      <c r="F2506" s="75">
        <v>2.244453710721E-5</v>
      </c>
      <c r="G2506" s="76">
        <v>2.8978160000000002</v>
      </c>
      <c r="H2506" s="76">
        <v>0.4645823</v>
      </c>
      <c r="I2506" s="77">
        <v>1238.2249999999999</v>
      </c>
      <c r="J2506" s="73">
        <v>1</v>
      </c>
      <c r="K2506" s="78" t="s">
        <v>3375</v>
      </c>
    </row>
    <row r="2507" spans="1:11">
      <c r="A2507" s="71" t="s">
        <v>5581</v>
      </c>
      <c r="B2507" s="72">
        <v>1348.6491699220001</v>
      </c>
      <c r="C2507" s="72">
        <v>-1.433030987188</v>
      </c>
      <c r="D2507" s="73">
        <v>2</v>
      </c>
      <c r="E2507" s="74" t="s">
        <v>5582</v>
      </c>
      <c r="F2507" s="75">
        <v>2.2529762231170001E-5</v>
      </c>
      <c r="G2507" s="76">
        <v>3.0342229999999999</v>
      </c>
      <c r="H2507" s="76">
        <v>0.48940359999999999</v>
      </c>
      <c r="I2507" s="77">
        <v>673.52369999999996</v>
      </c>
      <c r="J2507" s="73">
        <v>1</v>
      </c>
      <c r="K2507" s="78" t="s">
        <v>3326</v>
      </c>
    </row>
    <row r="2508" spans="1:11">
      <c r="A2508" s="71" t="s">
        <v>3546</v>
      </c>
      <c r="B2508" s="72">
        <v>1263.6691894529999</v>
      </c>
      <c r="C2508" s="72">
        <v>-1.153612041875</v>
      </c>
      <c r="D2508" s="73">
        <v>2</v>
      </c>
      <c r="E2508" s="74" t="s">
        <v>5583</v>
      </c>
      <c r="F2508" s="75">
        <v>2.2531035272279999E-5</v>
      </c>
      <c r="G2508" s="76">
        <v>3.7199119999999999</v>
      </c>
      <c r="H2508" s="76">
        <v>0.56718710000000006</v>
      </c>
      <c r="I2508" s="77">
        <v>1119.442</v>
      </c>
      <c r="J2508" s="73">
        <v>1</v>
      </c>
      <c r="K2508" s="78" t="s">
        <v>2525</v>
      </c>
    </row>
    <row r="2509" spans="1:11">
      <c r="A2509" s="71" t="s">
        <v>2429</v>
      </c>
      <c r="B2509" s="72">
        <v>1319.6511230470001</v>
      </c>
      <c r="C2509" s="72">
        <v>-1.099901104375</v>
      </c>
      <c r="D2509" s="73">
        <v>2</v>
      </c>
      <c r="E2509" s="74" t="s">
        <v>5584</v>
      </c>
      <c r="F2509" s="75">
        <v>2.261636018785E-5</v>
      </c>
      <c r="G2509" s="76">
        <v>3.17292</v>
      </c>
      <c r="H2509" s="76">
        <v>0.4150798</v>
      </c>
      <c r="I2509" s="77">
        <v>1228.652</v>
      </c>
      <c r="J2509" s="73">
        <v>1</v>
      </c>
      <c r="K2509" s="78" t="s">
        <v>3171</v>
      </c>
    </row>
    <row r="2510" spans="1:11">
      <c r="A2510" s="71" t="s">
        <v>3003</v>
      </c>
      <c r="B2510" s="72">
        <v>1107.54296875</v>
      </c>
      <c r="C2510" s="72">
        <v>-1.042772198125</v>
      </c>
      <c r="D2510" s="73">
        <v>2</v>
      </c>
      <c r="E2510" s="74" t="s">
        <v>5585</v>
      </c>
      <c r="F2510" s="75">
        <v>2.2657771515919998E-5</v>
      </c>
      <c r="G2510" s="76">
        <v>2.7399100000000001</v>
      </c>
      <c r="H2510" s="76">
        <v>0.52092249999999996</v>
      </c>
      <c r="I2510" s="77">
        <v>720.57330000000002</v>
      </c>
    </row>
    <row r="2511" spans="1:11">
      <c r="A2511" s="71" t="s">
        <v>3457</v>
      </c>
      <c r="B2511" s="72">
        <v>1337.732421875</v>
      </c>
      <c r="C2511" s="72">
        <v>-1.297655010625</v>
      </c>
      <c r="D2511" s="73">
        <v>2</v>
      </c>
      <c r="E2511" s="74" t="s">
        <v>5586</v>
      </c>
      <c r="F2511" s="75">
        <v>2.268755583335E-5</v>
      </c>
      <c r="G2511" s="76">
        <v>3.6682290000000002</v>
      </c>
      <c r="H2511" s="76">
        <v>0.48358760000000001</v>
      </c>
      <c r="I2511" s="77">
        <v>1642.107</v>
      </c>
      <c r="J2511" s="73">
        <v>1</v>
      </c>
      <c r="K2511" s="78" t="s">
        <v>3054</v>
      </c>
    </row>
    <row r="2512" spans="1:11">
      <c r="A2512" s="71" t="s">
        <v>5587</v>
      </c>
      <c r="B2512" s="72">
        <v>1037.635375977</v>
      </c>
      <c r="C2512" s="72">
        <v>-1.190233135625</v>
      </c>
      <c r="D2512" s="73">
        <v>2</v>
      </c>
      <c r="E2512" s="74" t="s">
        <v>5588</v>
      </c>
      <c r="F2512" s="75">
        <v>2.271193052097E-5</v>
      </c>
      <c r="G2512" s="76">
        <v>3.2543869999999999</v>
      </c>
      <c r="H2512" s="76">
        <v>0.50865729999999998</v>
      </c>
      <c r="I2512" s="77">
        <v>1016.045</v>
      </c>
      <c r="J2512" s="73">
        <v>1</v>
      </c>
      <c r="K2512" s="78" t="s">
        <v>3375</v>
      </c>
    </row>
    <row r="2513" spans="1:11">
      <c r="A2513" s="71" t="s">
        <v>3819</v>
      </c>
      <c r="B2513" s="72">
        <v>1075.5629882809999</v>
      </c>
      <c r="C2513" s="72">
        <v>-1.793382549688</v>
      </c>
      <c r="D2513" s="73">
        <v>2</v>
      </c>
      <c r="E2513" s="74" t="s">
        <v>5589</v>
      </c>
      <c r="F2513" s="75">
        <v>2.2871644630760001E-5</v>
      </c>
      <c r="G2513" s="76">
        <v>2.4433449999999999</v>
      </c>
      <c r="H2513" s="76">
        <v>0.43278460000000002</v>
      </c>
      <c r="I2513" s="77">
        <v>749.22080000000005</v>
      </c>
      <c r="J2513" s="73">
        <v>1</v>
      </c>
      <c r="K2513" s="78" t="s">
        <v>3812</v>
      </c>
    </row>
    <row r="2514" spans="1:11">
      <c r="A2514" s="71" t="s">
        <v>5590</v>
      </c>
      <c r="B2514" s="72">
        <v>1676.872103616</v>
      </c>
      <c r="C2514" s="72">
        <v>-1.5942525665</v>
      </c>
      <c r="D2514" s="73">
        <v>2</v>
      </c>
      <c r="E2514" s="74" t="s">
        <v>5591</v>
      </c>
      <c r="F2514" s="75">
        <v>2.3016163921420001E-5</v>
      </c>
      <c r="G2514" s="76">
        <v>3.1791580000000002</v>
      </c>
      <c r="H2514" s="76">
        <v>0.38920120000000002</v>
      </c>
      <c r="I2514" s="77">
        <v>919.12540000000001</v>
      </c>
      <c r="J2514" s="73">
        <v>1</v>
      </c>
      <c r="K2514" s="78" t="s">
        <v>2368</v>
      </c>
    </row>
    <row r="2515" spans="1:11">
      <c r="A2515" s="71" t="s">
        <v>2913</v>
      </c>
      <c r="B2515" s="72">
        <v>1082.682006836</v>
      </c>
      <c r="C2515" s="72">
        <v>-0.93620481531249999</v>
      </c>
      <c r="D2515" s="73">
        <v>2</v>
      </c>
      <c r="E2515" s="74" t="s">
        <v>5592</v>
      </c>
      <c r="F2515" s="75">
        <v>2.307315513918E-5</v>
      </c>
      <c r="G2515" s="76">
        <v>3.1315249999999999</v>
      </c>
      <c r="H2515" s="76">
        <v>0.51897729999999997</v>
      </c>
      <c r="I2515" s="77">
        <v>1375.6189999999999</v>
      </c>
      <c r="J2515" s="73">
        <v>1</v>
      </c>
      <c r="K2515" s="78" t="s">
        <v>3734</v>
      </c>
    </row>
    <row r="2516" spans="1:11">
      <c r="A2516" s="71" t="s">
        <v>2467</v>
      </c>
      <c r="B2516" s="72">
        <v>1570.895141602</v>
      </c>
      <c r="C2516" s="72">
        <v>-1.271898174688</v>
      </c>
      <c r="D2516" s="73">
        <v>2</v>
      </c>
      <c r="E2516" s="74" t="s">
        <v>5593</v>
      </c>
      <c r="F2516" s="75">
        <v>2.3267479192819999E-5</v>
      </c>
      <c r="G2516" s="76">
        <v>3.727522</v>
      </c>
      <c r="H2516" s="76">
        <v>0.45010030000000001</v>
      </c>
      <c r="I2516" s="77">
        <v>963.85739999999998</v>
      </c>
      <c r="J2516" s="73">
        <v>1</v>
      </c>
      <c r="K2516" s="78" t="s">
        <v>2808</v>
      </c>
    </row>
    <row r="2517" spans="1:11">
      <c r="A2517" s="71" t="s">
        <v>2884</v>
      </c>
      <c r="B2517" s="72">
        <v>1190.613035436</v>
      </c>
      <c r="C2517" s="72">
        <v>-1.1906010199379999</v>
      </c>
      <c r="D2517" s="73">
        <v>2</v>
      </c>
      <c r="E2517" s="74" t="s">
        <v>5594</v>
      </c>
      <c r="F2517" s="75">
        <v>2.3332583053980001E-5</v>
      </c>
      <c r="G2517" s="76">
        <v>3.0823019999999999</v>
      </c>
      <c r="H2517" s="76">
        <v>0.26532410000000001</v>
      </c>
      <c r="I2517" s="77">
        <v>1302.3910000000001</v>
      </c>
      <c r="J2517" s="73">
        <v>1</v>
      </c>
      <c r="K2517" s="78" t="s">
        <v>3701</v>
      </c>
    </row>
    <row r="2518" spans="1:11">
      <c r="A2518" s="71" t="s">
        <v>4947</v>
      </c>
      <c r="B2518" s="72">
        <v>1301.641967773</v>
      </c>
      <c r="C2518" s="72">
        <v>-1.739061260625</v>
      </c>
      <c r="D2518" s="73">
        <v>2</v>
      </c>
      <c r="E2518" s="74" t="s">
        <v>5595</v>
      </c>
      <c r="F2518" s="75">
        <v>2.3346686288540001E-5</v>
      </c>
      <c r="G2518" s="76">
        <v>2.7318030000000002</v>
      </c>
      <c r="H2518" s="76">
        <v>0.2526485</v>
      </c>
      <c r="I2518" s="77">
        <v>239.77119999999999</v>
      </c>
      <c r="J2518" s="73">
        <v>1</v>
      </c>
      <c r="K2518" s="78" t="s">
        <v>4657</v>
      </c>
    </row>
    <row r="2519" spans="1:11">
      <c r="A2519" s="71" t="s">
        <v>2018</v>
      </c>
      <c r="B2519" s="72">
        <v>1183.658203125</v>
      </c>
      <c r="C2519" s="72">
        <v>-1.3804186825</v>
      </c>
      <c r="D2519" s="73">
        <v>2</v>
      </c>
      <c r="E2519" s="74" t="s">
        <v>5596</v>
      </c>
      <c r="F2519" s="75">
        <v>2.351278520719E-5</v>
      </c>
      <c r="G2519" s="76">
        <v>2.6473849999999999</v>
      </c>
      <c r="H2519" s="76">
        <v>0.6645567</v>
      </c>
      <c r="I2519" s="77">
        <v>840.70140000000004</v>
      </c>
      <c r="J2519" s="73">
        <v>1</v>
      </c>
      <c r="K2519" s="78" t="s">
        <v>3326</v>
      </c>
    </row>
    <row r="2520" spans="1:11">
      <c r="A2520" s="71" t="s">
        <v>2656</v>
      </c>
      <c r="B2520" s="72">
        <v>1414.768920898</v>
      </c>
      <c r="C2520" s="72">
        <v>-1.143480205938</v>
      </c>
      <c r="D2520" s="73">
        <v>2</v>
      </c>
      <c r="E2520" s="74" t="s">
        <v>5597</v>
      </c>
      <c r="F2520" s="75">
        <v>2.360365321495E-5</v>
      </c>
      <c r="G2520" s="76">
        <v>3.3889909999999999</v>
      </c>
      <c r="H2520" s="76">
        <v>0.63335229999999998</v>
      </c>
      <c r="I2520" s="77">
        <v>1427.66</v>
      </c>
      <c r="J2520" s="73">
        <v>1</v>
      </c>
      <c r="K2520" s="78" t="s">
        <v>2671</v>
      </c>
    </row>
    <row r="2521" spans="1:11">
      <c r="A2521" s="71" t="s">
        <v>2329</v>
      </c>
      <c r="B2521" s="72">
        <v>1730.8973388669999</v>
      </c>
      <c r="C2521" s="72">
        <v>-0.93205442468749999</v>
      </c>
      <c r="D2521" s="73">
        <v>2</v>
      </c>
      <c r="E2521" s="74" t="s">
        <v>5598</v>
      </c>
      <c r="F2521" s="75">
        <v>2.3657088150550001E-5</v>
      </c>
      <c r="G2521" s="76">
        <v>3.739109</v>
      </c>
      <c r="H2521" s="76">
        <v>0.44540099999999999</v>
      </c>
      <c r="I2521" s="77">
        <v>1471.761</v>
      </c>
      <c r="J2521" s="73">
        <v>1</v>
      </c>
      <c r="K2521" s="78" t="s">
        <v>2368</v>
      </c>
    </row>
    <row r="2522" spans="1:11">
      <c r="A2522" s="71" t="s">
        <v>5599</v>
      </c>
      <c r="B2522" s="72">
        <v>1268.7360839840001</v>
      </c>
      <c r="C2522" s="72">
        <v>-1.166795635625</v>
      </c>
      <c r="D2522" s="73">
        <v>2</v>
      </c>
      <c r="E2522" s="74" t="s">
        <v>5600</v>
      </c>
      <c r="F2522" s="75">
        <v>2.3831483302320002E-5</v>
      </c>
      <c r="G2522" s="76">
        <v>2.6993269999999998</v>
      </c>
      <c r="H2522" s="76">
        <v>0.4475944</v>
      </c>
      <c r="I2522" s="77">
        <v>260.80430000000001</v>
      </c>
      <c r="J2522" s="73">
        <v>4</v>
      </c>
      <c r="K2522" s="78" t="s">
        <v>5601</v>
      </c>
    </row>
    <row r="2523" spans="1:11">
      <c r="A2523" s="71" t="s">
        <v>2480</v>
      </c>
      <c r="B2523" s="72">
        <v>932.47961425779999</v>
      </c>
      <c r="C2523" s="72">
        <v>-1.102830791875</v>
      </c>
      <c r="D2523" s="73">
        <v>2</v>
      </c>
      <c r="E2523" s="74" t="s">
        <v>5602</v>
      </c>
      <c r="F2523" s="75">
        <v>2.395356215656E-5</v>
      </c>
      <c r="G2523" s="76">
        <v>2.6370070000000001</v>
      </c>
      <c r="H2523" s="76">
        <v>0.48202430000000002</v>
      </c>
      <c r="I2523" s="77">
        <v>1068.0350000000001</v>
      </c>
      <c r="J2523" s="73">
        <v>1</v>
      </c>
      <c r="K2523" s="78" t="s">
        <v>4325</v>
      </c>
    </row>
    <row r="2524" spans="1:11">
      <c r="A2524" s="71" t="s">
        <v>2021</v>
      </c>
      <c r="B2524" s="72">
        <v>1374.7124023440001</v>
      </c>
      <c r="C2524" s="72">
        <v>-1.110155010625</v>
      </c>
      <c r="D2524" s="73">
        <v>2</v>
      </c>
      <c r="E2524" s="74" t="s">
        <v>5603</v>
      </c>
      <c r="F2524" s="75">
        <v>2.4075899531569998E-5</v>
      </c>
      <c r="G2524" s="76">
        <v>2.40964</v>
      </c>
      <c r="H2524" s="76">
        <v>0.47719879999999998</v>
      </c>
      <c r="I2524" s="77">
        <v>403.41129999999998</v>
      </c>
      <c r="J2524" s="73">
        <v>1</v>
      </c>
      <c r="K2524" s="78" t="s">
        <v>2893</v>
      </c>
    </row>
    <row r="2525" spans="1:11">
      <c r="A2525" s="71" t="s">
        <v>3218</v>
      </c>
      <c r="B2525" s="72">
        <v>1079.5632324220001</v>
      </c>
      <c r="C2525" s="72">
        <v>-1.86430540125</v>
      </c>
      <c r="D2525" s="73">
        <v>2</v>
      </c>
      <c r="E2525" s="74" t="s">
        <v>5604</v>
      </c>
      <c r="F2525" s="75">
        <v>2.4354820465259999E-5</v>
      </c>
      <c r="G2525" s="76">
        <v>2.5124849999999999</v>
      </c>
      <c r="H2525" s="76">
        <v>0.35643419999999998</v>
      </c>
      <c r="I2525" s="77">
        <v>617.58630000000005</v>
      </c>
      <c r="J2525" s="73">
        <v>1</v>
      </c>
      <c r="K2525" s="78" t="s">
        <v>5061</v>
      </c>
    </row>
    <row r="2526" spans="1:11">
      <c r="A2526" s="71" t="s">
        <v>2508</v>
      </c>
      <c r="B2526" s="72">
        <v>1059.54296875</v>
      </c>
      <c r="C2526" s="72">
        <v>-0.69902219812499999</v>
      </c>
      <c r="D2526" s="73">
        <v>2</v>
      </c>
      <c r="E2526" s="74" t="s">
        <v>5605</v>
      </c>
      <c r="F2526" s="75">
        <v>2.475708651595E-5</v>
      </c>
      <c r="G2526" s="76">
        <v>2.863531</v>
      </c>
      <c r="H2526" s="76">
        <v>0.4443858</v>
      </c>
      <c r="I2526" s="77">
        <v>1132.06</v>
      </c>
      <c r="J2526" s="73">
        <v>1</v>
      </c>
      <c r="K2526" s="78" t="s">
        <v>3734</v>
      </c>
    </row>
    <row r="2527" spans="1:11">
      <c r="A2527" s="71" t="s">
        <v>4732</v>
      </c>
      <c r="B2527" s="72">
        <v>1010.574157715</v>
      </c>
      <c r="C2527" s="72">
        <v>-1.556505108281</v>
      </c>
      <c r="D2527" s="73">
        <v>2</v>
      </c>
      <c r="E2527" s="74" t="s">
        <v>5606</v>
      </c>
      <c r="F2527" s="75">
        <v>2.475708651595E-5</v>
      </c>
      <c r="G2527" s="76">
        <v>2.4947629999999998</v>
      </c>
      <c r="H2527" s="76">
        <v>0.35736030000000002</v>
      </c>
      <c r="I2527" s="77">
        <v>413.48599999999999</v>
      </c>
      <c r="J2527" s="73">
        <v>1</v>
      </c>
      <c r="K2527" s="78" t="s">
        <v>3764</v>
      </c>
    </row>
    <row r="2528" spans="1:11">
      <c r="A2528" s="71" t="s">
        <v>2669</v>
      </c>
      <c r="B2528" s="72">
        <v>1155.5905761720001</v>
      </c>
      <c r="C2528" s="72">
        <v>-1.357347393438</v>
      </c>
      <c r="D2528" s="73">
        <v>2</v>
      </c>
      <c r="E2528" s="74" t="s">
        <v>5607</v>
      </c>
      <c r="F2528" s="75">
        <v>2.4921570039519999E-5</v>
      </c>
      <c r="G2528" s="76">
        <v>2.9031720000000001</v>
      </c>
      <c r="H2528" s="76">
        <v>0.47971819999999998</v>
      </c>
      <c r="I2528" s="77">
        <v>975.53629999999998</v>
      </c>
      <c r="J2528" s="73">
        <v>1</v>
      </c>
      <c r="K2528" s="78" t="s">
        <v>4330</v>
      </c>
    </row>
    <row r="2529" spans="1:11">
      <c r="A2529" s="71" t="s">
        <v>2508</v>
      </c>
      <c r="B2529" s="72">
        <v>1263.6579589840001</v>
      </c>
      <c r="C2529" s="72">
        <v>-1.318284893438</v>
      </c>
      <c r="D2529" s="73">
        <v>2</v>
      </c>
      <c r="E2529" s="74" t="s">
        <v>5608</v>
      </c>
      <c r="F2529" s="75">
        <v>2.5010657772049999E-5</v>
      </c>
      <c r="G2529" s="76">
        <v>2.9091490000000002</v>
      </c>
      <c r="H2529" s="76">
        <v>0.40930490000000003</v>
      </c>
      <c r="I2529" s="77">
        <v>721.67280000000005</v>
      </c>
      <c r="J2529" s="73">
        <v>1</v>
      </c>
      <c r="K2529" s="78" t="s">
        <v>2811</v>
      </c>
    </row>
    <row r="2530" spans="1:11">
      <c r="A2530" s="71" t="s">
        <v>5609</v>
      </c>
      <c r="B2530" s="72">
        <v>1096.636108398</v>
      </c>
      <c r="C2530" s="72">
        <v>-1.547288799688</v>
      </c>
      <c r="D2530" s="73">
        <v>2</v>
      </c>
      <c r="E2530" s="74" t="s">
        <v>5610</v>
      </c>
      <c r="F2530" s="75">
        <v>2.5103235001149999E-5</v>
      </c>
      <c r="G2530" s="76">
        <v>2.7125469999999998</v>
      </c>
      <c r="H2530" s="76">
        <v>0.3817448</v>
      </c>
      <c r="I2530" s="77">
        <v>1277.8900000000001</v>
      </c>
      <c r="J2530" s="73">
        <v>1</v>
      </c>
      <c r="K2530" s="78" t="s">
        <v>3734</v>
      </c>
    </row>
    <row r="2531" spans="1:11">
      <c r="A2531" s="71" t="s">
        <v>5176</v>
      </c>
      <c r="B2531" s="72">
        <v>1834.8817138669999</v>
      </c>
      <c r="C2531" s="72">
        <v>-1.371263409063</v>
      </c>
      <c r="D2531" s="73">
        <v>2</v>
      </c>
      <c r="E2531" s="74" t="s">
        <v>5611</v>
      </c>
      <c r="F2531" s="75">
        <v>2.519527194858E-5</v>
      </c>
      <c r="G2531" s="76">
        <v>4.132962</v>
      </c>
      <c r="H2531" s="76">
        <v>0.50511159999999999</v>
      </c>
      <c r="I2531" s="77">
        <v>560.43880000000001</v>
      </c>
      <c r="J2531" s="73">
        <v>1</v>
      </c>
      <c r="K2531" s="78" t="s">
        <v>2299</v>
      </c>
    </row>
    <row r="2532" spans="1:11">
      <c r="A2532" s="71" t="s">
        <v>2528</v>
      </c>
      <c r="B2532" s="72">
        <v>1016.5602120360001</v>
      </c>
      <c r="C2532" s="72">
        <v>-1.0838785215</v>
      </c>
      <c r="D2532" s="73">
        <v>2</v>
      </c>
      <c r="E2532" s="74" t="s">
        <v>5612</v>
      </c>
      <c r="F2532" s="75">
        <v>2.529158512687E-5</v>
      </c>
      <c r="G2532" s="76">
        <v>3.0070939999999999</v>
      </c>
      <c r="H2532" s="76">
        <v>0.42487940000000002</v>
      </c>
      <c r="I2532" s="77">
        <v>1300.5139999999999</v>
      </c>
      <c r="J2532" s="73">
        <v>1</v>
      </c>
      <c r="K2532" s="78" t="s">
        <v>4330</v>
      </c>
    </row>
    <row r="2533" spans="1:11">
      <c r="A2533" s="71" t="s">
        <v>3470</v>
      </c>
      <c r="B2533" s="72">
        <v>1331.6801757809999</v>
      </c>
      <c r="C2533" s="72">
        <v>-1.546190166875</v>
      </c>
      <c r="D2533" s="73">
        <v>2</v>
      </c>
      <c r="E2533" s="74" t="s">
        <v>5613</v>
      </c>
      <c r="F2533" s="75">
        <v>2.5386042436720002E-5</v>
      </c>
      <c r="G2533" s="76">
        <v>3.382196</v>
      </c>
      <c r="H2533" s="76">
        <v>0.48895359999999999</v>
      </c>
      <c r="I2533" s="77">
        <v>1497.3510000000001</v>
      </c>
      <c r="J2533" s="73">
        <v>1</v>
      </c>
      <c r="K2533" s="78" t="s">
        <v>2646</v>
      </c>
    </row>
    <row r="2534" spans="1:11">
      <c r="A2534" s="71" t="s">
        <v>2528</v>
      </c>
      <c r="B2534" s="72">
        <v>967.568359375</v>
      </c>
      <c r="C2534" s="72">
        <v>-0.74052610437499999</v>
      </c>
      <c r="D2534" s="73">
        <v>2</v>
      </c>
      <c r="E2534" s="74" t="s">
        <v>5614</v>
      </c>
      <c r="F2534" s="75">
        <v>2.5432533454440001E-5</v>
      </c>
      <c r="G2534" s="76">
        <v>2.6109689999999999</v>
      </c>
      <c r="H2534" s="76">
        <v>0.17532719999999999</v>
      </c>
      <c r="I2534" s="77">
        <v>983.59569999999997</v>
      </c>
      <c r="J2534" s="73">
        <v>1</v>
      </c>
      <c r="K2534" s="78" t="s">
        <v>4325</v>
      </c>
    </row>
    <row r="2535" spans="1:11">
      <c r="A2535" s="71" t="s">
        <v>2941</v>
      </c>
      <c r="B2535" s="72">
        <v>1021.520080566</v>
      </c>
      <c r="C2535" s="72">
        <v>-0.98332395593749999</v>
      </c>
      <c r="D2535" s="73">
        <v>2</v>
      </c>
      <c r="E2535" s="74" t="s">
        <v>5615</v>
      </c>
      <c r="F2535" s="75">
        <v>2.5574624141659999E-5</v>
      </c>
      <c r="G2535" s="76">
        <v>2.9365600000000001</v>
      </c>
      <c r="H2535" s="76">
        <v>0.43890509999999999</v>
      </c>
      <c r="I2535" s="77">
        <v>767.66880000000003</v>
      </c>
      <c r="J2535" s="73">
        <v>1</v>
      </c>
      <c r="K2535" s="78" t="s">
        <v>4325</v>
      </c>
    </row>
    <row r="2536" spans="1:11">
      <c r="A2536" s="71" t="s">
        <v>4552</v>
      </c>
      <c r="B2536" s="72">
        <v>1399.7791748049999</v>
      </c>
      <c r="C2536" s="72">
        <v>-1.34086790125</v>
      </c>
      <c r="D2536" s="73">
        <v>2</v>
      </c>
      <c r="E2536" s="74" t="s">
        <v>5616</v>
      </c>
      <c r="F2536" s="75">
        <v>2.5618544588599999E-5</v>
      </c>
      <c r="G2536" s="76">
        <v>2.9771719999999999</v>
      </c>
      <c r="H2536" s="76">
        <v>0.4441119</v>
      </c>
      <c r="I2536" s="77">
        <v>842.30110000000002</v>
      </c>
      <c r="J2536" s="73">
        <v>1</v>
      </c>
      <c r="K2536" s="78" t="s">
        <v>3195</v>
      </c>
    </row>
    <row r="2537" spans="1:11">
      <c r="A2537" s="71" t="s">
        <v>2383</v>
      </c>
      <c r="B2537" s="72">
        <v>969.47888183589998</v>
      </c>
      <c r="C2537" s="72">
        <v>-0.67131223718749999</v>
      </c>
      <c r="D2537" s="73">
        <v>2</v>
      </c>
      <c r="E2537" s="74" t="s">
        <v>5617</v>
      </c>
      <c r="F2537" s="75">
        <v>2.565527833853E-5</v>
      </c>
      <c r="G2537" s="76">
        <v>2.7723810000000002</v>
      </c>
      <c r="H2537" s="76">
        <v>0.4719544</v>
      </c>
      <c r="I2537" s="77">
        <v>744.24680000000001</v>
      </c>
      <c r="J2537" s="73">
        <v>1</v>
      </c>
      <c r="K2537" s="78" t="s">
        <v>5333</v>
      </c>
    </row>
    <row r="2538" spans="1:11">
      <c r="A2538" s="71" t="s">
        <v>2604</v>
      </c>
      <c r="B2538" s="72">
        <v>908.5087890625</v>
      </c>
      <c r="C2538" s="72">
        <v>-0.85295286218749999</v>
      </c>
      <c r="D2538" s="73">
        <v>2</v>
      </c>
      <c r="E2538" s="74" t="s">
        <v>5618</v>
      </c>
      <c r="F2538" s="75">
        <v>2.565527833853E-5</v>
      </c>
      <c r="G2538" s="76">
        <v>2.5613700000000001</v>
      </c>
      <c r="H2538" s="76">
        <v>0.45816410000000002</v>
      </c>
      <c r="I2538" s="77">
        <v>572.95209999999997</v>
      </c>
      <c r="J2538" s="73">
        <v>1</v>
      </c>
      <c r="K2538" s="78" t="s">
        <v>5443</v>
      </c>
    </row>
    <row r="2539" spans="1:11">
      <c r="A2539" s="71" t="s">
        <v>4780</v>
      </c>
      <c r="B2539" s="72">
        <v>1209.720092773</v>
      </c>
      <c r="C2539" s="72">
        <v>-0.97917356531249999</v>
      </c>
      <c r="D2539" s="73">
        <v>2</v>
      </c>
      <c r="E2539" s="74" t="s">
        <v>5619</v>
      </c>
      <c r="F2539" s="75">
        <v>2.5774020383850001E-5</v>
      </c>
      <c r="G2539" s="76">
        <v>3.0724019999999999</v>
      </c>
      <c r="H2539" s="76">
        <v>0.57764970000000004</v>
      </c>
      <c r="I2539" s="77">
        <v>1237.675</v>
      </c>
      <c r="J2539" s="73">
        <v>1</v>
      </c>
      <c r="K2539" s="78" t="s">
        <v>3171</v>
      </c>
    </row>
    <row r="2540" spans="1:11">
      <c r="A2540" s="71" t="s">
        <v>3095</v>
      </c>
      <c r="B2540" s="72">
        <v>1031.5479736330001</v>
      </c>
      <c r="C2540" s="72">
        <v>-1.318651104375</v>
      </c>
      <c r="D2540" s="73">
        <v>2</v>
      </c>
      <c r="E2540" s="74" t="s">
        <v>5620</v>
      </c>
      <c r="F2540" s="75">
        <v>2.6071355259040002E-5</v>
      </c>
      <c r="G2540" s="76">
        <v>2.8517739999999998</v>
      </c>
      <c r="H2540" s="76">
        <v>0.56091210000000002</v>
      </c>
      <c r="I2540" s="77">
        <v>1044.557</v>
      </c>
      <c r="J2540" s="73">
        <v>1</v>
      </c>
      <c r="K2540" s="78" t="s">
        <v>4330</v>
      </c>
    </row>
    <row r="2541" spans="1:11">
      <c r="A2541" s="71" t="s">
        <v>3055</v>
      </c>
      <c r="B2541" s="72">
        <v>984.46862792970001</v>
      </c>
      <c r="C2541" s="72">
        <v>-1.717515850469</v>
      </c>
      <c r="D2541" s="73">
        <v>2</v>
      </c>
      <c r="E2541" s="74" t="s">
        <v>5621</v>
      </c>
      <c r="F2541" s="75">
        <v>2.6214190167050001E-5</v>
      </c>
      <c r="G2541" s="76">
        <v>2.5035530000000001</v>
      </c>
      <c r="H2541" s="76">
        <v>0.53305020000000003</v>
      </c>
      <c r="I2541" s="77">
        <v>755.6866</v>
      </c>
      <c r="J2541" s="73">
        <v>1</v>
      </c>
      <c r="K2541" s="78" t="s">
        <v>4973</v>
      </c>
    </row>
    <row r="2542" spans="1:11">
      <c r="A2542" s="71" t="s">
        <v>5622</v>
      </c>
      <c r="B2542" s="72">
        <v>1065.5727539059999</v>
      </c>
      <c r="C2542" s="72">
        <v>-1.481370830938</v>
      </c>
      <c r="D2542" s="73">
        <v>2</v>
      </c>
      <c r="E2542" s="74" t="s">
        <v>5623</v>
      </c>
      <c r="F2542" s="75">
        <v>2.6300649772380001E-5</v>
      </c>
      <c r="G2542" s="76">
        <v>2.7542610000000001</v>
      </c>
      <c r="H2542" s="76">
        <v>0.25080059999999998</v>
      </c>
      <c r="I2542" s="77">
        <v>758.65329999999994</v>
      </c>
      <c r="J2542" s="73">
        <v>1</v>
      </c>
      <c r="K2542" s="78" t="s">
        <v>4325</v>
      </c>
    </row>
    <row r="2543" spans="1:11">
      <c r="A2543" s="71" t="s">
        <v>5624</v>
      </c>
      <c r="B2543" s="72">
        <v>1678.7755126950001</v>
      </c>
      <c r="C2543" s="72">
        <v>-0.90471067468749999</v>
      </c>
      <c r="D2543" s="73">
        <v>2</v>
      </c>
      <c r="E2543" s="74" t="s">
        <v>5625</v>
      </c>
      <c r="F2543" s="75">
        <v>2.641457630383E-5</v>
      </c>
      <c r="G2543" s="76">
        <v>3.2950539999999999</v>
      </c>
      <c r="H2543" s="76">
        <v>0.53006339999999996</v>
      </c>
      <c r="I2543" s="77">
        <v>462.16070000000002</v>
      </c>
      <c r="J2543" s="73">
        <v>1</v>
      </c>
      <c r="K2543" s="78" t="s">
        <v>2699</v>
      </c>
    </row>
    <row r="2544" spans="1:11">
      <c r="A2544" s="71" t="s">
        <v>4362</v>
      </c>
      <c r="B2544" s="72">
        <v>1228.5925292970001</v>
      </c>
      <c r="C2544" s="72">
        <v>-1.024827862188</v>
      </c>
      <c r="D2544" s="73">
        <v>2</v>
      </c>
      <c r="E2544" s="74" t="s">
        <v>5626</v>
      </c>
      <c r="F2544" s="75">
        <v>2.6472689997779999E-5</v>
      </c>
      <c r="G2544" s="76">
        <v>3.1456580000000001</v>
      </c>
      <c r="H2544" s="76">
        <v>0.54022789999999998</v>
      </c>
      <c r="I2544" s="77">
        <v>937.68830000000003</v>
      </c>
      <c r="J2544" s="73">
        <v>1</v>
      </c>
      <c r="K2544" s="78" t="s">
        <v>3171</v>
      </c>
    </row>
    <row r="2545" spans="1:11">
      <c r="A2545" s="71" t="s">
        <v>2717</v>
      </c>
      <c r="B2545" s="72">
        <v>1352.7208251950001</v>
      </c>
      <c r="C2545" s="72">
        <v>-1.333421612188</v>
      </c>
      <c r="D2545" s="73">
        <v>2</v>
      </c>
      <c r="E2545" s="74" t="s">
        <v>5627</v>
      </c>
      <c r="F2545" s="75">
        <v>2.669613012144E-5</v>
      </c>
      <c r="G2545" s="76">
        <v>4.0868729999999998</v>
      </c>
      <c r="H2545" s="76">
        <v>0.5534829</v>
      </c>
      <c r="I2545" s="77">
        <v>1590.75</v>
      </c>
      <c r="J2545" s="73">
        <v>1</v>
      </c>
      <c r="K2545" s="78" t="s">
        <v>3171</v>
      </c>
    </row>
    <row r="2546" spans="1:11">
      <c r="A2546" s="71" t="s">
        <v>2069</v>
      </c>
      <c r="B2546" s="72">
        <v>1089.5170898440001</v>
      </c>
      <c r="C2546" s="72">
        <v>-0.99028196374999999</v>
      </c>
      <c r="D2546" s="73">
        <v>2</v>
      </c>
      <c r="E2546" s="74" t="s">
        <v>5628</v>
      </c>
      <c r="F2546" s="75">
        <v>2.682953210873E-5</v>
      </c>
      <c r="G2546" s="76">
        <v>3.3048700000000002</v>
      </c>
      <c r="H2546" s="76">
        <v>0.53995320000000002</v>
      </c>
      <c r="I2546" s="77">
        <v>779.47439999999995</v>
      </c>
      <c r="J2546" s="73">
        <v>1</v>
      </c>
      <c r="K2546" s="78" t="s">
        <v>3186</v>
      </c>
    </row>
    <row r="2547" spans="1:11">
      <c r="A2547" s="71" t="s">
        <v>4514</v>
      </c>
      <c r="B2547" s="72">
        <v>1155.673217773</v>
      </c>
      <c r="C2547" s="72">
        <v>-1.532030010625</v>
      </c>
      <c r="D2547" s="73">
        <v>2</v>
      </c>
      <c r="E2547" s="74" t="s">
        <v>5629</v>
      </c>
      <c r="F2547" s="75">
        <v>2.692378204126E-5</v>
      </c>
      <c r="G2547" s="76">
        <v>2.9835569999999998</v>
      </c>
      <c r="H2547" s="76">
        <v>0.38700430000000002</v>
      </c>
      <c r="I2547" s="77">
        <v>1328.818</v>
      </c>
      <c r="J2547" s="73">
        <v>1</v>
      </c>
      <c r="K2547" s="78" t="s">
        <v>3186</v>
      </c>
    </row>
    <row r="2548" spans="1:11">
      <c r="A2548" s="71" t="s">
        <v>2568</v>
      </c>
      <c r="B2548" s="72">
        <v>1201.678710938</v>
      </c>
      <c r="C2548" s="72">
        <v>-0.58232297937499999</v>
      </c>
      <c r="D2548" s="73">
        <v>2</v>
      </c>
      <c r="E2548" s="74" t="s">
        <v>5630</v>
      </c>
      <c r="F2548" s="75">
        <v>2.6936330180469999E-5</v>
      </c>
      <c r="G2548" s="76">
        <v>3.2044739999999998</v>
      </c>
      <c r="H2548" s="76">
        <v>0.5954043</v>
      </c>
      <c r="I2548" s="77">
        <v>733.10239999999999</v>
      </c>
      <c r="J2548" s="73">
        <v>1</v>
      </c>
      <c r="K2548" s="78" t="s">
        <v>2893</v>
      </c>
    </row>
    <row r="2549" spans="1:11">
      <c r="A2549" s="71" t="s">
        <v>3284</v>
      </c>
      <c r="B2549" s="72">
        <v>1061.6102294919999</v>
      </c>
      <c r="C2549" s="72">
        <v>-1.274583721563</v>
      </c>
      <c r="D2549" s="73">
        <v>2</v>
      </c>
      <c r="E2549" s="74" t="s">
        <v>5631</v>
      </c>
      <c r="F2549" s="75">
        <v>2.7002384696659998E-5</v>
      </c>
      <c r="G2549" s="76">
        <v>3.0787779999999998</v>
      </c>
      <c r="H2549" s="76">
        <v>0.35707729999999999</v>
      </c>
      <c r="I2549" s="77">
        <v>966.25450000000001</v>
      </c>
      <c r="J2549" s="73">
        <v>1</v>
      </c>
      <c r="K2549" s="78" t="s">
        <v>3375</v>
      </c>
    </row>
    <row r="2550" spans="1:11">
      <c r="A2550" s="71" t="s">
        <v>3660</v>
      </c>
      <c r="B2550" s="72">
        <v>1129.596069336</v>
      </c>
      <c r="C2550" s="72">
        <v>-1.308030987188</v>
      </c>
      <c r="D2550" s="73">
        <v>2</v>
      </c>
      <c r="E2550" s="74" t="s">
        <v>5632</v>
      </c>
      <c r="F2550" s="75">
        <v>2.7008396393799999E-5</v>
      </c>
      <c r="G2550" s="76">
        <v>2.8478340000000002</v>
      </c>
      <c r="H2550" s="76">
        <v>0.2944252</v>
      </c>
      <c r="I2550" s="77">
        <v>637.45050000000003</v>
      </c>
      <c r="J2550" s="73">
        <v>1</v>
      </c>
      <c r="K2550" s="78" t="s">
        <v>3812</v>
      </c>
    </row>
    <row r="2551" spans="1:11">
      <c r="A2551" s="71" t="s">
        <v>3267</v>
      </c>
      <c r="B2551" s="72">
        <v>1320.669555664</v>
      </c>
      <c r="C2551" s="72">
        <v>-0.67619504968749999</v>
      </c>
      <c r="D2551" s="73">
        <v>2</v>
      </c>
      <c r="E2551" s="74" t="s">
        <v>5633</v>
      </c>
      <c r="F2551" s="75">
        <v>2.708419435412E-5</v>
      </c>
      <c r="G2551" s="76">
        <v>3.1293530000000001</v>
      </c>
      <c r="H2551" s="76">
        <v>0.42114509999999999</v>
      </c>
      <c r="I2551" s="77">
        <v>1095.5070000000001</v>
      </c>
      <c r="J2551" s="73">
        <v>1</v>
      </c>
      <c r="K2551" s="78" t="s">
        <v>3812</v>
      </c>
    </row>
    <row r="2552" spans="1:11">
      <c r="A2552" s="71" t="s">
        <v>2276</v>
      </c>
      <c r="B2552" s="72">
        <v>1073.5772705080001</v>
      </c>
      <c r="C2552" s="72">
        <v>-0.79899778406249999</v>
      </c>
      <c r="D2552" s="73">
        <v>2</v>
      </c>
      <c r="E2552" s="74" t="s">
        <v>5634</v>
      </c>
      <c r="F2552" s="75">
        <v>2.7189751420239999E-5</v>
      </c>
      <c r="G2552" s="76">
        <v>2.909643</v>
      </c>
      <c r="H2552" s="76">
        <v>0.15118899999999999</v>
      </c>
      <c r="I2552" s="77">
        <v>1173.9970000000001</v>
      </c>
      <c r="J2552" s="73">
        <v>1</v>
      </c>
      <c r="K2552" s="78" t="s">
        <v>4330</v>
      </c>
    </row>
    <row r="2553" spans="1:11">
      <c r="A2553" s="71" t="s">
        <v>2276</v>
      </c>
      <c r="B2553" s="72">
        <v>1506.7911376950001</v>
      </c>
      <c r="C2553" s="72">
        <v>-1.228441143438</v>
      </c>
      <c r="D2553" s="73">
        <v>2</v>
      </c>
      <c r="E2553" s="74" t="s">
        <v>5635</v>
      </c>
      <c r="F2553" s="75">
        <v>2.7208847887869999E-5</v>
      </c>
      <c r="G2553" s="76">
        <v>3.7067580000000002</v>
      </c>
      <c r="H2553" s="76">
        <v>0.49536150000000001</v>
      </c>
      <c r="I2553" s="77">
        <v>1012.508</v>
      </c>
      <c r="J2553" s="73">
        <v>1</v>
      </c>
      <c r="K2553" s="78" t="s">
        <v>2585</v>
      </c>
    </row>
    <row r="2554" spans="1:11">
      <c r="A2554" s="71" t="s">
        <v>5636</v>
      </c>
      <c r="B2554" s="72">
        <v>1177.6059570309999</v>
      </c>
      <c r="C2554" s="72">
        <v>-0.96074094812499999</v>
      </c>
      <c r="D2554" s="73">
        <v>2</v>
      </c>
      <c r="E2554" s="74" t="s">
        <v>5637</v>
      </c>
      <c r="F2554" s="75">
        <v>2.7386085049370001E-5</v>
      </c>
      <c r="G2554" s="76">
        <v>3.2901790000000002</v>
      </c>
      <c r="H2554" s="76">
        <v>0.47208749999999999</v>
      </c>
      <c r="I2554" s="77">
        <v>1200.4839999999999</v>
      </c>
      <c r="J2554" s="73">
        <v>1</v>
      </c>
      <c r="K2554" s="78" t="s">
        <v>3734</v>
      </c>
    </row>
    <row r="2555" spans="1:11">
      <c r="A2555" s="71" t="s">
        <v>2439</v>
      </c>
      <c r="B2555" s="72">
        <v>1202.662719727</v>
      </c>
      <c r="C2555" s="72">
        <v>-1.305467510625</v>
      </c>
      <c r="D2555" s="73">
        <v>2</v>
      </c>
      <c r="E2555" s="74" t="s">
        <v>5638</v>
      </c>
      <c r="F2555" s="75">
        <v>2.7586744333770001E-5</v>
      </c>
      <c r="G2555" s="76">
        <v>2.5040819999999999</v>
      </c>
      <c r="H2555" s="76">
        <v>0.48793579999999998</v>
      </c>
      <c r="I2555" s="77">
        <v>337.13130000000001</v>
      </c>
      <c r="J2555" s="73">
        <v>1</v>
      </c>
      <c r="K2555" s="78" t="s">
        <v>3812</v>
      </c>
    </row>
    <row r="2556" spans="1:11">
      <c r="A2556" s="71" t="s">
        <v>5095</v>
      </c>
      <c r="B2556" s="72">
        <v>1473.722045898</v>
      </c>
      <c r="C2556" s="72">
        <v>-1.26762571375</v>
      </c>
      <c r="D2556" s="73">
        <v>2</v>
      </c>
      <c r="E2556" s="74" t="s">
        <v>5639</v>
      </c>
      <c r="F2556" s="75">
        <v>2.7612406643299998E-5</v>
      </c>
      <c r="G2556" s="76">
        <v>2.776691</v>
      </c>
      <c r="H2556" s="76">
        <v>0.32207649999999999</v>
      </c>
      <c r="I2556" s="77">
        <v>689.75570000000005</v>
      </c>
      <c r="J2556" s="73">
        <v>1</v>
      </c>
      <c r="K2556" s="78" t="s">
        <v>2893</v>
      </c>
    </row>
    <row r="2557" spans="1:11">
      <c r="A2557" s="71" t="s">
        <v>3660</v>
      </c>
      <c r="B2557" s="72">
        <v>1150.621459961</v>
      </c>
      <c r="C2557" s="72">
        <v>-1.211107159063</v>
      </c>
      <c r="D2557" s="73">
        <v>2</v>
      </c>
      <c r="E2557" s="74" t="s">
        <v>5640</v>
      </c>
      <c r="F2557" s="75">
        <v>2.7616775791329998E-5</v>
      </c>
      <c r="G2557" s="76">
        <v>3.485919</v>
      </c>
      <c r="H2557" s="76">
        <v>0.56785790000000003</v>
      </c>
      <c r="I2557" s="77">
        <v>1117.625</v>
      </c>
      <c r="J2557" s="73">
        <v>1</v>
      </c>
      <c r="K2557" s="78" t="s">
        <v>3734</v>
      </c>
    </row>
    <row r="2558" spans="1:11">
      <c r="A2558" s="71" t="s">
        <v>3709</v>
      </c>
      <c r="B2558" s="72">
        <v>1114.6102294919999</v>
      </c>
      <c r="C2558" s="72">
        <v>-0.75016965906249999</v>
      </c>
      <c r="D2558" s="73">
        <v>2</v>
      </c>
      <c r="E2558" s="74" t="s">
        <v>5641</v>
      </c>
      <c r="F2558" s="75">
        <v>2.768741497639E-5</v>
      </c>
      <c r="G2558" s="76">
        <v>2.5842269999999998</v>
      </c>
      <c r="H2558" s="76">
        <v>0.3065445</v>
      </c>
      <c r="I2558" s="77">
        <v>726.26499999999999</v>
      </c>
      <c r="J2558" s="73">
        <v>1</v>
      </c>
      <c r="K2558" s="78" t="s">
        <v>2811</v>
      </c>
    </row>
    <row r="2559" spans="1:11">
      <c r="A2559" s="71" t="s">
        <v>4909</v>
      </c>
      <c r="B2559" s="72">
        <v>1142.5688476559999</v>
      </c>
      <c r="C2559" s="72">
        <v>-1.30131712</v>
      </c>
      <c r="D2559" s="73">
        <v>2</v>
      </c>
      <c r="E2559" s="74" t="s">
        <v>5642</v>
      </c>
      <c r="F2559" s="75">
        <v>2.7754981320109999E-5</v>
      </c>
      <c r="G2559" s="76">
        <v>3.133572</v>
      </c>
      <c r="H2559" s="76">
        <v>0.61762090000000003</v>
      </c>
      <c r="I2559" s="77">
        <v>312.68020000000001</v>
      </c>
      <c r="J2559" s="73">
        <v>1</v>
      </c>
      <c r="K2559" s="78" t="s">
        <v>3375</v>
      </c>
    </row>
    <row r="2560" spans="1:11">
      <c r="A2560" s="71" t="s">
        <v>4068</v>
      </c>
      <c r="B2560" s="72">
        <v>1065.568725586</v>
      </c>
      <c r="C2560" s="72">
        <v>-1.345872784063</v>
      </c>
      <c r="D2560" s="73">
        <v>2</v>
      </c>
      <c r="E2560" s="74" t="s">
        <v>5643</v>
      </c>
      <c r="F2560" s="75">
        <v>2.7789263171929999E-5</v>
      </c>
      <c r="G2560" s="76">
        <v>2.9114870000000002</v>
      </c>
      <c r="H2560" s="76">
        <v>0.43386760000000002</v>
      </c>
      <c r="I2560" s="77">
        <v>794.47760000000005</v>
      </c>
      <c r="J2560" s="73">
        <v>1</v>
      </c>
      <c r="K2560" s="78" t="s">
        <v>3375</v>
      </c>
    </row>
    <row r="2561" spans="1:11">
      <c r="A2561" s="71" t="s">
        <v>3357</v>
      </c>
      <c r="B2561" s="72">
        <v>1133.543334961</v>
      </c>
      <c r="C2561" s="72">
        <v>-0.73967161218749999</v>
      </c>
      <c r="D2561" s="73">
        <v>2</v>
      </c>
      <c r="E2561" s="74" t="s">
        <v>5644</v>
      </c>
      <c r="F2561" s="75">
        <v>2.7808901639300001E-5</v>
      </c>
      <c r="G2561" s="76">
        <v>2.9229959999999999</v>
      </c>
      <c r="H2561" s="76">
        <v>0.56159959999999998</v>
      </c>
      <c r="I2561" s="77">
        <v>907.45640000000003</v>
      </c>
      <c r="J2561" s="73">
        <v>1</v>
      </c>
      <c r="K2561" s="78" t="s">
        <v>3375</v>
      </c>
    </row>
    <row r="2562" spans="1:11">
      <c r="A2562" s="71" t="s">
        <v>2498</v>
      </c>
      <c r="B2562" s="72">
        <v>1118.475538916</v>
      </c>
      <c r="C2562" s="72">
        <v>3.1813330062499999E-2</v>
      </c>
      <c r="D2562" s="73">
        <v>1</v>
      </c>
      <c r="E2562" s="74" t="s">
        <v>5645</v>
      </c>
      <c r="F2562" s="75">
        <v>2.7886638307359998E-5</v>
      </c>
      <c r="G2562" s="76">
        <v>2.1090490000000002</v>
      </c>
      <c r="H2562" s="76">
        <v>0.5176868</v>
      </c>
      <c r="I2562" s="77">
        <v>670.4479</v>
      </c>
      <c r="J2562" s="73">
        <v>1</v>
      </c>
      <c r="K2562" s="78" t="s">
        <v>4654</v>
      </c>
    </row>
    <row r="2563" spans="1:11">
      <c r="A2563" s="71" t="s">
        <v>2377</v>
      </c>
      <c r="B2563" s="72">
        <v>878.50939941410002</v>
      </c>
      <c r="C2563" s="72">
        <v>-1.640855694219</v>
      </c>
      <c r="D2563" s="73">
        <v>2</v>
      </c>
      <c r="E2563" s="74" t="s">
        <v>5646</v>
      </c>
      <c r="F2563" s="75">
        <v>2.8024588558359999E-5</v>
      </c>
      <c r="G2563" s="76">
        <v>2.7101700000000002</v>
      </c>
      <c r="H2563" s="76">
        <v>0.46028039999999998</v>
      </c>
      <c r="I2563" s="77">
        <v>981.95230000000004</v>
      </c>
    </row>
    <row r="2564" spans="1:11">
      <c r="A2564" s="71" t="s">
        <v>2080</v>
      </c>
      <c r="B2564" s="72">
        <v>1004.5007324220001</v>
      </c>
      <c r="C2564" s="72">
        <v>-1.763658428594</v>
      </c>
      <c r="D2564" s="73">
        <v>2</v>
      </c>
      <c r="E2564" s="74" t="s">
        <v>5647</v>
      </c>
      <c r="F2564" s="75">
        <v>2.8093489304040001E-5</v>
      </c>
      <c r="G2564" s="76">
        <v>2.4786100000000002</v>
      </c>
      <c r="H2564" s="76">
        <v>0.4417257</v>
      </c>
      <c r="I2564" s="77">
        <v>322.44380000000001</v>
      </c>
      <c r="J2564" s="73">
        <v>1</v>
      </c>
      <c r="K2564" s="78" t="s">
        <v>3375</v>
      </c>
    </row>
    <row r="2565" spans="1:11">
      <c r="A2565" s="71" t="s">
        <v>2976</v>
      </c>
      <c r="B2565" s="72">
        <v>1486.7325439450001</v>
      </c>
      <c r="C2565" s="72">
        <v>-1.404710674688</v>
      </c>
      <c r="D2565" s="73">
        <v>2</v>
      </c>
      <c r="E2565" s="74" t="s">
        <v>5648</v>
      </c>
      <c r="F2565" s="75">
        <v>2.81080997395E-5</v>
      </c>
      <c r="G2565" s="76">
        <v>4.1979119999999996</v>
      </c>
      <c r="H2565" s="76">
        <v>0.47976839999999998</v>
      </c>
      <c r="I2565" s="77">
        <v>1399.307</v>
      </c>
    </row>
    <row r="2566" spans="1:11">
      <c r="A2566" s="71" t="s">
        <v>3994</v>
      </c>
      <c r="B2566" s="72">
        <v>1084.5382080080001</v>
      </c>
      <c r="C2566" s="72">
        <v>-0.92424192468749999</v>
      </c>
      <c r="D2566" s="73">
        <v>2</v>
      </c>
      <c r="E2566" s="74" t="s">
        <v>5649</v>
      </c>
      <c r="F2566" s="75">
        <v>2.8271340205539999E-5</v>
      </c>
      <c r="G2566" s="76">
        <v>2.4389799999999999</v>
      </c>
      <c r="H2566" s="76">
        <v>0.37395859999999997</v>
      </c>
      <c r="I2566" s="77">
        <v>367.67469999999997</v>
      </c>
      <c r="J2566" s="73">
        <v>1</v>
      </c>
      <c r="K2566" s="78" t="s">
        <v>4654</v>
      </c>
    </row>
    <row r="2567" spans="1:11">
      <c r="A2567" s="71" t="s">
        <v>5650</v>
      </c>
      <c r="B2567" s="72">
        <v>1079.584350586</v>
      </c>
      <c r="C2567" s="72">
        <v>-0.45488157312499999</v>
      </c>
      <c r="D2567" s="73">
        <v>2</v>
      </c>
      <c r="E2567" s="74" t="s">
        <v>5651</v>
      </c>
      <c r="F2567" s="75">
        <v>2.8456181241699999E-5</v>
      </c>
      <c r="G2567" s="76">
        <v>3.0864820000000002</v>
      </c>
      <c r="H2567" s="76">
        <v>0.166689</v>
      </c>
      <c r="I2567" s="77">
        <v>1613.3820000000001</v>
      </c>
      <c r="J2567" s="73">
        <v>2</v>
      </c>
      <c r="K2567" s="78" t="s">
        <v>3734</v>
      </c>
    </row>
    <row r="2568" spans="1:11">
      <c r="A2568" s="71" t="s">
        <v>2501</v>
      </c>
      <c r="B2568" s="72">
        <v>1340.7420654299999</v>
      </c>
      <c r="C2568" s="72">
        <v>-1.343919659063</v>
      </c>
      <c r="D2568" s="73">
        <v>2</v>
      </c>
      <c r="E2568" s="74" t="s">
        <v>5652</v>
      </c>
      <c r="F2568" s="75">
        <v>2.8510086654389999E-5</v>
      </c>
      <c r="G2568" s="76">
        <v>2.6727080000000001</v>
      </c>
      <c r="H2568" s="76">
        <v>0.4777941</v>
      </c>
      <c r="I2568" s="77">
        <v>738.1078</v>
      </c>
      <c r="J2568" s="73">
        <v>1</v>
      </c>
      <c r="K2568" s="78" t="s">
        <v>2285</v>
      </c>
    </row>
    <row r="2569" spans="1:11">
      <c r="A2569" s="71" t="s">
        <v>2449</v>
      </c>
      <c r="B2569" s="72">
        <v>1096.5310058590001</v>
      </c>
      <c r="C2569" s="72">
        <v>-1.80522337</v>
      </c>
      <c r="D2569" s="73">
        <v>2</v>
      </c>
      <c r="E2569" s="74" t="s">
        <v>5653</v>
      </c>
      <c r="F2569" s="75">
        <v>2.8553065117290001E-5</v>
      </c>
      <c r="G2569" s="76">
        <v>2.6511809999999998</v>
      </c>
      <c r="H2569" s="76">
        <v>0.46369070000000001</v>
      </c>
      <c r="I2569" s="77">
        <v>704.57100000000003</v>
      </c>
      <c r="J2569" s="73">
        <v>1</v>
      </c>
      <c r="K2569" s="78" t="s">
        <v>4325</v>
      </c>
    </row>
    <row r="2570" spans="1:11">
      <c r="A2570" s="71" t="s">
        <v>2626</v>
      </c>
      <c r="B2570" s="72">
        <v>913.54656982419999</v>
      </c>
      <c r="C2570" s="72">
        <v>-1.064134502813</v>
      </c>
      <c r="D2570" s="73">
        <v>2</v>
      </c>
      <c r="E2570" s="74" t="s">
        <v>5654</v>
      </c>
      <c r="F2570" s="75">
        <v>2.857089483188E-5</v>
      </c>
      <c r="G2570" s="76">
        <v>2.7053250000000002</v>
      </c>
      <c r="H2570" s="76">
        <v>0.48968689999999998</v>
      </c>
      <c r="I2570" s="77">
        <v>1119.2380000000001</v>
      </c>
      <c r="J2570" s="73">
        <v>1</v>
      </c>
      <c r="K2570" s="78" t="s">
        <v>4330</v>
      </c>
    </row>
    <row r="2571" spans="1:11">
      <c r="A2571" s="71" t="s">
        <v>4179</v>
      </c>
      <c r="B2571" s="72">
        <v>980.4584350586</v>
      </c>
      <c r="C2571" s="72">
        <v>-1.385301495</v>
      </c>
      <c r="D2571" s="73">
        <v>2</v>
      </c>
      <c r="E2571" s="74" t="s">
        <v>5655</v>
      </c>
      <c r="F2571" s="75">
        <v>2.868447185164E-5</v>
      </c>
      <c r="G2571" s="76">
        <v>2.4954610000000002</v>
      </c>
      <c r="H2571" s="76">
        <v>0.2422154</v>
      </c>
      <c r="I2571" s="77">
        <v>851.68380000000002</v>
      </c>
    </row>
    <row r="2572" spans="1:11">
      <c r="A2572" s="71" t="s">
        <v>5656</v>
      </c>
      <c r="B2572" s="72">
        <v>1080.583618164</v>
      </c>
      <c r="C2572" s="72">
        <v>-1.465013409063</v>
      </c>
      <c r="D2572" s="73">
        <v>2</v>
      </c>
      <c r="E2572" s="74" t="s">
        <v>5657</v>
      </c>
      <c r="F2572" s="75">
        <v>2.8818099796089999E-5</v>
      </c>
      <c r="G2572" s="76">
        <v>3.378171</v>
      </c>
      <c r="H2572" s="76">
        <v>0.55210689999999996</v>
      </c>
      <c r="I2572" s="77">
        <v>678.82100000000003</v>
      </c>
    </row>
    <row r="2573" spans="1:11">
      <c r="A2573" s="71" t="s">
        <v>2862</v>
      </c>
      <c r="B2573" s="72">
        <v>1422.7301904359999</v>
      </c>
      <c r="C2573" s="72">
        <v>-0.61336301212489996</v>
      </c>
      <c r="D2573" s="73">
        <v>2</v>
      </c>
      <c r="E2573" s="74" t="s">
        <v>5658</v>
      </c>
      <c r="F2573" s="75">
        <v>2.8848860382249999E-5</v>
      </c>
      <c r="G2573" s="76">
        <v>4.5771369999999996</v>
      </c>
      <c r="H2573" s="76">
        <v>0.58879599999999999</v>
      </c>
      <c r="I2573" s="77">
        <v>1486.7550000000001</v>
      </c>
      <c r="J2573" s="73">
        <v>1</v>
      </c>
      <c r="K2573" s="78" t="s">
        <v>2186</v>
      </c>
    </row>
    <row r="2574" spans="1:11">
      <c r="A2574" s="71" t="s">
        <v>3222</v>
      </c>
      <c r="B2574" s="72">
        <v>1757.9180908200001</v>
      </c>
      <c r="C2574" s="72">
        <v>-1.554979229375</v>
      </c>
      <c r="D2574" s="73">
        <v>2</v>
      </c>
      <c r="E2574" s="74" t="s">
        <v>5659</v>
      </c>
      <c r="F2574" s="75">
        <v>2.8983100082700001E-5</v>
      </c>
      <c r="G2574" s="76">
        <v>3.7251720000000001</v>
      </c>
      <c r="H2574" s="76">
        <v>0.55385479999999998</v>
      </c>
      <c r="I2574" s="77">
        <v>708.59849999999994</v>
      </c>
      <c r="J2574" s="73">
        <v>1</v>
      </c>
      <c r="K2574" s="78" t="s">
        <v>2567</v>
      </c>
    </row>
    <row r="2575" spans="1:11">
      <c r="A2575" s="71" t="s">
        <v>2080</v>
      </c>
      <c r="B2575" s="72">
        <v>1048.5157470700001</v>
      </c>
      <c r="C2575" s="72">
        <v>-1.182176495</v>
      </c>
      <c r="D2575" s="73">
        <v>2</v>
      </c>
      <c r="E2575" s="74" t="s">
        <v>5660</v>
      </c>
      <c r="F2575" s="75">
        <v>2.9015383875149999E-5</v>
      </c>
      <c r="G2575" s="76">
        <v>3.4620129999999998</v>
      </c>
      <c r="H2575" s="76">
        <v>0.58249799999999996</v>
      </c>
      <c r="I2575" s="77">
        <v>560.76400000000001</v>
      </c>
      <c r="J2575" s="73">
        <v>1</v>
      </c>
      <c r="K2575" s="78" t="s">
        <v>3375</v>
      </c>
    </row>
    <row r="2576" spans="1:11">
      <c r="A2576" s="71" t="s">
        <v>3949</v>
      </c>
      <c r="B2576" s="72">
        <v>1059.54296875</v>
      </c>
      <c r="C2576" s="72">
        <v>-0.65178098718749999</v>
      </c>
      <c r="D2576" s="73">
        <v>2</v>
      </c>
      <c r="E2576" s="74" t="s">
        <v>5661</v>
      </c>
      <c r="F2576" s="75">
        <v>2.9130503072609999E-5</v>
      </c>
      <c r="G2576" s="76">
        <v>3.0233490000000001</v>
      </c>
      <c r="H2576" s="76">
        <v>0.47021750000000001</v>
      </c>
      <c r="I2576" s="77">
        <v>1082.5319999999999</v>
      </c>
      <c r="J2576" s="73">
        <v>1</v>
      </c>
      <c r="K2576" s="78" t="s">
        <v>3734</v>
      </c>
    </row>
    <row r="2577" spans="1:11">
      <c r="A2577" s="71" t="s">
        <v>3347</v>
      </c>
      <c r="B2577" s="72">
        <v>1453.7645263669999</v>
      </c>
      <c r="C2577" s="72">
        <v>-0.50883665124999999</v>
      </c>
      <c r="D2577" s="73">
        <v>2</v>
      </c>
      <c r="E2577" s="74" t="s">
        <v>5662</v>
      </c>
      <c r="F2577" s="75">
        <v>2.9210174046560001E-5</v>
      </c>
      <c r="G2577" s="76">
        <v>3.4136679999999999</v>
      </c>
      <c r="H2577" s="76">
        <v>0.27636569999999999</v>
      </c>
      <c r="I2577" s="77">
        <v>398.40809999999999</v>
      </c>
      <c r="J2577" s="73">
        <v>1</v>
      </c>
      <c r="K2577" s="78" t="s">
        <v>2606</v>
      </c>
    </row>
    <row r="2578" spans="1:11">
      <c r="A2578" s="71" t="s">
        <v>3783</v>
      </c>
      <c r="B2578" s="72">
        <v>1146.6000976559999</v>
      </c>
      <c r="C2578" s="72">
        <v>-0.45659055749999999</v>
      </c>
      <c r="D2578" s="73">
        <v>2</v>
      </c>
      <c r="E2578" s="74" t="s">
        <v>5663</v>
      </c>
      <c r="F2578" s="75">
        <v>2.9551469466260001E-5</v>
      </c>
      <c r="G2578" s="76">
        <v>2.4950290000000002</v>
      </c>
      <c r="H2578" s="76">
        <v>0.49147380000000002</v>
      </c>
      <c r="I2578" s="77">
        <v>352.94940000000003</v>
      </c>
      <c r="J2578" s="73">
        <v>1</v>
      </c>
      <c r="K2578" s="78" t="s">
        <v>3375</v>
      </c>
    </row>
    <row r="2579" spans="1:11">
      <c r="A2579" s="71" t="s">
        <v>2498</v>
      </c>
      <c r="B2579" s="72">
        <v>1110.5249023440001</v>
      </c>
      <c r="C2579" s="72">
        <v>-0.2503662109375</v>
      </c>
      <c r="D2579" s="73">
        <v>1</v>
      </c>
      <c r="E2579" s="74" t="s">
        <v>5664</v>
      </c>
      <c r="F2579" s="75">
        <v>2.958998679625E-5</v>
      </c>
      <c r="G2579" s="76">
        <v>2.6400329999999999</v>
      </c>
      <c r="H2579" s="76">
        <v>0.4490093</v>
      </c>
      <c r="I2579" s="77">
        <v>442.89870000000002</v>
      </c>
      <c r="J2579" s="73">
        <v>1</v>
      </c>
      <c r="K2579" s="78" t="s">
        <v>3986</v>
      </c>
    </row>
    <row r="2580" spans="1:11">
      <c r="A2580" s="71" t="s">
        <v>5665</v>
      </c>
      <c r="B2580" s="72">
        <v>1652.835327148</v>
      </c>
      <c r="C2580" s="72">
        <v>-0.94633665124999999</v>
      </c>
      <c r="D2580" s="73">
        <v>2</v>
      </c>
      <c r="E2580" s="74" t="s">
        <v>5666</v>
      </c>
      <c r="F2580" s="75">
        <v>2.9696075324879999E-5</v>
      </c>
      <c r="G2580" s="76">
        <v>2.9114599999999999</v>
      </c>
      <c r="H2580" s="76">
        <v>0.50081430000000005</v>
      </c>
      <c r="I2580" s="77">
        <v>839.45809999999994</v>
      </c>
      <c r="J2580" s="73">
        <v>1</v>
      </c>
      <c r="K2580" s="78" t="s">
        <v>3344</v>
      </c>
    </row>
    <row r="2581" spans="1:11">
      <c r="A2581" s="71" t="s">
        <v>5667</v>
      </c>
      <c r="B2581" s="72">
        <v>1048.58984375</v>
      </c>
      <c r="C2581" s="72">
        <v>-0.59147825281249999</v>
      </c>
      <c r="D2581" s="73">
        <v>2</v>
      </c>
      <c r="E2581" s="74" t="s">
        <v>5668</v>
      </c>
      <c r="F2581" s="75">
        <v>2.9979595540080001E-5</v>
      </c>
      <c r="G2581" s="76">
        <v>2.4274589999999998</v>
      </c>
      <c r="H2581" s="76">
        <v>0.49642920000000001</v>
      </c>
      <c r="I2581" s="77">
        <v>384.28730000000002</v>
      </c>
      <c r="J2581" s="73">
        <v>1</v>
      </c>
      <c r="K2581" s="78" t="s">
        <v>4654</v>
      </c>
    </row>
    <row r="2582" spans="1:11">
      <c r="A2582" s="71" t="s">
        <v>2941</v>
      </c>
      <c r="B2582" s="72">
        <v>1223.5789794919999</v>
      </c>
      <c r="C2582" s="72">
        <v>-0.92241086999999999</v>
      </c>
      <c r="D2582" s="73">
        <v>2</v>
      </c>
      <c r="E2582" s="74" t="s">
        <v>5669</v>
      </c>
      <c r="F2582" s="75">
        <v>2.9980821750540001E-5</v>
      </c>
      <c r="G2582" s="76">
        <v>3.0928420000000001</v>
      </c>
      <c r="H2582" s="76">
        <v>0.59157249999999995</v>
      </c>
      <c r="I2582" s="77">
        <v>654.95119999999997</v>
      </c>
      <c r="J2582" s="73">
        <v>1</v>
      </c>
      <c r="K2582" s="78" t="s">
        <v>2811</v>
      </c>
    </row>
    <row r="2583" spans="1:11">
      <c r="A2583" s="71" t="s">
        <v>5670</v>
      </c>
      <c r="B2583" s="72">
        <v>1245.7453613279999</v>
      </c>
      <c r="C2583" s="72">
        <v>-1.1265124325</v>
      </c>
      <c r="D2583" s="73">
        <v>2</v>
      </c>
      <c r="E2583" s="74" t="s">
        <v>5671</v>
      </c>
      <c r="F2583" s="75">
        <v>2.9980821750540001E-5</v>
      </c>
      <c r="G2583" s="76">
        <v>2.6132520000000001</v>
      </c>
      <c r="H2583" s="76">
        <v>0.61903490000000005</v>
      </c>
      <c r="I2583" s="77">
        <v>339.68849999999998</v>
      </c>
      <c r="J2583" s="73">
        <v>1</v>
      </c>
      <c r="K2583" s="78" t="s">
        <v>2811</v>
      </c>
    </row>
    <row r="2584" spans="1:11">
      <c r="A2584" s="71" t="s">
        <v>3493</v>
      </c>
      <c r="B2584" s="72">
        <v>1089.5422363279999</v>
      </c>
      <c r="C2584" s="72">
        <v>-1.321947002813</v>
      </c>
      <c r="D2584" s="73">
        <v>2</v>
      </c>
      <c r="E2584" s="74" t="s">
        <v>5672</v>
      </c>
      <c r="F2584" s="75">
        <v>3.001234938266E-5</v>
      </c>
      <c r="G2584" s="76">
        <v>3.331445</v>
      </c>
      <c r="H2584" s="76">
        <v>0.53964599999999996</v>
      </c>
      <c r="I2584" s="77">
        <v>1354.5219999999999</v>
      </c>
      <c r="J2584" s="73">
        <v>1</v>
      </c>
      <c r="K2584" s="78" t="s">
        <v>3734</v>
      </c>
    </row>
    <row r="2585" spans="1:11">
      <c r="A2585" s="71" t="s">
        <v>2675</v>
      </c>
      <c r="B2585" s="72">
        <v>1100.529296875</v>
      </c>
      <c r="C2585" s="72">
        <v>-0.71916379968749999</v>
      </c>
      <c r="D2585" s="73">
        <v>2</v>
      </c>
      <c r="E2585" s="74" t="s">
        <v>5673</v>
      </c>
      <c r="F2585" s="75">
        <v>3.0222472380159999E-5</v>
      </c>
      <c r="G2585" s="76">
        <v>2.6864379999999999</v>
      </c>
      <c r="H2585" s="76">
        <v>0.53499470000000005</v>
      </c>
      <c r="I2585" s="77">
        <v>869.86739999999998</v>
      </c>
      <c r="J2585" s="73">
        <v>1</v>
      </c>
      <c r="K2585" s="78" t="s">
        <v>3734</v>
      </c>
    </row>
    <row r="2586" spans="1:11">
      <c r="A2586" s="71" t="s">
        <v>5674</v>
      </c>
      <c r="B2586" s="72">
        <v>1059.5502929690001</v>
      </c>
      <c r="C2586" s="72">
        <v>-1.230638409063</v>
      </c>
      <c r="D2586" s="73">
        <v>2</v>
      </c>
      <c r="E2586" s="74" t="s">
        <v>5675</v>
      </c>
      <c r="F2586" s="75">
        <v>3.0222472380159999E-5</v>
      </c>
      <c r="G2586" s="76">
        <v>2.78932</v>
      </c>
      <c r="H2586" s="76">
        <v>0.40125369999999999</v>
      </c>
      <c r="I2586" s="77">
        <v>601.27480000000003</v>
      </c>
      <c r="J2586" s="73">
        <v>1</v>
      </c>
      <c r="K2586" s="78" t="s">
        <v>3812</v>
      </c>
    </row>
    <row r="2587" spans="1:11">
      <c r="A2587" s="71" t="s">
        <v>5676</v>
      </c>
      <c r="B2587" s="72">
        <v>1498.7536621090001</v>
      </c>
      <c r="C2587" s="72">
        <v>-0.27983274499999999</v>
      </c>
      <c r="D2587" s="73">
        <v>2</v>
      </c>
      <c r="E2587" s="74" t="s">
        <v>5677</v>
      </c>
      <c r="F2587" s="75">
        <v>3.040264585675E-5</v>
      </c>
      <c r="G2587" s="76">
        <v>3.0947650000000002</v>
      </c>
      <c r="H2587" s="76">
        <v>0.2765745</v>
      </c>
      <c r="I2587" s="77">
        <v>765.89859999999999</v>
      </c>
      <c r="J2587" s="73">
        <v>1</v>
      </c>
      <c r="K2587" s="78" t="s">
        <v>2646</v>
      </c>
    </row>
    <row r="2588" spans="1:11">
      <c r="A2588" s="71" t="s">
        <v>3161</v>
      </c>
      <c r="B2588" s="72">
        <v>1170.5252830960001</v>
      </c>
      <c r="C2588" s="72">
        <v>-1.5912195708750001</v>
      </c>
      <c r="D2588" s="73">
        <v>2</v>
      </c>
      <c r="E2588" s="74" t="s">
        <v>5678</v>
      </c>
      <c r="F2588" s="75">
        <v>3.0536471027020001E-5</v>
      </c>
      <c r="G2588" s="76">
        <v>2.8945989999999999</v>
      </c>
      <c r="H2588" s="76">
        <v>0.58810689999999999</v>
      </c>
      <c r="I2588" s="77">
        <v>380.17970000000003</v>
      </c>
      <c r="J2588" s="73">
        <v>1</v>
      </c>
      <c r="K2588" s="78" t="s">
        <v>3524</v>
      </c>
    </row>
    <row r="2589" spans="1:11">
      <c r="A2589" s="71" t="s">
        <v>2349</v>
      </c>
      <c r="B2589" s="72">
        <v>1978.8664550779999</v>
      </c>
      <c r="C2589" s="72">
        <v>-1.83305540125</v>
      </c>
      <c r="D2589" s="73">
        <v>2</v>
      </c>
      <c r="E2589" s="74" t="s">
        <v>5679</v>
      </c>
      <c r="F2589" s="75">
        <v>3.0591480767230001E-5</v>
      </c>
      <c r="G2589" s="76">
        <v>3.1232030000000002</v>
      </c>
      <c r="H2589" s="76">
        <v>0.43249339999999997</v>
      </c>
      <c r="I2589" s="77">
        <v>479.77359999999999</v>
      </c>
      <c r="J2589" s="73">
        <v>1</v>
      </c>
      <c r="K2589" s="78" t="s">
        <v>5534</v>
      </c>
    </row>
    <row r="2590" spans="1:11">
      <c r="A2590" s="71" t="s">
        <v>2334</v>
      </c>
      <c r="B2590" s="72">
        <v>1371.724651576</v>
      </c>
      <c r="C2590" s="72">
        <v>-0.86157765337519998</v>
      </c>
      <c r="D2590" s="73">
        <v>2</v>
      </c>
      <c r="E2590" s="74" t="s">
        <v>5680</v>
      </c>
      <c r="F2590" s="75">
        <v>3.0626866811569999E-5</v>
      </c>
      <c r="G2590" s="76">
        <v>3.0567600000000001</v>
      </c>
      <c r="H2590" s="76">
        <v>0.3719402</v>
      </c>
      <c r="I2590" s="77">
        <v>684.17970000000003</v>
      </c>
      <c r="J2590" s="73">
        <v>1</v>
      </c>
      <c r="K2590" s="78" t="s">
        <v>3099</v>
      </c>
    </row>
    <row r="2591" spans="1:11">
      <c r="A2591" s="71" t="s">
        <v>2681</v>
      </c>
      <c r="B2591" s="72">
        <v>1128.6258544919999</v>
      </c>
      <c r="C2591" s="72">
        <v>-0.94096555749999999</v>
      </c>
      <c r="D2591" s="73">
        <v>2</v>
      </c>
      <c r="E2591" s="74" t="s">
        <v>5681</v>
      </c>
      <c r="F2591" s="75">
        <v>3.0683085546319998E-5</v>
      </c>
      <c r="G2591" s="76">
        <v>3.3918509999999999</v>
      </c>
      <c r="H2591" s="76">
        <v>0.3802045</v>
      </c>
      <c r="I2591" s="77">
        <v>1952.396</v>
      </c>
      <c r="J2591" s="73">
        <v>1</v>
      </c>
      <c r="K2591" s="78" t="s">
        <v>3734</v>
      </c>
    </row>
    <row r="2592" spans="1:11">
      <c r="A2592" s="71" t="s">
        <v>4844</v>
      </c>
      <c r="B2592" s="72">
        <v>1053.521118164</v>
      </c>
      <c r="C2592" s="72">
        <v>-1.5034655575</v>
      </c>
      <c r="D2592" s="73">
        <v>2</v>
      </c>
      <c r="E2592" s="74" t="s">
        <v>5682</v>
      </c>
      <c r="F2592" s="75">
        <v>3.0792392426869997E-5</v>
      </c>
      <c r="G2592" s="76">
        <v>2.531285</v>
      </c>
      <c r="H2592" s="76">
        <v>0.55428569999999999</v>
      </c>
      <c r="I2592" s="77">
        <v>1317.9259999999999</v>
      </c>
      <c r="J2592" s="73">
        <v>1</v>
      </c>
      <c r="K2592" s="78" t="s">
        <v>4330</v>
      </c>
    </row>
    <row r="2593" spans="1:11">
      <c r="A2593" s="71" t="s">
        <v>2715</v>
      </c>
      <c r="B2593" s="72">
        <v>1270.700195313</v>
      </c>
      <c r="C2593" s="72">
        <v>-1.547532940313</v>
      </c>
      <c r="D2593" s="73">
        <v>2</v>
      </c>
      <c r="E2593" s="74" t="s">
        <v>5683</v>
      </c>
      <c r="F2593" s="75">
        <v>3.080310803671E-5</v>
      </c>
      <c r="G2593" s="76">
        <v>2.4405549999999998</v>
      </c>
      <c r="H2593" s="76">
        <v>0.22345619999999999</v>
      </c>
      <c r="I2593" s="77">
        <v>598.42129999999997</v>
      </c>
      <c r="J2593" s="73">
        <v>1</v>
      </c>
      <c r="K2593" s="78" t="s">
        <v>3524</v>
      </c>
    </row>
    <row r="2594" spans="1:11">
      <c r="A2594" s="71" t="s">
        <v>2030</v>
      </c>
      <c r="B2594" s="72">
        <v>975.42407226559999</v>
      </c>
      <c r="C2594" s="72">
        <v>-0.26611328125</v>
      </c>
      <c r="D2594" s="73">
        <v>1</v>
      </c>
      <c r="E2594" s="74" t="s">
        <v>5684</v>
      </c>
      <c r="F2594" s="75">
        <v>3.0840559470529999E-5</v>
      </c>
      <c r="G2594" s="76">
        <v>1.9354769999999999</v>
      </c>
      <c r="H2594" s="76">
        <v>0.45097429999999999</v>
      </c>
      <c r="I2594" s="77">
        <v>262.45800000000003</v>
      </c>
    </row>
    <row r="2595" spans="1:11">
      <c r="A2595" s="71" t="s">
        <v>4495</v>
      </c>
      <c r="B2595" s="72">
        <v>1680.787719727</v>
      </c>
      <c r="C2595" s="72">
        <v>-1.793748760625</v>
      </c>
      <c r="D2595" s="73">
        <v>2</v>
      </c>
      <c r="E2595" s="74" t="s">
        <v>5685</v>
      </c>
      <c r="F2595" s="75">
        <v>3.0968946866939997E-5</v>
      </c>
      <c r="G2595" s="76">
        <v>3.720021</v>
      </c>
      <c r="H2595" s="76">
        <v>0.5622722</v>
      </c>
      <c r="I2595" s="77">
        <v>375.63240000000002</v>
      </c>
      <c r="J2595" s="73">
        <v>1</v>
      </c>
      <c r="K2595" s="78" t="s">
        <v>2443</v>
      </c>
    </row>
    <row r="2596" spans="1:11">
      <c r="A2596" s="71" t="s">
        <v>3263</v>
      </c>
      <c r="B2596" s="72">
        <v>1346.7062988279999</v>
      </c>
      <c r="C2596" s="72">
        <v>-1.270311260625</v>
      </c>
      <c r="D2596" s="73">
        <v>2</v>
      </c>
      <c r="E2596" s="74" t="s">
        <v>5686</v>
      </c>
      <c r="F2596" s="75">
        <v>3.102178418978E-5</v>
      </c>
      <c r="G2596" s="76">
        <v>3.209902</v>
      </c>
      <c r="H2596" s="76">
        <v>0.4211299</v>
      </c>
      <c r="I2596" s="77">
        <v>1317.2460000000001</v>
      </c>
    </row>
    <row r="2597" spans="1:11">
      <c r="A2597" s="71" t="s">
        <v>4665</v>
      </c>
      <c r="B2597" s="72">
        <v>1164.610717773</v>
      </c>
      <c r="C2597" s="72">
        <v>-1.171312237188</v>
      </c>
      <c r="D2597" s="73">
        <v>2</v>
      </c>
      <c r="E2597" s="74" t="s">
        <v>5687</v>
      </c>
      <c r="F2597" s="75">
        <v>3.1117245560259999E-5</v>
      </c>
      <c r="G2597" s="76">
        <v>2.6345399999999999</v>
      </c>
      <c r="H2597" s="76">
        <v>0.1837472</v>
      </c>
      <c r="I2597" s="77">
        <v>614.17669999999998</v>
      </c>
      <c r="J2597" s="73">
        <v>1</v>
      </c>
      <c r="K2597" s="78" t="s">
        <v>2811</v>
      </c>
    </row>
    <row r="2598" spans="1:11">
      <c r="A2598" s="71" t="s">
        <v>2498</v>
      </c>
      <c r="B2598" s="72">
        <v>1255.621826026</v>
      </c>
      <c r="C2598" s="72">
        <v>-1.2936268361879999</v>
      </c>
      <c r="D2598" s="73">
        <v>2</v>
      </c>
      <c r="E2598" s="74" t="s">
        <v>5688</v>
      </c>
      <c r="F2598" s="75">
        <v>3.1155052777290001E-5</v>
      </c>
      <c r="G2598" s="76">
        <v>2.4712350000000001</v>
      </c>
      <c r="H2598" s="76">
        <v>0.45611160000000001</v>
      </c>
      <c r="I2598" s="77">
        <v>652.08029999999997</v>
      </c>
      <c r="J2598" s="73">
        <v>1</v>
      </c>
      <c r="K2598" s="78" t="s">
        <v>2811</v>
      </c>
    </row>
    <row r="2599" spans="1:11">
      <c r="A2599" s="71" t="s">
        <v>5689</v>
      </c>
      <c r="B2599" s="72">
        <v>1138.621459961</v>
      </c>
      <c r="C2599" s="72">
        <v>-1.388597393438</v>
      </c>
      <c r="D2599" s="73">
        <v>2</v>
      </c>
      <c r="E2599" s="74" t="s">
        <v>5690</v>
      </c>
      <c r="F2599" s="75">
        <v>3.1254519539670002E-5</v>
      </c>
      <c r="G2599" s="76">
        <v>2.5800429999999999</v>
      </c>
      <c r="H2599" s="76">
        <v>0.2833387</v>
      </c>
      <c r="I2599" s="77">
        <v>350.27420000000001</v>
      </c>
      <c r="J2599" s="73">
        <v>1</v>
      </c>
      <c r="K2599" s="78" t="s">
        <v>3764</v>
      </c>
    </row>
    <row r="2600" spans="1:11">
      <c r="A2600" s="71" t="s">
        <v>5622</v>
      </c>
      <c r="B2600" s="72">
        <v>1320.6219482419999</v>
      </c>
      <c r="C2600" s="72">
        <v>-1.407396221563</v>
      </c>
      <c r="D2600" s="73">
        <v>2</v>
      </c>
      <c r="E2600" s="74" t="s">
        <v>5691</v>
      </c>
      <c r="F2600" s="75">
        <v>3.1574374213859999E-5</v>
      </c>
      <c r="G2600" s="76">
        <v>2.728952</v>
      </c>
      <c r="H2600" s="76">
        <v>0.49396040000000002</v>
      </c>
      <c r="I2600" s="77">
        <v>1235.3989999999999</v>
      </c>
      <c r="J2600" s="73">
        <v>1</v>
      </c>
      <c r="K2600" s="78" t="s">
        <v>3171</v>
      </c>
    </row>
    <row r="2601" spans="1:11">
      <c r="A2601" s="71" t="s">
        <v>3954</v>
      </c>
      <c r="B2601" s="72">
        <v>1018.495239258</v>
      </c>
      <c r="C2601" s="72">
        <v>-0.78776731531249999</v>
      </c>
      <c r="D2601" s="73">
        <v>2</v>
      </c>
      <c r="E2601" s="74" t="s">
        <v>5692</v>
      </c>
      <c r="F2601" s="75">
        <v>3.1650168180320002E-5</v>
      </c>
      <c r="G2601" s="76">
        <v>3.0510250000000001</v>
      </c>
      <c r="H2601" s="76">
        <v>0.38940259999999999</v>
      </c>
      <c r="I2601" s="77">
        <v>940.21270000000004</v>
      </c>
      <c r="J2601" s="73">
        <v>1</v>
      </c>
      <c r="K2601" s="78" t="s">
        <v>4325</v>
      </c>
    </row>
    <row r="2602" spans="1:11">
      <c r="A2602" s="71" t="s">
        <v>3025</v>
      </c>
      <c r="B2602" s="72">
        <v>1564.7873113759999</v>
      </c>
      <c r="C2602" s="72">
        <v>-1.2762127752500001</v>
      </c>
      <c r="D2602" s="73">
        <v>2</v>
      </c>
      <c r="E2602" s="74" t="s">
        <v>5693</v>
      </c>
      <c r="F2602" s="75">
        <v>3.1689424152720001E-5</v>
      </c>
      <c r="G2602" s="76">
        <v>3.13388</v>
      </c>
      <c r="H2602" s="76">
        <v>0.471354</v>
      </c>
      <c r="I2602" s="77">
        <v>928.67240000000004</v>
      </c>
      <c r="J2602" s="73">
        <v>1</v>
      </c>
      <c r="K2602" s="78" t="s">
        <v>2285</v>
      </c>
    </row>
    <row r="2603" spans="1:11">
      <c r="A2603" s="71" t="s">
        <v>2722</v>
      </c>
      <c r="B2603" s="72">
        <v>1465.691772461</v>
      </c>
      <c r="C2603" s="72">
        <v>-1.369432354375</v>
      </c>
      <c r="D2603" s="73">
        <v>2</v>
      </c>
      <c r="E2603" s="74" t="s">
        <v>5694</v>
      </c>
      <c r="F2603" s="75">
        <v>3.1853347334800002E-5</v>
      </c>
      <c r="G2603" s="76">
        <v>3.3097799999999999</v>
      </c>
      <c r="H2603" s="76">
        <v>0.50147960000000003</v>
      </c>
      <c r="I2603" s="77">
        <v>1410.6759999999999</v>
      </c>
      <c r="J2603" s="73">
        <v>1</v>
      </c>
      <c r="K2603" s="78" t="s">
        <v>2525</v>
      </c>
    </row>
    <row r="2604" spans="1:11">
      <c r="A2604" s="71" t="s">
        <v>2467</v>
      </c>
      <c r="B2604" s="72">
        <v>1324.6387939450001</v>
      </c>
      <c r="C2604" s="72">
        <v>-1.110032940313</v>
      </c>
      <c r="D2604" s="73">
        <v>2</v>
      </c>
      <c r="E2604" s="74" t="s">
        <v>5695</v>
      </c>
      <c r="F2604" s="75">
        <v>3.1854370141789997E-5</v>
      </c>
      <c r="G2604" s="76">
        <v>3.0784090000000002</v>
      </c>
      <c r="H2604" s="76">
        <v>0.46966560000000002</v>
      </c>
      <c r="I2604" s="77">
        <v>573.16560000000004</v>
      </c>
      <c r="J2604" s="73">
        <v>1</v>
      </c>
      <c r="K2604" s="78" t="s">
        <v>3326</v>
      </c>
    </row>
    <row r="2605" spans="1:11">
      <c r="A2605" s="71" t="s">
        <v>2528</v>
      </c>
      <c r="B2605" s="72">
        <v>1399.7043100559999</v>
      </c>
      <c r="C2605" s="72">
        <v>-1.16487815775</v>
      </c>
      <c r="D2605" s="73">
        <v>2</v>
      </c>
      <c r="E2605" s="74" t="s">
        <v>5696</v>
      </c>
      <c r="F2605" s="75">
        <v>3.2059658880760003E-5</v>
      </c>
      <c r="G2605" s="76">
        <v>2.5135990000000001</v>
      </c>
      <c r="H2605" s="76">
        <v>0.48204540000000001</v>
      </c>
      <c r="I2605" s="77">
        <v>223.04910000000001</v>
      </c>
      <c r="J2605" s="73">
        <v>1</v>
      </c>
      <c r="K2605" s="78" t="s">
        <v>2606</v>
      </c>
    </row>
    <row r="2606" spans="1:11">
      <c r="A2606" s="71" t="s">
        <v>2187</v>
      </c>
      <c r="B2606" s="72">
        <v>1705.885375977</v>
      </c>
      <c r="C2606" s="72">
        <v>-1.042894268438</v>
      </c>
      <c r="D2606" s="73">
        <v>2</v>
      </c>
      <c r="E2606" s="74" t="s">
        <v>5697</v>
      </c>
      <c r="F2606" s="75">
        <v>3.2126034650129998E-5</v>
      </c>
      <c r="G2606" s="76">
        <v>4.6709690000000004</v>
      </c>
      <c r="H2606" s="76">
        <v>0.55937420000000004</v>
      </c>
      <c r="I2606" s="77">
        <v>2233.6619999999998</v>
      </c>
      <c r="J2606" s="73">
        <v>1</v>
      </c>
      <c r="K2606" s="78" t="s">
        <v>2463</v>
      </c>
    </row>
    <row r="2607" spans="1:11">
      <c r="A2607" s="71" t="s">
        <v>2233</v>
      </c>
      <c r="B2607" s="72">
        <v>1343.7165527340001</v>
      </c>
      <c r="C2607" s="72">
        <v>-1.19145383875</v>
      </c>
      <c r="D2607" s="73">
        <v>2</v>
      </c>
      <c r="E2607" s="74" t="s">
        <v>5698</v>
      </c>
      <c r="F2607" s="75">
        <v>3.213032208427E-5</v>
      </c>
      <c r="G2607" s="76">
        <v>2.957697</v>
      </c>
      <c r="H2607" s="76">
        <v>0.42539700000000003</v>
      </c>
      <c r="I2607" s="77">
        <v>906.22</v>
      </c>
      <c r="J2607" s="73">
        <v>1</v>
      </c>
      <c r="K2607" s="78" t="s">
        <v>2811</v>
      </c>
    </row>
    <row r="2608" spans="1:11">
      <c r="A2608" s="71" t="s">
        <v>2692</v>
      </c>
      <c r="B2608" s="72">
        <v>2115.9982910160002</v>
      </c>
      <c r="C2608" s="72">
        <v>-1.027635479375</v>
      </c>
      <c r="D2608" s="73">
        <v>2</v>
      </c>
      <c r="E2608" s="74" t="s">
        <v>5699</v>
      </c>
      <c r="F2608" s="75">
        <v>3.2151712970710002E-5</v>
      </c>
      <c r="G2608" s="76">
        <v>2.8338969999999999</v>
      </c>
      <c r="H2608" s="76">
        <v>0.42717110000000003</v>
      </c>
      <c r="I2608" s="77">
        <v>137.05520000000001</v>
      </c>
      <c r="J2608" s="73">
        <v>1</v>
      </c>
      <c r="K2608" s="78" t="s">
        <v>5700</v>
      </c>
    </row>
    <row r="2609" spans="1:11">
      <c r="A2609" s="71" t="s">
        <v>2231</v>
      </c>
      <c r="B2609" s="72">
        <v>2066.185546875</v>
      </c>
      <c r="C2609" s="72">
        <v>-1.115451622813</v>
      </c>
      <c r="D2609" s="73">
        <v>3</v>
      </c>
      <c r="E2609" s="74" t="s">
        <v>5701</v>
      </c>
      <c r="F2609" s="75">
        <v>3.219228863672E-5</v>
      </c>
      <c r="G2609" s="76">
        <v>3.227808</v>
      </c>
      <c r="H2609" s="76">
        <v>0.50559489999999996</v>
      </c>
      <c r="I2609" s="77">
        <v>615.5145</v>
      </c>
      <c r="J2609" s="73">
        <v>1</v>
      </c>
      <c r="K2609" s="78" t="s">
        <v>4224</v>
      </c>
    </row>
    <row r="2610" spans="1:11">
      <c r="A2610" s="71" t="s">
        <v>2097</v>
      </c>
      <c r="B2610" s="72">
        <v>1561.8107910159999</v>
      </c>
      <c r="C2610" s="72">
        <v>-0.42656126062499999</v>
      </c>
      <c r="D2610" s="73">
        <v>2</v>
      </c>
      <c r="E2610" s="74" t="s">
        <v>5702</v>
      </c>
      <c r="F2610" s="75">
        <v>3.2225539321489998E-5</v>
      </c>
      <c r="G2610" s="76">
        <v>3.728596</v>
      </c>
      <c r="H2610" s="76">
        <v>0.46070559999999999</v>
      </c>
      <c r="I2610" s="77">
        <v>1267.615</v>
      </c>
      <c r="J2610" s="73">
        <v>1</v>
      </c>
      <c r="K2610" s="78" t="s">
        <v>2538</v>
      </c>
    </row>
    <row r="2611" spans="1:11">
      <c r="A2611" s="71" t="s">
        <v>2245</v>
      </c>
      <c r="B2611" s="72">
        <v>1020.5207519529999</v>
      </c>
      <c r="C2611" s="72">
        <v>-1.485155010625</v>
      </c>
      <c r="D2611" s="73">
        <v>2</v>
      </c>
      <c r="E2611" s="74" t="s">
        <v>5703</v>
      </c>
      <c r="F2611" s="75">
        <v>3.2256337866440003E-5</v>
      </c>
      <c r="G2611" s="76">
        <v>2.710842</v>
      </c>
      <c r="H2611" s="76">
        <v>0.30581229999999998</v>
      </c>
      <c r="I2611" s="77">
        <v>828.02940000000001</v>
      </c>
    </row>
    <row r="2612" spans="1:11">
      <c r="A2612" s="71" t="s">
        <v>2165</v>
      </c>
      <c r="B2612" s="72">
        <v>2378.1926028560001</v>
      </c>
      <c r="C2612" s="72">
        <v>-1.967526501187</v>
      </c>
      <c r="D2612" s="73">
        <v>3</v>
      </c>
      <c r="E2612" s="74" t="s">
        <v>5704</v>
      </c>
      <c r="F2612" s="75">
        <v>3.2445120978319998E-5</v>
      </c>
      <c r="G2612" s="76">
        <v>3.7577910000000001</v>
      </c>
      <c r="H2612" s="76">
        <v>0.39653759999999999</v>
      </c>
      <c r="I2612" s="77">
        <v>1170.28</v>
      </c>
      <c r="J2612" s="73">
        <v>1</v>
      </c>
      <c r="K2612" s="78" t="s">
        <v>5705</v>
      </c>
    </row>
    <row r="2613" spans="1:11">
      <c r="A2613" s="71" t="s">
        <v>2780</v>
      </c>
      <c r="B2613" s="72">
        <v>1227.6579589840001</v>
      </c>
      <c r="C2613" s="72">
        <v>-1.177049541875</v>
      </c>
      <c r="D2613" s="73">
        <v>2</v>
      </c>
      <c r="E2613" s="74" t="s">
        <v>5706</v>
      </c>
      <c r="F2613" s="75">
        <v>3.2451094418629997E-5</v>
      </c>
      <c r="G2613" s="76">
        <v>2.5312199999999998</v>
      </c>
      <c r="H2613" s="76">
        <v>0.2999983</v>
      </c>
      <c r="I2613" s="77">
        <v>421.45100000000002</v>
      </c>
      <c r="J2613" s="73">
        <v>1</v>
      </c>
      <c r="K2613" s="78" t="s">
        <v>2606</v>
      </c>
    </row>
    <row r="2614" spans="1:11">
      <c r="A2614" s="71" t="s">
        <v>5707</v>
      </c>
      <c r="B2614" s="72">
        <v>1557.8846435549999</v>
      </c>
      <c r="C2614" s="72">
        <v>-1.137132549688</v>
      </c>
      <c r="D2614" s="73">
        <v>2</v>
      </c>
      <c r="E2614" s="74" t="s">
        <v>5708</v>
      </c>
      <c r="F2614" s="75">
        <v>3.2508141306659998E-5</v>
      </c>
      <c r="G2614" s="76">
        <v>4.186547</v>
      </c>
      <c r="H2614" s="76">
        <v>0.49622369999999999</v>
      </c>
      <c r="I2614" s="77">
        <v>1084.6610000000001</v>
      </c>
      <c r="J2614" s="73">
        <v>1</v>
      </c>
      <c r="K2614" s="78" t="s">
        <v>3389</v>
      </c>
    </row>
    <row r="2615" spans="1:11">
      <c r="A2615" s="71" t="s">
        <v>3578</v>
      </c>
      <c r="B2615" s="72">
        <v>1616.8278808590001</v>
      </c>
      <c r="C2615" s="72">
        <v>-0.67399778406249999</v>
      </c>
      <c r="D2615" s="73">
        <v>2</v>
      </c>
      <c r="E2615" s="74" t="s">
        <v>5709</v>
      </c>
      <c r="F2615" s="75">
        <v>3.2560058747970003E-5</v>
      </c>
      <c r="G2615" s="76">
        <v>2.9478909999999998</v>
      </c>
      <c r="H2615" s="76">
        <v>0.41499720000000001</v>
      </c>
      <c r="I2615" s="77">
        <v>798.83479999999997</v>
      </c>
      <c r="J2615" s="73">
        <v>1</v>
      </c>
      <c r="K2615" s="78" t="s">
        <v>2699</v>
      </c>
    </row>
    <row r="2616" spans="1:11">
      <c r="A2616" s="71" t="s">
        <v>3144</v>
      </c>
      <c r="B2616" s="72">
        <v>1530.8526611330001</v>
      </c>
      <c r="C2616" s="72">
        <v>-1.326951885625</v>
      </c>
      <c r="D2616" s="73">
        <v>2</v>
      </c>
      <c r="E2616" s="74" t="s">
        <v>5710</v>
      </c>
      <c r="F2616" s="75">
        <v>3.2571745326929999E-5</v>
      </c>
      <c r="G2616" s="76">
        <v>3.8735590000000002</v>
      </c>
      <c r="H2616" s="76">
        <v>0.47532340000000001</v>
      </c>
      <c r="I2616" s="77">
        <v>1055.155</v>
      </c>
      <c r="J2616" s="73">
        <v>1</v>
      </c>
      <c r="K2616" s="78" t="s">
        <v>2659</v>
      </c>
    </row>
    <row r="2617" spans="1:11">
      <c r="A2617" s="71" t="s">
        <v>2212</v>
      </c>
      <c r="B2617" s="72">
        <v>1414.640625</v>
      </c>
      <c r="C2617" s="72">
        <v>-1.889818096563</v>
      </c>
      <c r="D2617" s="73">
        <v>2</v>
      </c>
      <c r="E2617" s="74" t="s">
        <v>5711</v>
      </c>
      <c r="F2617" s="75">
        <v>3.258720812742E-5</v>
      </c>
      <c r="G2617" s="76">
        <v>3.645438</v>
      </c>
      <c r="H2617" s="76">
        <v>0.44977020000000001</v>
      </c>
      <c r="I2617" s="77">
        <v>1344.309</v>
      </c>
      <c r="J2617" s="73">
        <v>1</v>
      </c>
      <c r="K2617" s="78" t="s">
        <v>3054</v>
      </c>
    </row>
    <row r="2618" spans="1:11">
      <c r="A2618" s="71" t="s">
        <v>2555</v>
      </c>
      <c r="B2618" s="72">
        <v>856.51385498050001</v>
      </c>
      <c r="C2618" s="72">
        <v>-1.539842510625</v>
      </c>
      <c r="D2618" s="73">
        <v>2</v>
      </c>
      <c r="E2618" s="74" t="s">
        <v>5712</v>
      </c>
      <c r="F2618" s="75">
        <v>3.285055975888E-5</v>
      </c>
      <c r="G2618" s="76">
        <v>2.4633780000000001</v>
      </c>
      <c r="H2618" s="76">
        <v>0.2857788</v>
      </c>
      <c r="I2618" s="77">
        <v>713.31569999999999</v>
      </c>
      <c r="J2618" s="73">
        <v>1</v>
      </c>
      <c r="K2618" s="78" t="s">
        <v>5443</v>
      </c>
    </row>
    <row r="2619" spans="1:11">
      <c r="A2619" s="71" t="s">
        <v>3550</v>
      </c>
      <c r="B2619" s="72">
        <v>1087.6258544919999</v>
      </c>
      <c r="C2619" s="72">
        <v>-1.25834837</v>
      </c>
      <c r="D2619" s="73">
        <v>2</v>
      </c>
      <c r="E2619" s="74" t="s">
        <v>5713</v>
      </c>
      <c r="F2619" s="75">
        <v>3.2923963445410003E-5</v>
      </c>
      <c r="G2619" s="76">
        <v>2.7587079999999999</v>
      </c>
      <c r="H2619" s="76">
        <v>0.39698260000000002</v>
      </c>
      <c r="I2619" s="77">
        <v>721.1703</v>
      </c>
      <c r="J2619" s="73">
        <v>1</v>
      </c>
      <c r="K2619" s="78" t="s">
        <v>4325</v>
      </c>
    </row>
    <row r="2620" spans="1:11">
      <c r="A2620" s="71" t="s">
        <v>3725</v>
      </c>
      <c r="B2620" s="72">
        <v>1012.50579834</v>
      </c>
      <c r="C2620" s="72">
        <v>-1.397813702031</v>
      </c>
      <c r="D2620" s="73">
        <v>2</v>
      </c>
      <c r="E2620" s="74" t="s">
        <v>5714</v>
      </c>
      <c r="F2620" s="75">
        <v>3.294913358787E-5</v>
      </c>
      <c r="G2620" s="76">
        <v>3.0531779999999999</v>
      </c>
      <c r="H2620" s="76">
        <v>0.41295219999999999</v>
      </c>
      <c r="I2620" s="77">
        <v>792.79459999999995</v>
      </c>
      <c r="J2620" s="73">
        <v>1</v>
      </c>
      <c r="K2620" s="78" t="s">
        <v>4973</v>
      </c>
    </row>
    <row r="2621" spans="1:11">
      <c r="A2621" s="71" t="s">
        <v>4277</v>
      </c>
      <c r="B2621" s="72">
        <v>3010.4614257809999</v>
      </c>
      <c r="C2621" s="72">
        <v>-1.879855919688</v>
      </c>
      <c r="D2621" s="73">
        <v>3</v>
      </c>
      <c r="E2621" s="74" t="s">
        <v>5715</v>
      </c>
      <c r="F2621" s="75">
        <v>3.3155042993839998E-5</v>
      </c>
      <c r="G2621" s="76">
        <v>3.4321709999999999</v>
      </c>
      <c r="H2621" s="76">
        <v>0.48787779999999997</v>
      </c>
      <c r="I2621" s="77">
        <v>870.60950000000003</v>
      </c>
      <c r="J2621" s="73">
        <v>1</v>
      </c>
      <c r="K2621" s="78" t="s">
        <v>4279</v>
      </c>
    </row>
    <row r="2622" spans="1:11">
      <c r="A2622" s="71" t="s">
        <v>4092</v>
      </c>
      <c r="B2622" s="72">
        <v>1073.5698242190001</v>
      </c>
      <c r="C2622" s="72">
        <v>-1.20219602625</v>
      </c>
      <c r="D2622" s="73">
        <v>2</v>
      </c>
      <c r="E2622" s="74" t="s">
        <v>5716</v>
      </c>
      <c r="F2622" s="75">
        <v>3.3209775090139999E-5</v>
      </c>
      <c r="G2622" s="76">
        <v>3.2552089999999998</v>
      </c>
      <c r="H2622" s="76">
        <v>0.4572696</v>
      </c>
      <c r="I2622" s="77">
        <v>1159.4349999999999</v>
      </c>
      <c r="J2622" s="73">
        <v>1</v>
      </c>
      <c r="K2622" s="78" t="s">
        <v>3186</v>
      </c>
    </row>
    <row r="2623" spans="1:11">
      <c r="A2623" s="71" t="s">
        <v>2632</v>
      </c>
      <c r="B2623" s="72">
        <v>1333.685913086</v>
      </c>
      <c r="C2623" s="72">
        <v>-0.42741575281249999</v>
      </c>
      <c r="D2623" s="73">
        <v>2</v>
      </c>
      <c r="E2623" s="74" t="s">
        <v>5717</v>
      </c>
      <c r="F2623" s="75">
        <v>3.330639979858E-5</v>
      </c>
      <c r="G2623" s="76">
        <v>2.8382839999999998</v>
      </c>
      <c r="H2623" s="76">
        <v>0.37323040000000002</v>
      </c>
      <c r="I2623" s="77">
        <v>348.87819999999999</v>
      </c>
      <c r="J2623" s="73">
        <v>1</v>
      </c>
      <c r="K2623" s="78" t="s">
        <v>3836</v>
      </c>
    </row>
    <row r="2624" spans="1:11">
      <c r="A2624" s="71" t="s">
        <v>2044</v>
      </c>
      <c r="B2624" s="72">
        <v>1023.546936035</v>
      </c>
      <c r="C2624" s="72">
        <v>-0.82188596765629995</v>
      </c>
      <c r="D2624" s="73">
        <v>2</v>
      </c>
      <c r="E2624" s="74" t="s">
        <v>5718</v>
      </c>
      <c r="F2624" s="75">
        <v>3.3349341832300003E-5</v>
      </c>
      <c r="G2624" s="76">
        <v>2.803366</v>
      </c>
      <c r="H2624" s="76">
        <v>0.4812012</v>
      </c>
      <c r="I2624" s="77">
        <v>743.59220000000005</v>
      </c>
      <c r="J2624" s="73">
        <v>1</v>
      </c>
      <c r="K2624" s="78" t="s">
        <v>3326</v>
      </c>
    </row>
    <row r="2625" spans="1:11">
      <c r="A2625" s="71" t="s">
        <v>3793</v>
      </c>
      <c r="B2625" s="72">
        <v>1541.7668457029999</v>
      </c>
      <c r="C2625" s="72">
        <v>-0.93657102624999999</v>
      </c>
      <c r="D2625" s="73">
        <v>2</v>
      </c>
      <c r="E2625" s="74" t="s">
        <v>5719</v>
      </c>
      <c r="F2625" s="75">
        <v>3.3582848514069999E-5</v>
      </c>
      <c r="G2625" s="76">
        <v>2.7686069999999998</v>
      </c>
      <c r="H2625" s="76">
        <v>0.46114880000000003</v>
      </c>
      <c r="I2625" s="77">
        <v>468.11540000000002</v>
      </c>
      <c r="J2625" s="73">
        <v>1</v>
      </c>
      <c r="K2625" s="78" t="s">
        <v>3344</v>
      </c>
    </row>
    <row r="2626" spans="1:11">
      <c r="A2626" s="71" t="s">
        <v>4420</v>
      </c>
      <c r="B2626" s="72">
        <v>1496.716796875</v>
      </c>
      <c r="C2626" s="72">
        <v>-1.412889385625</v>
      </c>
      <c r="D2626" s="73">
        <v>2</v>
      </c>
      <c r="E2626" s="74" t="s">
        <v>5720</v>
      </c>
      <c r="F2626" s="75">
        <v>3.3706216463230003E-5</v>
      </c>
      <c r="G2626" s="76">
        <v>3.524194</v>
      </c>
      <c r="H2626" s="76">
        <v>0.65692390000000001</v>
      </c>
      <c r="I2626" s="77">
        <v>1489.1590000000001</v>
      </c>
      <c r="J2626" s="73">
        <v>1</v>
      </c>
      <c r="K2626" s="78" t="s">
        <v>3014</v>
      </c>
    </row>
    <row r="2627" spans="1:11">
      <c r="A2627" s="71" t="s">
        <v>5721</v>
      </c>
      <c r="B2627" s="72">
        <v>1241.6385498049999</v>
      </c>
      <c r="C2627" s="72">
        <v>-1.275926495</v>
      </c>
      <c r="D2627" s="73">
        <v>2</v>
      </c>
      <c r="E2627" s="74" t="s">
        <v>5722</v>
      </c>
      <c r="F2627" s="75">
        <v>3.3755812594900003E-5</v>
      </c>
      <c r="G2627" s="76">
        <v>3.0233680000000001</v>
      </c>
      <c r="H2627" s="76">
        <v>0.45536140000000003</v>
      </c>
      <c r="I2627" s="77">
        <v>1017.193</v>
      </c>
      <c r="J2627" s="73">
        <v>1</v>
      </c>
      <c r="K2627" s="78" t="s">
        <v>3375</v>
      </c>
    </row>
    <row r="2628" spans="1:11">
      <c r="A2628" s="71" t="s">
        <v>2841</v>
      </c>
      <c r="B2628" s="72">
        <v>1214.6052246090001</v>
      </c>
      <c r="C2628" s="72">
        <v>-1.273118877813</v>
      </c>
      <c r="D2628" s="73">
        <v>2</v>
      </c>
      <c r="E2628" s="74" t="s">
        <v>5723</v>
      </c>
      <c r="F2628" s="75">
        <v>3.3945213245850002E-5</v>
      </c>
      <c r="G2628" s="76">
        <v>3.371623</v>
      </c>
      <c r="H2628" s="76">
        <v>0.43301319999999999</v>
      </c>
      <c r="I2628" s="77">
        <v>1447.9590000000001</v>
      </c>
    </row>
    <row r="2629" spans="1:11">
      <c r="A2629" s="71" t="s">
        <v>5724</v>
      </c>
      <c r="B2629" s="72">
        <v>1253.732421875</v>
      </c>
      <c r="C2629" s="72">
        <v>-0.49272336999999999</v>
      </c>
      <c r="D2629" s="73">
        <v>2</v>
      </c>
      <c r="E2629" s="74" t="s">
        <v>5725</v>
      </c>
      <c r="F2629" s="75">
        <v>3.4239668455170003E-5</v>
      </c>
      <c r="G2629" s="76">
        <v>2.7467579999999998</v>
      </c>
      <c r="H2629" s="76">
        <v>0.38849840000000002</v>
      </c>
      <c r="I2629" s="77">
        <v>1383.2339999999999</v>
      </c>
      <c r="J2629" s="73">
        <v>1</v>
      </c>
      <c r="K2629" s="78" t="s">
        <v>3734</v>
      </c>
    </row>
    <row r="2630" spans="1:11">
      <c r="A2630" s="71" t="s">
        <v>2439</v>
      </c>
      <c r="B2630" s="72">
        <v>1181.6028051159999</v>
      </c>
      <c r="C2630" s="72">
        <v>-1.012110636813</v>
      </c>
      <c r="D2630" s="73">
        <v>2</v>
      </c>
      <c r="E2630" s="74" t="s">
        <v>5726</v>
      </c>
      <c r="F2630" s="75">
        <v>3.4281573458980002E-5</v>
      </c>
      <c r="G2630" s="76">
        <v>2.67428</v>
      </c>
      <c r="H2630" s="76">
        <v>0.47394399999999998</v>
      </c>
      <c r="I2630" s="77">
        <v>1516.182</v>
      </c>
    </row>
    <row r="2631" spans="1:11">
      <c r="A2631" s="71" t="s">
        <v>2074</v>
      </c>
      <c r="B2631" s="72">
        <v>1795.9561767580001</v>
      </c>
      <c r="C2631" s="72">
        <v>-1.615451622813</v>
      </c>
      <c r="D2631" s="73">
        <v>3</v>
      </c>
      <c r="E2631" s="74" t="s">
        <v>5727</v>
      </c>
      <c r="F2631" s="75">
        <v>3.4399345560899997E-5</v>
      </c>
      <c r="G2631" s="76">
        <v>3.4872329999999998</v>
      </c>
      <c r="H2631" s="76">
        <v>0.63362289999999999</v>
      </c>
      <c r="I2631" s="77">
        <v>767.47360000000003</v>
      </c>
      <c r="J2631" s="73">
        <v>1</v>
      </c>
      <c r="K2631" s="78" t="s">
        <v>5728</v>
      </c>
    </row>
    <row r="2632" spans="1:11">
      <c r="A2632" s="71" t="s">
        <v>2172</v>
      </c>
      <c r="B2632" s="72">
        <v>1190.6085205080001</v>
      </c>
      <c r="C2632" s="72">
        <v>-1.388597393438</v>
      </c>
      <c r="D2632" s="73">
        <v>2</v>
      </c>
      <c r="E2632" s="74" t="s">
        <v>5729</v>
      </c>
      <c r="F2632" s="75">
        <v>3.4610338117279999E-5</v>
      </c>
      <c r="G2632" s="76">
        <v>3.2182970000000002</v>
      </c>
      <c r="H2632" s="76">
        <v>0.44344850000000002</v>
      </c>
      <c r="I2632" s="77">
        <v>974.80430000000001</v>
      </c>
      <c r="J2632" s="73">
        <v>1</v>
      </c>
      <c r="K2632" s="78" t="s">
        <v>3326</v>
      </c>
    </row>
    <row r="2633" spans="1:11">
      <c r="A2633" s="71" t="s">
        <v>3347</v>
      </c>
      <c r="B2633" s="72">
        <v>2097.0385742190001</v>
      </c>
      <c r="C2633" s="72">
        <v>-1.281053448125</v>
      </c>
      <c r="D2633" s="73">
        <v>2</v>
      </c>
      <c r="E2633" s="74" t="s">
        <v>5730</v>
      </c>
      <c r="F2633" s="75">
        <v>3.461522476722E-5</v>
      </c>
      <c r="G2633" s="76">
        <v>3.6452439999999999</v>
      </c>
      <c r="H2633" s="76">
        <v>0.65105740000000001</v>
      </c>
      <c r="I2633" s="77">
        <v>747.06669999999997</v>
      </c>
      <c r="J2633" s="73">
        <v>1</v>
      </c>
      <c r="K2633" s="78" t="s">
        <v>3316</v>
      </c>
    </row>
    <row r="2634" spans="1:11">
      <c r="A2634" s="71" t="s">
        <v>2853</v>
      </c>
      <c r="B2634" s="72">
        <v>1150.62890625</v>
      </c>
      <c r="C2634" s="72">
        <v>-0.79741086999999999</v>
      </c>
      <c r="D2634" s="73">
        <v>2</v>
      </c>
      <c r="E2634" s="74" t="s">
        <v>5731</v>
      </c>
      <c r="F2634" s="75">
        <v>3.4680767954759998E-5</v>
      </c>
      <c r="G2634" s="76">
        <v>2.6146180000000001</v>
      </c>
      <c r="H2634" s="76">
        <v>0.52507440000000005</v>
      </c>
      <c r="I2634" s="77">
        <v>449.42200000000003</v>
      </c>
      <c r="J2634" s="73">
        <v>1</v>
      </c>
      <c r="K2634" s="78" t="s">
        <v>3812</v>
      </c>
    </row>
    <row r="2635" spans="1:11">
      <c r="A2635" s="71" t="s">
        <v>2370</v>
      </c>
      <c r="B2635" s="72">
        <v>1207.6317138669999</v>
      </c>
      <c r="C2635" s="72">
        <v>-1.411302471563</v>
      </c>
      <c r="D2635" s="73">
        <v>2</v>
      </c>
      <c r="E2635" s="74" t="s">
        <v>5732</v>
      </c>
      <c r="F2635" s="75">
        <v>3.4854007557769998E-5</v>
      </c>
      <c r="G2635" s="76">
        <v>3.30599</v>
      </c>
      <c r="H2635" s="76">
        <v>0.61379240000000002</v>
      </c>
      <c r="I2635" s="77">
        <v>843.8501</v>
      </c>
      <c r="J2635" s="73">
        <v>1</v>
      </c>
      <c r="K2635" s="78" t="s">
        <v>3701</v>
      </c>
    </row>
    <row r="2636" spans="1:11">
      <c r="A2636" s="71" t="s">
        <v>3394</v>
      </c>
      <c r="B2636" s="72">
        <v>985.42297363279999</v>
      </c>
      <c r="C2636" s="72">
        <v>-1.59575071375</v>
      </c>
      <c r="D2636" s="73">
        <v>2</v>
      </c>
      <c r="E2636" s="74" t="s">
        <v>5733</v>
      </c>
      <c r="F2636" s="75">
        <v>3.4980828714670001E-5</v>
      </c>
      <c r="G2636" s="76">
        <v>2.4428040000000002</v>
      </c>
      <c r="H2636" s="76">
        <v>0.53875030000000002</v>
      </c>
      <c r="I2636" s="77">
        <v>1063.828</v>
      </c>
      <c r="J2636" s="73">
        <v>1</v>
      </c>
      <c r="K2636" s="78" t="s">
        <v>4973</v>
      </c>
    </row>
    <row r="2637" spans="1:11">
      <c r="A2637" s="71" t="s">
        <v>2619</v>
      </c>
      <c r="B2637" s="72">
        <v>908.5087890625</v>
      </c>
      <c r="C2637" s="72">
        <v>-1.179443359375</v>
      </c>
      <c r="D2637" s="73">
        <v>1</v>
      </c>
      <c r="E2637" s="74" t="s">
        <v>5734</v>
      </c>
      <c r="F2637" s="75">
        <v>3.5096927351149997E-5</v>
      </c>
      <c r="G2637" s="76">
        <v>2.3665829999999999</v>
      </c>
      <c r="H2637" s="76">
        <v>0.18809119999999999</v>
      </c>
      <c r="I2637" s="77">
        <v>546.57349999999997</v>
      </c>
      <c r="J2637" s="73">
        <v>1</v>
      </c>
      <c r="K2637" s="78" t="s">
        <v>5061</v>
      </c>
    </row>
    <row r="2638" spans="1:11">
      <c r="A2638" s="71" t="s">
        <v>5735</v>
      </c>
      <c r="B2638" s="72">
        <v>1132.672485352</v>
      </c>
      <c r="C2638" s="72">
        <v>-1.235032940313</v>
      </c>
      <c r="D2638" s="73">
        <v>2</v>
      </c>
      <c r="E2638" s="74" t="s">
        <v>5736</v>
      </c>
      <c r="F2638" s="75">
        <v>3.5158127672990003E-5</v>
      </c>
      <c r="G2638" s="76">
        <v>2.6560069999999998</v>
      </c>
      <c r="H2638" s="76">
        <v>0.32494990000000001</v>
      </c>
      <c r="I2638" s="77">
        <v>633.9982</v>
      </c>
      <c r="J2638" s="73">
        <v>2</v>
      </c>
      <c r="K2638" s="78" t="s">
        <v>3099</v>
      </c>
    </row>
    <row r="2639" spans="1:11">
      <c r="A2639" s="71" t="s">
        <v>2508</v>
      </c>
      <c r="B2639" s="72">
        <v>1135.530639648</v>
      </c>
      <c r="C2639" s="72">
        <v>-1.473070049688</v>
      </c>
      <c r="D2639" s="73">
        <v>2</v>
      </c>
      <c r="E2639" s="74" t="s">
        <v>5737</v>
      </c>
      <c r="F2639" s="75">
        <v>3.5162412511329999E-5</v>
      </c>
      <c r="G2639" s="76">
        <v>2.4421400000000002</v>
      </c>
      <c r="H2639" s="76">
        <v>0.48554819999999999</v>
      </c>
      <c r="I2639" s="77">
        <v>777.59590000000003</v>
      </c>
      <c r="J2639" s="73">
        <v>1</v>
      </c>
      <c r="K2639" s="78" t="s">
        <v>4325</v>
      </c>
    </row>
    <row r="2640" spans="1:11">
      <c r="A2640" s="71" t="s">
        <v>3533</v>
      </c>
      <c r="B2640" s="72">
        <v>1163.6418457029999</v>
      </c>
      <c r="C2640" s="72">
        <v>-1.24321165125</v>
      </c>
      <c r="D2640" s="73">
        <v>2</v>
      </c>
      <c r="E2640" s="74" t="s">
        <v>5738</v>
      </c>
      <c r="F2640" s="75">
        <v>3.543754828994E-5</v>
      </c>
      <c r="G2640" s="76">
        <v>2.9924810000000002</v>
      </c>
      <c r="H2640" s="76">
        <v>0.31521359999999998</v>
      </c>
      <c r="I2640" s="77">
        <v>874.67830000000004</v>
      </c>
      <c r="J2640" s="73">
        <v>1</v>
      </c>
      <c r="K2640" s="78" t="s">
        <v>3812</v>
      </c>
    </row>
    <row r="2641" spans="1:11">
      <c r="A2641" s="71" t="s">
        <v>5739</v>
      </c>
      <c r="B2641" s="72">
        <v>1596.805053711</v>
      </c>
      <c r="C2641" s="72">
        <v>-1.226488018438</v>
      </c>
      <c r="D2641" s="73">
        <v>2</v>
      </c>
      <c r="E2641" s="74" t="s">
        <v>5740</v>
      </c>
      <c r="F2641" s="75">
        <v>3.550788449835E-5</v>
      </c>
      <c r="G2641" s="76">
        <v>4.1536499999999998</v>
      </c>
      <c r="H2641" s="76">
        <v>0.48916389999999998</v>
      </c>
      <c r="I2641" s="77">
        <v>894.1558</v>
      </c>
      <c r="J2641" s="73">
        <v>1</v>
      </c>
      <c r="K2641" s="78" t="s">
        <v>3389</v>
      </c>
    </row>
    <row r="2642" spans="1:11">
      <c r="A2642" s="71" t="s">
        <v>5741</v>
      </c>
      <c r="B2642" s="72">
        <v>1072.6184082029999</v>
      </c>
      <c r="C2642" s="72">
        <v>-1.25395383875</v>
      </c>
      <c r="D2642" s="73">
        <v>2</v>
      </c>
      <c r="E2642" s="74" t="s">
        <v>5742</v>
      </c>
      <c r="F2642" s="75">
        <v>3.5739092352219999E-5</v>
      </c>
      <c r="G2642" s="76">
        <v>3.3920970000000001</v>
      </c>
      <c r="H2642" s="76">
        <v>0.4980561</v>
      </c>
      <c r="I2642" s="77">
        <v>1250.819</v>
      </c>
      <c r="J2642" s="73">
        <v>1</v>
      </c>
      <c r="K2642" s="78" t="s">
        <v>4325</v>
      </c>
    </row>
    <row r="2643" spans="1:11">
      <c r="A2643" s="71" t="s">
        <v>5743</v>
      </c>
      <c r="B2643" s="72">
        <v>1256.7395019529999</v>
      </c>
      <c r="C2643" s="72">
        <v>-0.77958860437499999</v>
      </c>
      <c r="D2643" s="73">
        <v>2</v>
      </c>
      <c r="E2643" s="74" t="s">
        <v>5744</v>
      </c>
      <c r="F2643" s="75">
        <v>3.5748053494379998E-5</v>
      </c>
      <c r="G2643" s="76">
        <v>2.4972120000000002</v>
      </c>
      <c r="H2643" s="76">
        <v>0.35976469999999999</v>
      </c>
      <c r="I2643" s="77">
        <v>886.5883</v>
      </c>
      <c r="J2643" s="73">
        <v>1</v>
      </c>
      <c r="K2643" s="78" t="s">
        <v>3326</v>
      </c>
    </row>
    <row r="2644" spans="1:11">
      <c r="A2644" s="71" t="s">
        <v>2581</v>
      </c>
      <c r="B2644" s="72">
        <v>1136.5622558590001</v>
      </c>
      <c r="C2644" s="72">
        <v>-1.305467510625</v>
      </c>
      <c r="D2644" s="73">
        <v>2</v>
      </c>
      <c r="E2644" s="74" t="s">
        <v>5745</v>
      </c>
      <c r="F2644" s="75">
        <v>3.6023338188179999E-5</v>
      </c>
      <c r="G2644" s="76">
        <v>2.832357</v>
      </c>
      <c r="H2644" s="76">
        <v>0.41278959999999998</v>
      </c>
      <c r="I2644" s="77">
        <v>829.43389999999999</v>
      </c>
      <c r="J2644" s="73">
        <v>1</v>
      </c>
      <c r="K2644" s="78" t="s">
        <v>3836</v>
      </c>
    </row>
    <row r="2645" spans="1:11">
      <c r="A2645" s="71" t="s">
        <v>2909</v>
      </c>
      <c r="B2645" s="72">
        <v>1205.579711914</v>
      </c>
      <c r="C2645" s="72">
        <v>-0.83842649499999999</v>
      </c>
      <c r="D2645" s="73">
        <v>2</v>
      </c>
      <c r="E2645" s="74" t="s">
        <v>5746</v>
      </c>
      <c r="F2645" s="75">
        <v>3.613675578964E-5</v>
      </c>
      <c r="G2645" s="76">
        <v>3.1512370000000001</v>
      </c>
      <c r="H2645" s="76">
        <v>0.46903640000000002</v>
      </c>
      <c r="I2645" s="77">
        <v>852.72919999999999</v>
      </c>
      <c r="J2645" s="73">
        <v>1</v>
      </c>
      <c r="K2645" s="78" t="s">
        <v>3764</v>
      </c>
    </row>
    <row r="2646" spans="1:11">
      <c r="A2646" s="71" t="s">
        <v>3066</v>
      </c>
      <c r="B2646" s="72">
        <v>924.52612304690001</v>
      </c>
      <c r="C2646" s="72">
        <v>-1.396348858281</v>
      </c>
      <c r="D2646" s="73">
        <v>2</v>
      </c>
      <c r="E2646" s="74" t="s">
        <v>5747</v>
      </c>
      <c r="F2646" s="75">
        <v>3.6150174624849999E-5</v>
      </c>
      <c r="G2646" s="76">
        <v>2.9343119999999998</v>
      </c>
      <c r="H2646" s="76">
        <v>0.56827380000000005</v>
      </c>
      <c r="I2646" s="77">
        <v>861.87580000000003</v>
      </c>
      <c r="J2646" s="73">
        <v>1</v>
      </c>
      <c r="K2646" s="78" t="s">
        <v>4973</v>
      </c>
    </row>
    <row r="2647" spans="1:11">
      <c r="A2647" s="71" t="s">
        <v>2768</v>
      </c>
      <c r="B2647" s="72">
        <v>1031.515625</v>
      </c>
      <c r="C2647" s="72">
        <v>-0.76640501062499999</v>
      </c>
      <c r="D2647" s="73">
        <v>2</v>
      </c>
      <c r="E2647" s="74" t="s">
        <v>5748</v>
      </c>
      <c r="F2647" s="75">
        <v>3.6486985798579997E-5</v>
      </c>
      <c r="G2647" s="76">
        <v>2.6818089999999999</v>
      </c>
      <c r="H2647" s="76">
        <v>0.48179450000000001</v>
      </c>
      <c r="I2647" s="77">
        <v>781.65480000000002</v>
      </c>
      <c r="J2647" s="73">
        <v>1</v>
      </c>
      <c r="K2647" s="78" t="s">
        <v>4325</v>
      </c>
    </row>
    <row r="2648" spans="1:11">
      <c r="A2648" s="71" t="s">
        <v>3671</v>
      </c>
      <c r="B2648" s="72">
        <v>1081.5095214840001</v>
      </c>
      <c r="C2648" s="72">
        <v>-1.26225462</v>
      </c>
      <c r="D2648" s="73">
        <v>2</v>
      </c>
      <c r="E2648" s="74" t="s">
        <v>5749</v>
      </c>
      <c r="F2648" s="75">
        <v>3.6510639549239998E-5</v>
      </c>
      <c r="G2648" s="76">
        <v>3.0757759999999998</v>
      </c>
      <c r="H2648" s="76">
        <v>0.45851140000000001</v>
      </c>
      <c r="I2648" s="77">
        <v>821.37419999999997</v>
      </c>
      <c r="J2648" s="73">
        <v>1</v>
      </c>
      <c r="K2648" s="78" t="s">
        <v>4973</v>
      </c>
    </row>
    <row r="2649" spans="1:11">
      <c r="A2649" s="71" t="s">
        <v>3304</v>
      </c>
      <c r="B2649" s="72">
        <v>1003.568359375</v>
      </c>
      <c r="C2649" s="72">
        <v>-0.77580442468749999</v>
      </c>
      <c r="D2649" s="73">
        <v>2</v>
      </c>
      <c r="E2649" s="74" t="s">
        <v>5750</v>
      </c>
      <c r="F2649" s="75">
        <v>3.6555458384100003E-5</v>
      </c>
      <c r="G2649" s="76">
        <v>2.8116880000000002</v>
      </c>
      <c r="H2649" s="76">
        <v>0.34429900000000002</v>
      </c>
      <c r="I2649" s="77">
        <v>1119.3409999999999</v>
      </c>
      <c r="J2649" s="73">
        <v>1</v>
      </c>
      <c r="K2649" s="78" t="s">
        <v>4973</v>
      </c>
    </row>
    <row r="2650" spans="1:11">
      <c r="A2650" s="71" t="s">
        <v>3079</v>
      </c>
      <c r="B2650" s="72">
        <v>1409.677426596</v>
      </c>
      <c r="C2650" s="72">
        <v>-1.3620497036879999</v>
      </c>
      <c r="D2650" s="73">
        <v>2</v>
      </c>
      <c r="E2650" s="74" t="s">
        <v>5751</v>
      </c>
      <c r="F2650" s="75">
        <v>3.6680777637850002E-5</v>
      </c>
      <c r="G2650" s="76">
        <v>4.7448030000000001</v>
      </c>
      <c r="H2650" s="76">
        <v>0.42845539999999999</v>
      </c>
      <c r="I2650" s="77">
        <v>1827.5</v>
      </c>
      <c r="J2650" s="73">
        <v>1</v>
      </c>
      <c r="K2650" s="78" t="s">
        <v>3171</v>
      </c>
    </row>
    <row r="2651" spans="1:11">
      <c r="A2651" s="71" t="s">
        <v>3052</v>
      </c>
      <c r="B2651" s="72">
        <v>1079.4826660159999</v>
      </c>
      <c r="C2651" s="72">
        <v>-1.208177471563</v>
      </c>
      <c r="D2651" s="73">
        <v>2</v>
      </c>
      <c r="E2651" s="74" t="s">
        <v>5752</v>
      </c>
      <c r="F2651" s="75">
        <v>3.6931413147419998E-5</v>
      </c>
      <c r="G2651" s="76">
        <v>2.564111</v>
      </c>
      <c r="H2651" s="76">
        <v>0.32545550000000001</v>
      </c>
      <c r="I2651" s="77">
        <v>777.11850000000004</v>
      </c>
      <c r="J2651" s="73">
        <v>1</v>
      </c>
      <c r="K2651" s="78" t="s">
        <v>4325</v>
      </c>
    </row>
    <row r="2652" spans="1:11">
      <c r="A2652" s="71" t="s">
        <v>2711</v>
      </c>
      <c r="B2652" s="72">
        <v>1033.5173339840001</v>
      </c>
      <c r="C2652" s="72">
        <v>-0.97477903406249999</v>
      </c>
      <c r="D2652" s="73">
        <v>2</v>
      </c>
      <c r="E2652" s="74" t="s">
        <v>5753</v>
      </c>
      <c r="F2652" s="75">
        <v>3.7101442030779997E-5</v>
      </c>
      <c r="G2652" s="76">
        <v>2.9579909999999998</v>
      </c>
      <c r="H2652" s="76">
        <v>0.49214069999999999</v>
      </c>
      <c r="I2652" s="77">
        <v>1011.025</v>
      </c>
      <c r="J2652" s="73">
        <v>1</v>
      </c>
      <c r="K2652" s="78" t="s">
        <v>4325</v>
      </c>
    </row>
    <row r="2653" spans="1:11">
      <c r="A2653" s="71" t="s">
        <v>5754</v>
      </c>
      <c r="B2653" s="72">
        <v>731.41986083979998</v>
      </c>
      <c r="C2653" s="72">
        <v>-0.29486083984380002</v>
      </c>
      <c r="D2653" s="73">
        <v>1</v>
      </c>
      <c r="E2653" s="74" t="s">
        <v>5755</v>
      </c>
      <c r="F2653" s="75">
        <v>3.7197519383689997E-5</v>
      </c>
      <c r="G2653" s="76">
        <v>2.0733450000000002</v>
      </c>
      <c r="H2653" s="76">
        <v>0.33726630000000002</v>
      </c>
      <c r="I2653" s="77">
        <v>125.5869</v>
      </c>
      <c r="J2653" s="73">
        <v>2</v>
      </c>
      <c r="K2653" s="78" t="s">
        <v>5756</v>
      </c>
    </row>
    <row r="2654" spans="1:11">
      <c r="A2654" s="71" t="s">
        <v>2050</v>
      </c>
      <c r="B2654" s="72">
        <v>1035.546875</v>
      </c>
      <c r="C2654" s="72">
        <v>-1.650560284063</v>
      </c>
      <c r="D2654" s="73">
        <v>2</v>
      </c>
      <c r="E2654" s="74" t="s">
        <v>5757</v>
      </c>
      <c r="F2654" s="75">
        <v>3.7230924160299998E-5</v>
      </c>
      <c r="G2654" s="76">
        <v>2.5645410000000002</v>
      </c>
      <c r="H2654" s="76">
        <v>0.347717</v>
      </c>
      <c r="I2654" s="77">
        <v>534.13390000000004</v>
      </c>
      <c r="J2654" s="73">
        <v>1</v>
      </c>
      <c r="K2654" s="78" t="s">
        <v>3812</v>
      </c>
    </row>
    <row r="2655" spans="1:11">
      <c r="A2655" s="71" t="s">
        <v>3339</v>
      </c>
      <c r="B2655" s="72">
        <v>2342.1875</v>
      </c>
      <c r="C2655" s="72">
        <v>-1.128330040781</v>
      </c>
      <c r="D2655" s="73">
        <v>3</v>
      </c>
      <c r="E2655" s="74" t="s">
        <v>5758</v>
      </c>
      <c r="F2655" s="75">
        <v>3.7510936341630003E-5</v>
      </c>
      <c r="G2655" s="76">
        <v>4.5556890000000001</v>
      </c>
      <c r="H2655" s="76">
        <v>0.57043109999999997</v>
      </c>
      <c r="I2655" s="77">
        <v>1395.374</v>
      </c>
      <c r="J2655" s="73">
        <v>1</v>
      </c>
      <c r="K2655" s="78" t="s">
        <v>5759</v>
      </c>
    </row>
    <row r="2656" spans="1:11">
      <c r="A2656" s="71" t="s">
        <v>2141</v>
      </c>
      <c r="B2656" s="72">
        <v>912.42102050779999</v>
      </c>
      <c r="C2656" s="72">
        <v>-1.639146709844</v>
      </c>
      <c r="D2656" s="73">
        <v>2</v>
      </c>
      <c r="E2656" s="74" t="s">
        <v>5760</v>
      </c>
      <c r="F2656" s="75">
        <v>3.7543325094089997E-5</v>
      </c>
      <c r="G2656" s="76">
        <v>2.9085399999999999</v>
      </c>
      <c r="H2656" s="76">
        <v>0.52946729999999997</v>
      </c>
      <c r="I2656" s="77">
        <v>771.43740000000003</v>
      </c>
      <c r="J2656" s="73">
        <v>1</v>
      </c>
      <c r="K2656" s="78" t="s">
        <v>4973</v>
      </c>
    </row>
    <row r="2657" spans="1:11">
      <c r="A2657" s="71" t="s">
        <v>2027</v>
      </c>
      <c r="B2657" s="72">
        <v>1411.6434180260001</v>
      </c>
      <c r="C2657" s="72">
        <v>-1.66327018775</v>
      </c>
      <c r="D2657" s="73">
        <v>2</v>
      </c>
      <c r="E2657" s="74" t="s">
        <v>5761</v>
      </c>
      <c r="F2657" s="75">
        <v>3.7677806131060002E-5</v>
      </c>
      <c r="G2657" s="76">
        <v>3.715096</v>
      </c>
      <c r="H2657" s="76">
        <v>0.4824078</v>
      </c>
      <c r="I2657" s="77">
        <v>1097.3309999999999</v>
      </c>
      <c r="J2657" s="73">
        <v>1</v>
      </c>
      <c r="K2657" s="78" t="s">
        <v>2646</v>
      </c>
    </row>
    <row r="2658" spans="1:11">
      <c r="A2658" s="71" t="s">
        <v>2998</v>
      </c>
      <c r="B2658" s="72">
        <v>1058.572875977</v>
      </c>
      <c r="C2658" s="72">
        <v>-0.85759153406249999</v>
      </c>
      <c r="D2658" s="73">
        <v>2</v>
      </c>
      <c r="E2658" s="74" t="s">
        <v>5762</v>
      </c>
      <c r="F2658" s="75">
        <v>3.7697721161360001E-5</v>
      </c>
      <c r="G2658" s="76">
        <v>3.0635500000000002</v>
      </c>
      <c r="H2658" s="76">
        <v>0.44045079999999998</v>
      </c>
      <c r="I2658" s="77">
        <v>1220.951</v>
      </c>
      <c r="J2658" s="73">
        <v>1</v>
      </c>
      <c r="K2658" s="78" t="s">
        <v>3812</v>
      </c>
    </row>
    <row r="2659" spans="1:11">
      <c r="A2659" s="71" t="s">
        <v>5763</v>
      </c>
      <c r="B2659" s="72">
        <v>1057.5635986330001</v>
      </c>
      <c r="C2659" s="72">
        <v>-0.86577024499999999</v>
      </c>
      <c r="D2659" s="73">
        <v>2</v>
      </c>
      <c r="E2659" s="74" t="s">
        <v>5764</v>
      </c>
      <c r="F2659" s="75">
        <v>3.7882274425250001E-5</v>
      </c>
      <c r="G2659" s="76">
        <v>3.409986</v>
      </c>
      <c r="H2659" s="76">
        <v>0.38052200000000003</v>
      </c>
      <c r="I2659" s="77">
        <v>1272.5550000000001</v>
      </c>
      <c r="J2659" s="73">
        <v>1</v>
      </c>
      <c r="K2659" s="78" t="s">
        <v>4325</v>
      </c>
    </row>
    <row r="2660" spans="1:11">
      <c r="A2660" s="71" t="s">
        <v>2756</v>
      </c>
      <c r="B2660" s="72">
        <v>1106.5510253909999</v>
      </c>
      <c r="C2660" s="72">
        <v>-0.42827024499999999</v>
      </c>
      <c r="D2660" s="73">
        <v>2</v>
      </c>
      <c r="E2660" s="74" t="s">
        <v>5765</v>
      </c>
      <c r="F2660" s="75">
        <v>3.7941074475409999E-5</v>
      </c>
      <c r="G2660" s="76">
        <v>2.8860480000000002</v>
      </c>
      <c r="H2660" s="76">
        <v>0.4745703</v>
      </c>
      <c r="I2660" s="77">
        <v>1034.6410000000001</v>
      </c>
      <c r="J2660" s="73">
        <v>1</v>
      </c>
      <c r="K2660" s="78" t="s">
        <v>3375</v>
      </c>
    </row>
    <row r="2661" spans="1:11">
      <c r="A2661" s="71" t="s">
        <v>5766</v>
      </c>
      <c r="B2661" s="72">
        <v>1355.647827148</v>
      </c>
      <c r="C2661" s="72">
        <v>-1.258226299688</v>
      </c>
      <c r="D2661" s="73">
        <v>2</v>
      </c>
      <c r="E2661" s="74" t="s">
        <v>5767</v>
      </c>
      <c r="F2661" s="75">
        <v>3.7977170402269998E-5</v>
      </c>
      <c r="G2661" s="76">
        <v>2.7478030000000002</v>
      </c>
      <c r="H2661" s="76">
        <v>0.42622910000000003</v>
      </c>
      <c r="I2661" s="77">
        <v>530.75869999999998</v>
      </c>
      <c r="J2661" s="73">
        <v>1</v>
      </c>
      <c r="K2661" s="78" t="s">
        <v>2606</v>
      </c>
    </row>
    <row r="2662" spans="1:11">
      <c r="A2662" s="71" t="s">
        <v>4293</v>
      </c>
      <c r="B2662" s="72">
        <v>916.50982666020002</v>
      </c>
      <c r="C2662" s="72">
        <v>-0.83702268640629995</v>
      </c>
      <c r="D2662" s="73">
        <v>2</v>
      </c>
      <c r="E2662" s="74" t="s">
        <v>5768</v>
      </c>
      <c r="F2662" s="75">
        <v>3.8250801225880003E-5</v>
      </c>
      <c r="G2662" s="76">
        <v>2.8111220000000001</v>
      </c>
      <c r="H2662" s="76">
        <v>0.388492</v>
      </c>
      <c r="I2662" s="77">
        <v>448.75380000000001</v>
      </c>
      <c r="J2662" s="73">
        <v>1</v>
      </c>
      <c r="K2662" s="78" t="s">
        <v>3986</v>
      </c>
    </row>
    <row r="2663" spans="1:11">
      <c r="A2663" s="71" t="s">
        <v>5769</v>
      </c>
      <c r="B2663" s="72">
        <v>1062.583007813</v>
      </c>
      <c r="C2663" s="72">
        <v>-1.068162823125</v>
      </c>
      <c r="D2663" s="73">
        <v>2</v>
      </c>
      <c r="E2663" s="74" t="s">
        <v>5770</v>
      </c>
      <c r="F2663" s="75">
        <v>3.8518652427210001E-5</v>
      </c>
      <c r="G2663" s="76">
        <v>2.9507599999999998</v>
      </c>
      <c r="H2663" s="76">
        <v>0.57387189999999999</v>
      </c>
      <c r="I2663" s="77">
        <v>921.25739999999996</v>
      </c>
      <c r="J2663" s="73">
        <v>1</v>
      </c>
      <c r="K2663" s="78" t="s">
        <v>3812</v>
      </c>
    </row>
    <row r="2664" spans="1:11">
      <c r="A2664" s="71" t="s">
        <v>5771</v>
      </c>
      <c r="B2664" s="72">
        <v>1366.7253417970001</v>
      </c>
      <c r="C2664" s="72">
        <v>-1.128221416875</v>
      </c>
      <c r="D2664" s="73">
        <v>2</v>
      </c>
      <c r="E2664" s="74" t="s">
        <v>5772</v>
      </c>
      <c r="F2664" s="75">
        <v>3.854832272576E-5</v>
      </c>
      <c r="G2664" s="76">
        <v>2.7104249999999999</v>
      </c>
      <c r="H2664" s="76">
        <v>0.24979460000000001</v>
      </c>
      <c r="I2664" s="77">
        <v>815.25900000000001</v>
      </c>
      <c r="J2664" s="73">
        <v>1</v>
      </c>
      <c r="K2664" s="78" t="s">
        <v>3099</v>
      </c>
    </row>
    <row r="2665" spans="1:11">
      <c r="A2665" s="71" t="s">
        <v>5773</v>
      </c>
      <c r="B2665" s="72">
        <v>2057.2123821959999</v>
      </c>
      <c r="C2665" s="72">
        <v>-1.1792669552499999</v>
      </c>
      <c r="D2665" s="73">
        <v>2</v>
      </c>
      <c r="E2665" s="74" t="s">
        <v>5774</v>
      </c>
      <c r="F2665" s="75">
        <v>3.8623818499139999E-5</v>
      </c>
      <c r="G2665" s="76">
        <v>2.4873240000000001</v>
      </c>
      <c r="H2665" s="76">
        <v>0.43660779999999999</v>
      </c>
      <c r="I2665" s="77">
        <v>170.39250000000001</v>
      </c>
      <c r="J2665" s="73">
        <v>1</v>
      </c>
      <c r="K2665" s="78" t="s">
        <v>5775</v>
      </c>
    </row>
    <row r="2666" spans="1:11">
      <c r="A2666" s="71" t="s">
        <v>5754</v>
      </c>
      <c r="B2666" s="72">
        <v>1243.7004394529999</v>
      </c>
      <c r="C2666" s="72">
        <v>-1.789842510625</v>
      </c>
      <c r="D2666" s="73">
        <v>2</v>
      </c>
      <c r="E2666" s="74" t="s">
        <v>5776</v>
      </c>
      <c r="F2666" s="75">
        <v>3.8942241799700001E-5</v>
      </c>
      <c r="G2666" s="76">
        <v>2.7088429999999999</v>
      </c>
      <c r="H2666" s="76">
        <v>0.36866660000000001</v>
      </c>
      <c r="I2666" s="77">
        <v>658.97969999999998</v>
      </c>
      <c r="J2666" s="73">
        <v>1</v>
      </c>
      <c r="K2666" s="78" t="s">
        <v>3326</v>
      </c>
    </row>
    <row r="2667" spans="1:11">
      <c r="A2667" s="71" t="s">
        <v>2337</v>
      </c>
      <c r="B2667" s="72">
        <v>928.54620361330001</v>
      </c>
      <c r="C2667" s="72">
        <v>-1.397020245</v>
      </c>
      <c r="D2667" s="73">
        <v>2</v>
      </c>
      <c r="E2667" s="74" t="s">
        <v>5777</v>
      </c>
      <c r="F2667" s="75">
        <v>3.8976151981830001E-5</v>
      </c>
      <c r="G2667" s="76">
        <v>2.4775010000000002</v>
      </c>
      <c r="H2667" s="76">
        <v>0.30187819999999999</v>
      </c>
      <c r="I2667" s="77">
        <v>1069.912</v>
      </c>
      <c r="J2667" s="73">
        <v>1</v>
      </c>
      <c r="K2667" s="78" t="s">
        <v>4325</v>
      </c>
    </row>
    <row r="2668" spans="1:11">
      <c r="A2668" s="71" t="s">
        <v>4967</v>
      </c>
      <c r="B2668" s="72">
        <v>1009.513549805</v>
      </c>
      <c r="C2668" s="72">
        <v>-1.238939190313</v>
      </c>
      <c r="D2668" s="73">
        <v>2</v>
      </c>
      <c r="E2668" s="74" t="s">
        <v>5778</v>
      </c>
      <c r="F2668" s="75">
        <v>3.9090031037969998E-5</v>
      </c>
      <c r="G2668" s="76">
        <v>3.0110260000000002</v>
      </c>
      <c r="H2668" s="76">
        <v>0.41770030000000002</v>
      </c>
      <c r="I2668" s="77">
        <v>833.77959999999996</v>
      </c>
      <c r="J2668" s="73">
        <v>1</v>
      </c>
      <c r="K2668" s="78" t="s">
        <v>4330</v>
      </c>
    </row>
    <row r="2669" spans="1:11">
      <c r="A2669" s="71" t="s">
        <v>2592</v>
      </c>
      <c r="B2669" s="72">
        <v>1191.6368408200001</v>
      </c>
      <c r="C2669" s="72">
        <v>-0.53288450281249999</v>
      </c>
      <c r="D2669" s="73">
        <v>2</v>
      </c>
      <c r="E2669" s="74" t="s">
        <v>5779</v>
      </c>
      <c r="F2669" s="75">
        <v>3.9151318664389999E-5</v>
      </c>
      <c r="G2669" s="76">
        <v>3.2354150000000002</v>
      </c>
      <c r="H2669" s="76">
        <v>0.47449819999999998</v>
      </c>
      <c r="I2669" s="77">
        <v>1161.9870000000001</v>
      </c>
      <c r="J2669" s="73">
        <v>1</v>
      </c>
      <c r="K2669" s="78" t="s">
        <v>3099</v>
      </c>
    </row>
    <row r="2670" spans="1:11">
      <c r="A2670" s="71" t="s">
        <v>2933</v>
      </c>
      <c r="B2670" s="72">
        <v>1119.527709961</v>
      </c>
      <c r="C2670" s="72">
        <v>-0.75309934656249999</v>
      </c>
      <c r="D2670" s="73">
        <v>2</v>
      </c>
      <c r="E2670" s="74" t="s">
        <v>5780</v>
      </c>
      <c r="F2670" s="75">
        <v>3.9207905404899999E-5</v>
      </c>
      <c r="G2670" s="76">
        <v>3.2378990000000001</v>
      </c>
      <c r="H2670" s="76">
        <v>0.4318401</v>
      </c>
      <c r="I2670" s="77">
        <v>773.81569999999999</v>
      </c>
      <c r="J2670" s="73">
        <v>1</v>
      </c>
      <c r="K2670" s="78" t="s">
        <v>4325</v>
      </c>
    </row>
    <row r="2671" spans="1:11">
      <c r="A2671" s="71" t="s">
        <v>2939</v>
      </c>
      <c r="B2671" s="72">
        <v>883.53594970699999</v>
      </c>
      <c r="C2671" s="72">
        <v>-1.516527080938</v>
      </c>
      <c r="D2671" s="73">
        <v>2</v>
      </c>
      <c r="E2671" s="74" t="s">
        <v>5781</v>
      </c>
      <c r="F2671" s="75">
        <v>3.92658209637E-5</v>
      </c>
      <c r="G2671" s="76">
        <v>2.6091039999999999</v>
      </c>
      <c r="H2671" s="76">
        <v>0.47668779999999999</v>
      </c>
      <c r="I2671" s="77">
        <v>1178.421</v>
      </c>
      <c r="J2671" s="73">
        <v>1</v>
      </c>
      <c r="K2671" s="78" t="s">
        <v>4973</v>
      </c>
    </row>
    <row r="2672" spans="1:11">
      <c r="A2672" s="71" t="s">
        <v>5782</v>
      </c>
      <c r="B2672" s="72">
        <v>971.58837890630002</v>
      </c>
      <c r="C2672" s="72">
        <v>-1.023912334844</v>
      </c>
      <c r="D2672" s="73">
        <v>2</v>
      </c>
      <c r="E2672" s="74" t="s">
        <v>5783</v>
      </c>
      <c r="F2672" s="75">
        <v>3.9426565016120003E-5</v>
      </c>
      <c r="G2672" s="76">
        <v>2.8528250000000002</v>
      </c>
      <c r="H2672" s="76">
        <v>0.42098629999999998</v>
      </c>
      <c r="I2672" s="77">
        <v>1140.5709999999999</v>
      </c>
      <c r="J2672" s="73">
        <v>1</v>
      </c>
      <c r="K2672" s="78" t="s">
        <v>3375</v>
      </c>
    </row>
    <row r="2673" spans="1:11">
      <c r="A2673" s="71" t="s">
        <v>2261</v>
      </c>
      <c r="B2673" s="72">
        <v>1156.6684570309999</v>
      </c>
      <c r="C2673" s="72">
        <v>-0.67875852624999999</v>
      </c>
      <c r="D2673" s="73">
        <v>2</v>
      </c>
      <c r="E2673" s="74" t="s">
        <v>5784</v>
      </c>
      <c r="F2673" s="75">
        <v>3.9442839371849999E-5</v>
      </c>
      <c r="G2673" s="76">
        <v>3.3202310000000002</v>
      </c>
      <c r="H2673" s="76">
        <v>0.41521419999999998</v>
      </c>
      <c r="I2673" s="77">
        <v>1056.3389999999999</v>
      </c>
      <c r="J2673" s="73">
        <v>1</v>
      </c>
      <c r="K2673" s="78" t="s">
        <v>3186</v>
      </c>
    </row>
    <row r="2674" spans="1:11">
      <c r="A2674" s="71" t="s">
        <v>4639</v>
      </c>
      <c r="B2674" s="72">
        <v>1198.6003417970001</v>
      </c>
      <c r="C2674" s="72">
        <v>-1.374803448125</v>
      </c>
      <c r="D2674" s="73">
        <v>2</v>
      </c>
      <c r="E2674" s="74" t="s">
        <v>5785</v>
      </c>
      <c r="F2674" s="75">
        <v>3.9578004021490002E-5</v>
      </c>
      <c r="G2674" s="76">
        <v>3.6996889999999998</v>
      </c>
      <c r="H2674" s="76">
        <v>0.53225560000000005</v>
      </c>
      <c r="I2674" s="77">
        <v>1264.0540000000001</v>
      </c>
    </row>
    <row r="2675" spans="1:11">
      <c r="A2675" s="71" t="s">
        <v>3247</v>
      </c>
      <c r="B2675" s="72">
        <v>1031.475219727</v>
      </c>
      <c r="C2675" s="72">
        <v>-1.245897198125</v>
      </c>
      <c r="D2675" s="73">
        <v>2</v>
      </c>
      <c r="E2675" s="74" t="s">
        <v>5786</v>
      </c>
      <c r="F2675" s="75">
        <v>3.9687101684080001E-5</v>
      </c>
      <c r="G2675" s="76">
        <v>3.081636</v>
      </c>
      <c r="H2675" s="76">
        <v>0.3920013</v>
      </c>
      <c r="I2675" s="77">
        <v>938.09090000000003</v>
      </c>
      <c r="J2675" s="73">
        <v>1</v>
      </c>
      <c r="K2675" s="78" t="s">
        <v>3375</v>
      </c>
    </row>
    <row r="2676" spans="1:11">
      <c r="A2676" s="71" t="s">
        <v>5291</v>
      </c>
      <c r="B2676" s="72">
        <v>853.525390625</v>
      </c>
      <c r="C2676" s="72">
        <v>-0.67381467859379995</v>
      </c>
      <c r="D2676" s="73">
        <v>2</v>
      </c>
      <c r="E2676" s="74" t="s">
        <v>5787</v>
      </c>
      <c r="F2676" s="75">
        <v>3.9909890827579997E-5</v>
      </c>
      <c r="G2676" s="76">
        <v>2.4923769999999998</v>
      </c>
      <c r="H2676" s="76">
        <v>0.48057070000000002</v>
      </c>
      <c r="I2676" s="77">
        <v>476.41090000000003</v>
      </c>
      <c r="J2676" s="73">
        <v>1</v>
      </c>
      <c r="K2676" s="78" t="s">
        <v>4973</v>
      </c>
    </row>
    <row r="2677" spans="1:11">
      <c r="A2677" s="71" t="s">
        <v>2821</v>
      </c>
      <c r="B2677" s="72">
        <v>1950.0555419919999</v>
      </c>
      <c r="C2677" s="72">
        <v>-1.839572716563</v>
      </c>
      <c r="D2677" s="73">
        <v>3</v>
      </c>
      <c r="E2677" s="74" t="s">
        <v>5788</v>
      </c>
      <c r="F2677" s="75">
        <v>4.0141358340960001E-5</v>
      </c>
      <c r="G2677" s="76">
        <v>3.2044090000000001</v>
      </c>
      <c r="H2677" s="76">
        <v>0.42965209999999998</v>
      </c>
      <c r="I2677" s="77">
        <v>538.42269999999996</v>
      </c>
      <c r="J2677" s="73">
        <v>1</v>
      </c>
      <c r="K2677" s="78" t="s">
        <v>5789</v>
      </c>
    </row>
    <row r="2678" spans="1:11">
      <c r="A2678" s="71" t="s">
        <v>4408</v>
      </c>
      <c r="B2678" s="72">
        <v>1555.739624023</v>
      </c>
      <c r="C2678" s="72">
        <v>-0.59343137781249999</v>
      </c>
      <c r="D2678" s="73">
        <v>2</v>
      </c>
      <c r="E2678" s="74" t="s">
        <v>5790</v>
      </c>
      <c r="F2678" s="75">
        <v>4.0241886007709999E-5</v>
      </c>
      <c r="G2678" s="76">
        <v>2.860573</v>
      </c>
      <c r="H2678" s="76">
        <v>0.34758670000000003</v>
      </c>
      <c r="I2678" s="77">
        <v>228.8322</v>
      </c>
      <c r="J2678" s="73">
        <v>1</v>
      </c>
      <c r="K2678" s="78" t="s">
        <v>4246</v>
      </c>
    </row>
    <row r="2679" spans="1:11">
      <c r="A2679" s="71" t="s">
        <v>2221</v>
      </c>
      <c r="B2679" s="72">
        <v>956.51599121089998</v>
      </c>
      <c r="C2679" s="72">
        <v>-1.329881573125</v>
      </c>
      <c r="D2679" s="73">
        <v>2</v>
      </c>
      <c r="E2679" s="74" t="s">
        <v>5791</v>
      </c>
      <c r="F2679" s="75">
        <v>4.0375641700040001E-5</v>
      </c>
      <c r="G2679" s="76">
        <v>2.4251330000000002</v>
      </c>
      <c r="H2679" s="76">
        <v>0.4999458</v>
      </c>
      <c r="I2679" s="77">
        <v>544.5258</v>
      </c>
      <c r="J2679" s="73">
        <v>1</v>
      </c>
      <c r="K2679" s="78" t="s">
        <v>5443</v>
      </c>
    </row>
    <row r="2680" spans="1:11">
      <c r="A2680" s="71" t="s">
        <v>5792</v>
      </c>
      <c r="B2680" s="72">
        <v>991.49420166020002</v>
      </c>
      <c r="C2680" s="72">
        <v>-1.127794170781</v>
      </c>
      <c r="D2680" s="73">
        <v>2</v>
      </c>
      <c r="E2680" s="74" t="s">
        <v>5793</v>
      </c>
      <c r="F2680" s="75">
        <v>4.0382486327940003E-5</v>
      </c>
      <c r="G2680" s="76">
        <v>2.5097909999999999</v>
      </c>
      <c r="H2680" s="76">
        <v>0.46646369999999998</v>
      </c>
      <c r="I2680" s="77">
        <v>787.86440000000005</v>
      </c>
      <c r="J2680" s="73">
        <v>1</v>
      </c>
      <c r="K2680" s="78" t="s">
        <v>4325</v>
      </c>
    </row>
    <row r="2681" spans="1:11">
      <c r="A2681" s="71" t="s">
        <v>5766</v>
      </c>
      <c r="B2681" s="72">
        <v>1334.626342773</v>
      </c>
      <c r="C2681" s="72">
        <v>-0.40837278406249999</v>
      </c>
      <c r="D2681" s="73">
        <v>2</v>
      </c>
      <c r="E2681" s="74" t="s">
        <v>5794</v>
      </c>
      <c r="F2681" s="75">
        <v>4.0526971998809997E-5</v>
      </c>
      <c r="G2681" s="76">
        <v>3.1927439999999998</v>
      </c>
      <c r="H2681" s="76">
        <v>0.57888689999999998</v>
      </c>
      <c r="I2681" s="77">
        <v>1352.8409999999999</v>
      </c>
    </row>
    <row r="2682" spans="1:11">
      <c r="A2682" s="71" t="s">
        <v>2083</v>
      </c>
      <c r="B2682" s="72">
        <v>1023.475496186</v>
      </c>
      <c r="C2682" s="72">
        <v>-0.80873109025000001</v>
      </c>
      <c r="D2682" s="73">
        <v>2</v>
      </c>
      <c r="E2682" s="74" t="s">
        <v>5795</v>
      </c>
      <c r="F2682" s="75">
        <v>4.0671772181919999E-5</v>
      </c>
      <c r="G2682" s="76">
        <v>2.5731380000000001</v>
      </c>
      <c r="H2682" s="76">
        <v>0.42216320000000002</v>
      </c>
      <c r="I2682" s="77">
        <v>573.09059999999999</v>
      </c>
      <c r="J2682" s="73">
        <v>1</v>
      </c>
      <c r="K2682" s="78" t="s">
        <v>4325</v>
      </c>
    </row>
    <row r="2683" spans="1:11">
      <c r="A2683" s="71" t="s">
        <v>4010</v>
      </c>
      <c r="B2683" s="72">
        <v>1540.836914063</v>
      </c>
      <c r="C2683" s="72">
        <v>-1.072679424688</v>
      </c>
      <c r="D2683" s="73">
        <v>2</v>
      </c>
      <c r="E2683" s="74" t="s">
        <v>5796</v>
      </c>
      <c r="F2683" s="75">
        <v>4.0732302048070002E-5</v>
      </c>
      <c r="G2683" s="76">
        <v>2.8782100000000002</v>
      </c>
      <c r="H2683" s="76">
        <v>0.2548781</v>
      </c>
      <c r="I2683" s="77">
        <v>372.1379</v>
      </c>
      <c r="J2683" s="73">
        <v>1</v>
      </c>
      <c r="K2683" s="78" t="s">
        <v>3894</v>
      </c>
    </row>
    <row r="2684" spans="1:11">
      <c r="A2684" s="71" t="s">
        <v>2111</v>
      </c>
      <c r="B2684" s="72">
        <v>1487.7852783200001</v>
      </c>
      <c r="C2684" s="72">
        <v>-1.248216534063</v>
      </c>
      <c r="D2684" s="73">
        <v>2</v>
      </c>
      <c r="E2684" s="74" t="s">
        <v>5797</v>
      </c>
      <c r="F2684" s="75">
        <v>4.0762924427809997E-5</v>
      </c>
      <c r="G2684" s="76">
        <v>2.9922719999999998</v>
      </c>
      <c r="H2684" s="76">
        <v>0.1026152</v>
      </c>
      <c r="I2684" s="77">
        <v>611.39660000000003</v>
      </c>
      <c r="J2684" s="73">
        <v>1</v>
      </c>
      <c r="K2684" s="78" t="s">
        <v>3344</v>
      </c>
    </row>
    <row r="2685" spans="1:11">
      <c r="A2685" s="71" t="s">
        <v>3274</v>
      </c>
      <c r="B2685" s="72">
        <v>1150.6115722659999</v>
      </c>
      <c r="C2685" s="72">
        <v>-0.77861204187499999</v>
      </c>
      <c r="D2685" s="73">
        <v>2</v>
      </c>
      <c r="E2685" s="74" t="s">
        <v>5798</v>
      </c>
      <c r="F2685" s="75">
        <v>4.0887125827700002E-5</v>
      </c>
      <c r="G2685" s="76">
        <v>3.0425979999999999</v>
      </c>
      <c r="H2685" s="76">
        <v>0.46009050000000001</v>
      </c>
      <c r="I2685" s="77">
        <v>635.0317</v>
      </c>
      <c r="J2685" s="73">
        <v>1</v>
      </c>
      <c r="K2685" s="78" t="s">
        <v>3764</v>
      </c>
    </row>
    <row r="2686" spans="1:11">
      <c r="A2686" s="71" t="s">
        <v>5799</v>
      </c>
      <c r="B2686" s="72">
        <v>1141.6979980470001</v>
      </c>
      <c r="C2686" s="72">
        <v>-1.268358135625</v>
      </c>
      <c r="D2686" s="73">
        <v>2</v>
      </c>
      <c r="E2686" s="74" t="s">
        <v>5800</v>
      </c>
      <c r="F2686" s="75">
        <v>4.0930233365800001E-5</v>
      </c>
      <c r="G2686" s="76">
        <v>3.349847</v>
      </c>
      <c r="H2686" s="76">
        <v>0.45196740000000002</v>
      </c>
      <c r="I2686" s="77">
        <v>589.16909999999996</v>
      </c>
      <c r="J2686" s="73">
        <v>1</v>
      </c>
      <c r="K2686" s="78" t="s">
        <v>3812</v>
      </c>
    </row>
    <row r="2687" spans="1:11">
      <c r="A2687" s="71" t="s">
        <v>5801</v>
      </c>
      <c r="B2687" s="72">
        <v>1225.6171875</v>
      </c>
      <c r="C2687" s="72">
        <v>-1.154100323125</v>
      </c>
      <c r="D2687" s="73">
        <v>2</v>
      </c>
      <c r="E2687" s="74" t="s">
        <v>5802</v>
      </c>
      <c r="F2687" s="75">
        <v>4.1017444006099998E-5</v>
      </c>
      <c r="G2687" s="76">
        <v>3.7427480000000002</v>
      </c>
      <c r="H2687" s="76">
        <v>0.61434009999999994</v>
      </c>
      <c r="I2687" s="77">
        <v>946.63649999999996</v>
      </c>
      <c r="J2687" s="73">
        <v>1</v>
      </c>
      <c r="K2687" s="78" t="s">
        <v>3054</v>
      </c>
    </row>
    <row r="2688" spans="1:11">
      <c r="A2688" s="71" t="s">
        <v>4152</v>
      </c>
      <c r="B2688" s="72">
        <v>1455.737915039</v>
      </c>
      <c r="C2688" s="72">
        <v>-1.147386455938</v>
      </c>
      <c r="D2688" s="73">
        <v>2</v>
      </c>
      <c r="E2688" s="74" t="s">
        <v>5803</v>
      </c>
      <c r="F2688" s="75">
        <v>4.1324359542299998E-5</v>
      </c>
      <c r="G2688" s="76">
        <v>3.2684829999999998</v>
      </c>
      <c r="H2688" s="76">
        <v>0.37834119999999999</v>
      </c>
      <c r="I2688" s="77">
        <v>1271.982</v>
      </c>
    </row>
    <row r="2689" spans="1:11">
      <c r="A2689" s="71" t="s">
        <v>3164</v>
      </c>
      <c r="B2689" s="72">
        <v>1125.673828125</v>
      </c>
      <c r="C2689" s="72">
        <v>-1.420579815313</v>
      </c>
      <c r="D2689" s="73">
        <v>2</v>
      </c>
      <c r="E2689" s="74" t="s">
        <v>5804</v>
      </c>
      <c r="F2689" s="75">
        <v>4.1572160766770001E-5</v>
      </c>
      <c r="G2689" s="76">
        <v>3.4053990000000001</v>
      </c>
      <c r="H2689" s="76">
        <v>0.54327700000000001</v>
      </c>
      <c r="I2689" s="77">
        <v>357.46980000000002</v>
      </c>
      <c r="J2689" s="73">
        <v>1</v>
      </c>
      <c r="K2689" s="78" t="s">
        <v>3764</v>
      </c>
    </row>
    <row r="2690" spans="1:11">
      <c r="A2690" s="71" t="s">
        <v>2611</v>
      </c>
      <c r="B2690" s="72">
        <v>2262.9951171880002</v>
      </c>
      <c r="C2690" s="72">
        <v>-0.19504146656249999</v>
      </c>
      <c r="D2690" s="73">
        <v>3</v>
      </c>
      <c r="E2690" s="74" t="s">
        <v>5805</v>
      </c>
      <c r="F2690" s="75">
        <v>4.1633929856060002E-5</v>
      </c>
      <c r="G2690" s="76">
        <v>3.4088189999999998</v>
      </c>
      <c r="H2690" s="76">
        <v>0.64360459999999997</v>
      </c>
      <c r="I2690" s="77">
        <v>489.0324</v>
      </c>
      <c r="J2690" s="73">
        <v>1</v>
      </c>
      <c r="K2690" s="78" t="s">
        <v>5806</v>
      </c>
    </row>
    <row r="2691" spans="1:11">
      <c r="A2691" s="71" t="s">
        <v>2913</v>
      </c>
      <c r="B2691" s="72">
        <v>970.60437011720001</v>
      </c>
      <c r="C2691" s="72">
        <v>-1.423997784063</v>
      </c>
      <c r="D2691" s="73">
        <v>2</v>
      </c>
      <c r="E2691" s="74" t="s">
        <v>5807</v>
      </c>
      <c r="F2691" s="75">
        <v>4.1709807541319997E-5</v>
      </c>
      <c r="G2691" s="76">
        <v>2.493395</v>
      </c>
      <c r="H2691" s="76">
        <v>0.37769580000000003</v>
      </c>
      <c r="I2691" s="77">
        <v>519.5915</v>
      </c>
      <c r="J2691" s="73">
        <v>1</v>
      </c>
      <c r="K2691" s="78" t="s">
        <v>4854</v>
      </c>
    </row>
    <row r="2692" spans="1:11">
      <c r="A2692" s="71" t="s">
        <v>3949</v>
      </c>
      <c r="B2692" s="72">
        <v>1191.556274414</v>
      </c>
      <c r="C2692" s="72">
        <v>-1.35209837</v>
      </c>
      <c r="D2692" s="73">
        <v>2</v>
      </c>
      <c r="E2692" s="74" t="s">
        <v>5808</v>
      </c>
      <c r="F2692" s="75">
        <v>4.192553677296E-5</v>
      </c>
      <c r="G2692" s="76">
        <v>3.2563029999999999</v>
      </c>
      <c r="H2692" s="76">
        <v>0.41687619999999997</v>
      </c>
      <c r="I2692" s="77">
        <v>887.41049999999996</v>
      </c>
      <c r="J2692" s="73">
        <v>1</v>
      </c>
      <c r="K2692" s="78" t="s">
        <v>3375</v>
      </c>
    </row>
    <row r="2693" spans="1:11">
      <c r="A2693" s="71" t="s">
        <v>5114</v>
      </c>
      <c r="B2693" s="72">
        <v>1503.6651611330001</v>
      </c>
      <c r="C2693" s="72">
        <v>-0.59489622156249999</v>
      </c>
      <c r="D2693" s="73">
        <v>2</v>
      </c>
      <c r="E2693" s="74" t="s">
        <v>5809</v>
      </c>
      <c r="F2693" s="75">
        <v>4.1927516089900003E-5</v>
      </c>
      <c r="G2693" s="76">
        <v>2.7888540000000002</v>
      </c>
      <c r="H2693" s="76">
        <v>0.47931580000000001</v>
      </c>
      <c r="I2693" s="77">
        <v>868.41819999999996</v>
      </c>
      <c r="J2693" s="73">
        <v>1</v>
      </c>
      <c r="K2693" s="78" t="s">
        <v>3014</v>
      </c>
    </row>
    <row r="2694" spans="1:11">
      <c r="A2694" s="71" t="s">
        <v>5810</v>
      </c>
      <c r="B2694" s="72">
        <v>1538.690429688</v>
      </c>
      <c r="C2694" s="72">
        <v>-0.99223508874999999</v>
      </c>
      <c r="D2694" s="73">
        <v>2</v>
      </c>
      <c r="E2694" s="74" t="s">
        <v>5811</v>
      </c>
      <c r="F2694" s="75">
        <v>4.2293832577139999E-5</v>
      </c>
      <c r="G2694" s="76">
        <v>2.8106149999999999</v>
      </c>
      <c r="H2694" s="76">
        <v>0.43928270000000003</v>
      </c>
      <c r="I2694" s="77">
        <v>747.18949999999995</v>
      </c>
      <c r="J2694" s="73">
        <v>1</v>
      </c>
      <c r="K2694" s="78" t="s">
        <v>2659</v>
      </c>
    </row>
    <row r="2695" spans="1:11">
      <c r="A2695" s="71" t="s">
        <v>2845</v>
      </c>
      <c r="B2695" s="72">
        <v>1157.6524658200001</v>
      </c>
      <c r="C2695" s="72">
        <v>-0.62297239343749999</v>
      </c>
      <c r="D2695" s="73">
        <v>2</v>
      </c>
      <c r="E2695" s="74" t="s">
        <v>5812</v>
      </c>
      <c r="F2695" s="75">
        <v>4.2309839543180002E-5</v>
      </c>
      <c r="G2695" s="76">
        <v>2.994351</v>
      </c>
      <c r="H2695" s="76">
        <v>0.27424660000000001</v>
      </c>
      <c r="I2695" s="77">
        <v>1082.798</v>
      </c>
      <c r="J2695" s="73">
        <v>1</v>
      </c>
      <c r="K2695" s="78" t="s">
        <v>3186</v>
      </c>
    </row>
    <row r="2696" spans="1:11">
      <c r="A2696" s="71" t="s">
        <v>2066</v>
      </c>
      <c r="B2696" s="72">
        <v>1009.55645752</v>
      </c>
      <c r="C2696" s="72">
        <v>-1.416246319219</v>
      </c>
      <c r="D2696" s="73">
        <v>2</v>
      </c>
      <c r="E2696" s="74" t="s">
        <v>5813</v>
      </c>
      <c r="F2696" s="75">
        <v>4.2550214973459997E-5</v>
      </c>
      <c r="G2696" s="76">
        <v>2.438107</v>
      </c>
      <c r="H2696" s="76">
        <v>0.39898260000000002</v>
      </c>
      <c r="I2696" s="77">
        <v>513.18700000000001</v>
      </c>
      <c r="J2696" s="73">
        <v>1</v>
      </c>
      <c r="K2696" s="78" t="s">
        <v>3986</v>
      </c>
    </row>
    <row r="2697" spans="1:11">
      <c r="A2697" s="71" t="s">
        <v>4967</v>
      </c>
      <c r="B2697" s="72">
        <v>960.51489257809999</v>
      </c>
      <c r="C2697" s="72">
        <v>-0.90599241296879995</v>
      </c>
      <c r="D2697" s="73">
        <v>2</v>
      </c>
      <c r="E2697" s="74" t="s">
        <v>5814</v>
      </c>
      <c r="F2697" s="75">
        <v>4.2550214973459997E-5</v>
      </c>
      <c r="G2697" s="76">
        <v>2.4483570000000001</v>
      </c>
      <c r="H2697" s="76">
        <v>0.42149819999999999</v>
      </c>
      <c r="I2697" s="77">
        <v>795.37980000000005</v>
      </c>
      <c r="J2697" s="73">
        <v>1</v>
      </c>
      <c r="K2697" s="78" t="s">
        <v>3986</v>
      </c>
    </row>
    <row r="2698" spans="1:11">
      <c r="A2698" s="71" t="s">
        <v>4124</v>
      </c>
      <c r="B2698" s="72">
        <v>1856.0051269529999</v>
      </c>
      <c r="C2698" s="72">
        <v>-1.908006573125</v>
      </c>
      <c r="D2698" s="73">
        <v>2</v>
      </c>
      <c r="E2698" s="74" t="s">
        <v>5815</v>
      </c>
      <c r="F2698" s="75">
        <v>4.2559285362389999E-5</v>
      </c>
      <c r="G2698" s="76">
        <v>3.664863</v>
      </c>
      <c r="H2698" s="76">
        <v>0.36455989999999999</v>
      </c>
      <c r="I2698" s="77">
        <v>696.71</v>
      </c>
      <c r="J2698" s="73">
        <v>1</v>
      </c>
      <c r="K2698" s="78" t="s">
        <v>2230</v>
      </c>
    </row>
    <row r="2699" spans="1:11">
      <c r="A2699" s="71" t="s">
        <v>5816</v>
      </c>
      <c r="B2699" s="72">
        <v>1359.7518310549999</v>
      </c>
      <c r="C2699" s="72">
        <v>-1.191087627813</v>
      </c>
      <c r="D2699" s="73">
        <v>2</v>
      </c>
      <c r="E2699" s="74" t="s">
        <v>5817</v>
      </c>
      <c r="F2699" s="75">
        <v>4.2834443744870002E-5</v>
      </c>
      <c r="G2699" s="76">
        <v>2.721635</v>
      </c>
      <c r="H2699" s="76">
        <v>0.50230739999999996</v>
      </c>
      <c r="I2699" s="77">
        <v>686.88869999999997</v>
      </c>
      <c r="J2699" s="73">
        <v>1</v>
      </c>
      <c r="K2699" s="78" t="s">
        <v>2606</v>
      </c>
    </row>
    <row r="2700" spans="1:11">
      <c r="A2700" s="71" t="s">
        <v>2103</v>
      </c>
      <c r="B2700" s="72">
        <v>1359.7365722659999</v>
      </c>
      <c r="C2700" s="72">
        <v>-1.48832883875</v>
      </c>
      <c r="D2700" s="73">
        <v>2</v>
      </c>
      <c r="E2700" s="74" t="s">
        <v>5818</v>
      </c>
      <c r="F2700" s="75">
        <v>4.3063811187570001E-5</v>
      </c>
      <c r="G2700" s="76">
        <v>3.9087010000000002</v>
      </c>
      <c r="H2700" s="76">
        <v>0.48745440000000001</v>
      </c>
      <c r="I2700" s="77">
        <v>1229.557</v>
      </c>
      <c r="J2700" s="73">
        <v>1</v>
      </c>
      <c r="K2700" s="78" t="s">
        <v>3014</v>
      </c>
    </row>
    <row r="2701" spans="1:11">
      <c r="A2701" s="71" t="s">
        <v>5819</v>
      </c>
      <c r="B2701" s="72">
        <v>1228.650756836</v>
      </c>
      <c r="C2701" s="72">
        <v>-1.578294659063</v>
      </c>
      <c r="D2701" s="73">
        <v>2</v>
      </c>
      <c r="E2701" s="74" t="s">
        <v>5820</v>
      </c>
      <c r="F2701" s="75">
        <v>4.340548008042E-5</v>
      </c>
      <c r="G2701" s="76">
        <v>3.0365669999999998</v>
      </c>
      <c r="H2701" s="76">
        <v>0.33034720000000001</v>
      </c>
      <c r="I2701" s="77">
        <v>397.30939999999998</v>
      </c>
      <c r="J2701" s="73">
        <v>4</v>
      </c>
      <c r="K2701" s="78" t="s">
        <v>4055</v>
      </c>
    </row>
    <row r="2702" spans="1:11">
      <c r="A2702" s="71" t="s">
        <v>5441</v>
      </c>
      <c r="B2702" s="72">
        <v>1215.6633300779999</v>
      </c>
      <c r="C2702" s="72">
        <v>-1.543870830938</v>
      </c>
      <c r="D2702" s="73">
        <v>2</v>
      </c>
      <c r="E2702" s="74" t="s">
        <v>5821</v>
      </c>
      <c r="F2702" s="75">
        <v>4.3445159806929999E-5</v>
      </c>
      <c r="G2702" s="76">
        <v>2.6029840000000002</v>
      </c>
      <c r="H2702" s="76">
        <v>0.3886037</v>
      </c>
      <c r="I2702" s="77">
        <v>857.38649999999996</v>
      </c>
      <c r="J2702" s="73">
        <v>1</v>
      </c>
      <c r="K2702" s="78" t="s">
        <v>3375</v>
      </c>
    </row>
    <row r="2703" spans="1:11">
      <c r="A2703" s="71" t="s">
        <v>2193</v>
      </c>
      <c r="B2703" s="72">
        <v>1046.4836425779999</v>
      </c>
      <c r="C2703" s="72">
        <v>-0.66533079187499999</v>
      </c>
      <c r="D2703" s="73">
        <v>2</v>
      </c>
      <c r="E2703" s="74" t="s">
        <v>5822</v>
      </c>
      <c r="F2703" s="75">
        <v>4.3472018824709999E-5</v>
      </c>
      <c r="G2703" s="76">
        <v>2.7480929999999999</v>
      </c>
      <c r="H2703" s="76">
        <v>0.4145548</v>
      </c>
      <c r="I2703" s="77">
        <v>966.25480000000005</v>
      </c>
      <c r="J2703" s="73">
        <v>1</v>
      </c>
      <c r="K2703" s="78" t="s">
        <v>4330</v>
      </c>
    </row>
    <row r="2704" spans="1:11">
      <c r="A2704" s="71" t="s">
        <v>4229</v>
      </c>
      <c r="B2704" s="72">
        <v>1433.6365966799999</v>
      </c>
      <c r="C2704" s="72">
        <v>-0.71110715906249999</v>
      </c>
      <c r="D2704" s="73">
        <v>2</v>
      </c>
      <c r="E2704" s="74" t="s">
        <v>5823</v>
      </c>
      <c r="F2704" s="75">
        <v>4.3547021864750002E-5</v>
      </c>
      <c r="G2704" s="76">
        <v>3.0432969999999999</v>
      </c>
      <c r="H2704" s="76">
        <v>0.39212370000000002</v>
      </c>
      <c r="I2704" s="77">
        <v>855.45460000000003</v>
      </c>
    </row>
    <row r="2705" spans="1:11">
      <c r="A2705" s="71" t="s">
        <v>5229</v>
      </c>
      <c r="B2705" s="72">
        <v>1274.647460938</v>
      </c>
      <c r="C2705" s="72">
        <v>-1.170823955938</v>
      </c>
      <c r="D2705" s="73">
        <v>2</v>
      </c>
      <c r="E2705" s="74" t="s">
        <v>5824</v>
      </c>
      <c r="F2705" s="75">
        <v>4.3591472366859999E-5</v>
      </c>
      <c r="G2705" s="76">
        <v>3.039196</v>
      </c>
      <c r="H2705" s="76">
        <v>0.41261379999999998</v>
      </c>
      <c r="I2705" s="77">
        <v>638.09130000000005</v>
      </c>
      <c r="J2705" s="73">
        <v>1</v>
      </c>
      <c r="K2705" s="78" t="s">
        <v>2606</v>
      </c>
    </row>
    <row r="2706" spans="1:11">
      <c r="A2706" s="71" t="s">
        <v>2159</v>
      </c>
      <c r="B2706" s="72">
        <v>833.46282958979998</v>
      </c>
      <c r="C2706" s="72">
        <v>-1.173814678594</v>
      </c>
      <c r="D2706" s="73">
        <v>2</v>
      </c>
      <c r="E2706" s="74" t="s">
        <v>5825</v>
      </c>
      <c r="F2706" s="75">
        <v>4.3700011454949997E-5</v>
      </c>
      <c r="G2706" s="76">
        <v>2.4034499999999999</v>
      </c>
      <c r="H2706" s="76">
        <v>0.53904920000000001</v>
      </c>
      <c r="I2706" s="77">
        <v>809.20240000000001</v>
      </c>
      <c r="J2706" s="73">
        <v>1</v>
      </c>
      <c r="K2706" s="78" t="s">
        <v>5443</v>
      </c>
    </row>
    <row r="2707" spans="1:11">
      <c r="A2707" s="71" t="s">
        <v>5665</v>
      </c>
      <c r="B2707" s="72">
        <v>1630.795898438</v>
      </c>
      <c r="C2707" s="72">
        <v>-1.033616924688</v>
      </c>
      <c r="D2707" s="73">
        <v>2</v>
      </c>
      <c r="E2707" s="74" t="s">
        <v>5826</v>
      </c>
      <c r="F2707" s="75">
        <v>4.3775639336219999E-5</v>
      </c>
      <c r="G2707" s="76">
        <v>3.0581930000000002</v>
      </c>
      <c r="H2707" s="76">
        <v>0.56333699999999998</v>
      </c>
      <c r="I2707" s="77">
        <v>739.24459999999999</v>
      </c>
      <c r="J2707" s="73">
        <v>1</v>
      </c>
      <c r="K2707" s="78" t="s">
        <v>5534</v>
      </c>
    </row>
    <row r="2708" spans="1:11">
      <c r="A2708" s="71" t="s">
        <v>3043</v>
      </c>
      <c r="B2708" s="72">
        <v>1379.731811523</v>
      </c>
      <c r="C2708" s="72">
        <v>-1.470994854375</v>
      </c>
      <c r="D2708" s="73">
        <v>2</v>
      </c>
      <c r="E2708" s="74" t="s">
        <v>5827</v>
      </c>
      <c r="F2708" s="75">
        <v>4.4026732588629999E-5</v>
      </c>
      <c r="G2708" s="76">
        <v>3.6741100000000002</v>
      </c>
      <c r="H2708" s="76">
        <v>0.61435510000000004</v>
      </c>
      <c r="I2708" s="77">
        <v>1134.453</v>
      </c>
      <c r="J2708" s="73">
        <v>1</v>
      </c>
      <c r="K2708" s="78" t="s">
        <v>2699</v>
      </c>
    </row>
    <row r="2709" spans="1:11">
      <c r="A2709" s="71" t="s">
        <v>5828</v>
      </c>
      <c r="B2709" s="72">
        <v>915.51458740229998</v>
      </c>
      <c r="C2709" s="72">
        <v>-1.195421123906</v>
      </c>
      <c r="D2709" s="73">
        <v>2</v>
      </c>
      <c r="E2709" s="74" t="s">
        <v>5829</v>
      </c>
      <c r="F2709" s="75">
        <v>4.4045609328909997E-5</v>
      </c>
      <c r="G2709" s="76">
        <v>2.4223669999999999</v>
      </c>
      <c r="H2709" s="76">
        <v>0.33810059999999997</v>
      </c>
      <c r="I2709" s="77">
        <v>675.14260000000002</v>
      </c>
      <c r="J2709" s="73">
        <v>1</v>
      </c>
      <c r="K2709" s="78" t="s">
        <v>4325</v>
      </c>
    </row>
    <row r="2710" spans="1:11">
      <c r="A2710" s="71" t="s">
        <v>2118</v>
      </c>
      <c r="B2710" s="72">
        <v>898.40533447270002</v>
      </c>
      <c r="C2710" s="72">
        <v>-0.21258544921879999</v>
      </c>
      <c r="D2710" s="73">
        <v>1</v>
      </c>
      <c r="E2710" s="74" t="s">
        <v>5830</v>
      </c>
      <c r="F2710" s="75">
        <v>4.4064143543189999E-5</v>
      </c>
      <c r="G2710" s="76">
        <v>1.9704330000000001</v>
      </c>
      <c r="H2710" s="76">
        <v>0.37331940000000002</v>
      </c>
      <c r="I2710" s="77">
        <v>266.11149999999998</v>
      </c>
      <c r="J2710" s="73">
        <v>1</v>
      </c>
      <c r="K2710" s="78" t="s">
        <v>5831</v>
      </c>
    </row>
    <row r="2711" spans="1:11">
      <c r="A2711" s="71" t="s">
        <v>3510</v>
      </c>
      <c r="B2711" s="72">
        <v>1045.5822753909999</v>
      </c>
      <c r="C2711" s="72">
        <v>-0.92448606531249999</v>
      </c>
      <c r="D2711" s="73">
        <v>2</v>
      </c>
      <c r="E2711" s="74" t="s">
        <v>5832</v>
      </c>
      <c r="F2711" s="75">
        <v>4.4199573070330002E-5</v>
      </c>
      <c r="G2711" s="76">
        <v>2.7685059999999999</v>
      </c>
      <c r="H2711" s="76">
        <v>0.35661150000000003</v>
      </c>
      <c r="I2711" s="77">
        <v>1666.951</v>
      </c>
      <c r="J2711" s="73">
        <v>1</v>
      </c>
      <c r="K2711" s="78" t="s">
        <v>3171</v>
      </c>
    </row>
    <row r="2712" spans="1:11">
      <c r="A2712" s="71" t="s">
        <v>2837</v>
      </c>
      <c r="B2712" s="72">
        <v>1109.5698242190001</v>
      </c>
      <c r="C2712" s="72">
        <v>-1.278123760625</v>
      </c>
      <c r="D2712" s="73">
        <v>2</v>
      </c>
      <c r="E2712" s="74" t="s">
        <v>5833</v>
      </c>
      <c r="F2712" s="75">
        <v>4.4251349515469999E-5</v>
      </c>
      <c r="G2712" s="76">
        <v>3.2119200000000001</v>
      </c>
      <c r="H2712" s="76">
        <v>0.42670950000000002</v>
      </c>
      <c r="I2712" s="77">
        <v>809.87490000000003</v>
      </c>
      <c r="J2712" s="73">
        <v>1</v>
      </c>
      <c r="K2712" s="78" t="s">
        <v>4330</v>
      </c>
    </row>
    <row r="2713" spans="1:11">
      <c r="A2713" s="71" t="s">
        <v>5216</v>
      </c>
      <c r="B2713" s="72">
        <v>1470.7263183590001</v>
      </c>
      <c r="C2713" s="72">
        <v>-1.088792705938</v>
      </c>
      <c r="D2713" s="73">
        <v>2</v>
      </c>
      <c r="E2713" s="74" t="s">
        <v>5834</v>
      </c>
      <c r="F2713" s="75">
        <v>4.4273629232979999E-5</v>
      </c>
      <c r="G2713" s="76">
        <v>4.0264920000000002</v>
      </c>
      <c r="H2713" s="76">
        <v>0.29446260000000002</v>
      </c>
      <c r="I2713" s="77">
        <v>1393.1179999999999</v>
      </c>
    </row>
    <row r="2714" spans="1:11">
      <c r="A2714" s="71" t="s">
        <v>3802</v>
      </c>
      <c r="B2714" s="72">
        <v>980.49481201169999</v>
      </c>
      <c r="C2714" s="72">
        <v>-0.84813108484379995</v>
      </c>
      <c r="D2714" s="73">
        <v>2</v>
      </c>
      <c r="E2714" s="74" t="s">
        <v>5835</v>
      </c>
      <c r="F2714" s="75">
        <v>4.4593364010190003E-5</v>
      </c>
      <c r="G2714" s="76">
        <v>2.7866070000000001</v>
      </c>
      <c r="H2714" s="76">
        <v>0.628413</v>
      </c>
      <c r="I2714" s="77">
        <v>796.34580000000005</v>
      </c>
      <c r="J2714" s="73">
        <v>1</v>
      </c>
      <c r="K2714" s="78" t="s">
        <v>4973</v>
      </c>
    </row>
    <row r="2715" spans="1:11">
      <c r="A2715" s="71" t="s">
        <v>2685</v>
      </c>
      <c r="B2715" s="72">
        <v>1193.6160888669999</v>
      </c>
      <c r="C2715" s="72">
        <v>-1.150682354375</v>
      </c>
      <c r="D2715" s="73">
        <v>2</v>
      </c>
      <c r="E2715" s="74" t="s">
        <v>5836</v>
      </c>
      <c r="F2715" s="75">
        <v>4.4595969871049997E-5</v>
      </c>
      <c r="G2715" s="76">
        <v>3.2079309999999999</v>
      </c>
      <c r="H2715" s="76">
        <v>0.49087130000000001</v>
      </c>
      <c r="I2715" s="77">
        <v>787.0693</v>
      </c>
      <c r="J2715" s="73">
        <v>1</v>
      </c>
      <c r="K2715" s="78" t="s">
        <v>3734</v>
      </c>
    </row>
    <row r="2716" spans="1:11">
      <c r="A2716" s="71" t="s">
        <v>2374</v>
      </c>
      <c r="B2716" s="72">
        <v>1355.8045654299999</v>
      </c>
      <c r="C2716" s="72">
        <v>-0.54753294031249999</v>
      </c>
      <c r="D2716" s="73">
        <v>2</v>
      </c>
      <c r="E2716" s="74" t="s">
        <v>5837</v>
      </c>
      <c r="F2716" s="75">
        <v>4.4643994656090001E-5</v>
      </c>
      <c r="G2716" s="76">
        <v>3.5421100000000001</v>
      </c>
      <c r="H2716" s="76">
        <v>0.46014470000000002</v>
      </c>
      <c r="I2716" s="77">
        <v>1176.085</v>
      </c>
      <c r="J2716" s="73">
        <v>1</v>
      </c>
      <c r="K2716" s="78" t="s">
        <v>3344</v>
      </c>
    </row>
    <row r="2717" spans="1:11">
      <c r="A2717" s="71" t="s">
        <v>3293</v>
      </c>
      <c r="B2717" s="72">
        <v>1187.6166992190001</v>
      </c>
      <c r="C2717" s="72">
        <v>-1.210374737188</v>
      </c>
      <c r="D2717" s="73">
        <v>2</v>
      </c>
      <c r="E2717" s="74" t="s">
        <v>5838</v>
      </c>
      <c r="F2717" s="75">
        <v>4.5143192260769999E-5</v>
      </c>
      <c r="G2717" s="76">
        <v>3.260399</v>
      </c>
      <c r="H2717" s="76">
        <v>0.56695249999999997</v>
      </c>
      <c r="I2717" s="77">
        <v>1138.712</v>
      </c>
      <c r="J2717" s="73">
        <v>1</v>
      </c>
      <c r="K2717" s="78" t="s">
        <v>3186</v>
      </c>
    </row>
    <row r="2718" spans="1:11">
      <c r="A2718" s="71" t="s">
        <v>2047</v>
      </c>
      <c r="B2718" s="72">
        <v>943.53198242190001</v>
      </c>
      <c r="C2718" s="72">
        <v>-1.34770383875</v>
      </c>
      <c r="D2718" s="73">
        <v>2</v>
      </c>
      <c r="E2718" s="74" t="s">
        <v>5839</v>
      </c>
      <c r="F2718" s="75">
        <v>4.5520267241250001E-5</v>
      </c>
      <c r="G2718" s="76">
        <v>2.9254880000000001</v>
      </c>
      <c r="H2718" s="76">
        <v>0.3393196</v>
      </c>
      <c r="I2718" s="77">
        <v>665.08460000000002</v>
      </c>
      <c r="J2718" s="73">
        <v>1</v>
      </c>
      <c r="K2718" s="78" t="s">
        <v>4973</v>
      </c>
    </row>
    <row r="2719" spans="1:11">
      <c r="A2719" s="71" t="s">
        <v>3201</v>
      </c>
      <c r="B2719" s="72">
        <v>1542.8162841799999</v>
      </c>
      <c r="C2719" s="72">
        <v>-1.648654747813</v>
      </c>
      <c r="D2719" s="73">
        <v>3</v>
      </c>
      <c r="E2719" s="74" t="s">
        <v>5840</v>
      </c>
      <c r="F2719" s="75">
        <v>4.5563671678019997E-5</v>
      </c>
      <c r="G2719" s="76">
        <v>3.6059839999999999</v>
      </c>
      <c r="H2719" s="76">
        <v>0.4619393</v>
      </c>
      <c r="I2719" s="77">
        <v>1771.5160000000001</v>
      </c>
      <c r="J2719" s="73">
        <v>1</v>
      </c>
      <c r="K2719" s="78" t="s">
        <v>2290</v>
      </c>
    </row>
    <row r="2720" spans="1:11">
      <c r="A2720" s="71" t="s">
        <v>2665</v>
      </c>
      <c r="B2720" s="72">
        <v>1266.632446289</v>
      </c>
      <c r="C2720" s="72">
        <v>-0.46513547937499999</v>
      </c>
      <c r="D2720" s="73">
        <v>2</v>
      </c>
      <c r="E2720" s="74" t="s">
        <v>5841</v>
      </c>
      <c r="F2720" s="75">
        <v>4.5618171999109999E-5</v>
      </c>
      <c r="G2720" s="76">
        <v>2.5227979999999999</v>
      </c>
      <c r="H2720" s="76">
        <v>0.60185350000000004</v>
      </c>
      <c r="I2720" s="77">
        <v>952.24210000000005</v>
      </c>
      <c r="J2720" s="73">
        <v>1</v>
      </c>
      <c r="K2720" s="78" t="s">
        <v>3099</v>
      </c>
    </row>
    <row r="2721" spans="1:11">
      <c r="A2721" s="71" t="s">
        <v>2159</v>
      </c>
      <c r="B2721" s="72">
        <v>1086.6272289359999</v>
      </c>
      <c r="C2721" s="72">
        <v>-0.83522099650009995</v>
      </c>
      <c r="D2721" s="73">
        <v>2</v>
      </c>
      <c r="E2721" s="74" t="s">
        <v>5842</v>
      </c>
      <c r="F2721" s="75">
        <v>4.5701380231960001E-5</v>
      </c>
      <c r="G2721" s="76">
        <v>2.7217319999999998</v>
      </c>
      <c r="H2721" s="76">
        <v>0.57657309999999995</v>
      </c>
      <c r="I2721" s="77">
        <v>709.16690000000006</v>
      </c>
      <c r="J2721" s="73">
        <v>1</v>
      </c>
      <c r="K2721" s="78" t="s">
        <v>3764</v>
      </c>
    </row>
    <row r="2722" spans="1:11">
      <c r="A2722" s="71" t="s">
        <v>5843</v>
      </c>
      <c r="B2722" s="72">
        <v>1180.530273438</v>
      </c>
      <c r="C2722" s="72">
        <v>-1.0444811825</v>
      </c>
      <c r="D2722" s="73">
        <v>2</v>
      </c>
      <c r="E2722" s="74" t="s">
        <v>5844</v>
      </c>
      <c r="F2722" s="75">
        <v>4.5739080264419999E-5</v>
      </c>
      <c r="G2722" s="76">
        <v>2.6311580000000001</v>
      </c>
      <c r="H2722" s="76">
        <v>0.2379435</v>
      </c>
      <c r="I2722" s="77">
        <v>605.19280000000003</v>
      </c>
      <c r="J2722" s="73">
        <v>1</v>
      </c>
      <c r="K2722" s="78" t="s">
        <v>3764</v>
      </c>
    </row>
    <row r="2723" spans="1:11">
      <c r="A2723" s="71" t="s">
        <v>3578</v>
      </c>
      <c r="B2723" s="72">
        <v>1137.5422363279999</v>
      </c>
      <c r="C2723" s="72">
        <v>-1.4038561825</v>
      </c>
      <c r="D2723" s="73">
        <v>2</v>
      </c>
      <c r="E2723" s="74" t="s">
        <v>5845</v>
      </c>
      <c r="F2723" s="75">
        <v>4.590759612111E-5</v>
      </c>
      <c r="G2723" s="76">
        <v>3.3133910000000002</v>
      </c>
      <c r="H2723" s="76">
        <v>0.54113020000000001</v>
      </c>
      <c r="I2723" s="77">
        <v>1217.057</v>
      </c>
      <c r="J2723" s="73">
        <v>1</v>
      </c>
      <c r="K2723" s="78" t="s">
        <v>3734</v>
      </c>
    </row>
    <row r="2724" spans="1:11">
      <c r="A2724" s="71" t="s">
        <v>3380</v>
      </c>
      <c r="B2724" s="72">
        <v>1190.5899658200001</v>
      </c>
      <c r="C2724" s="72">
        <v>-0.30180540124999999</v>
      </c>
      <c r="D2724" s="73">
        <v>2</v>
      </c>
      <c r="E2724" s="74" t="s">
        <v>5846</v>
      </c>
      <c r="F2724" s="75">
        <v>4.6073739670919997E-5</v>
      </c>
      <c r="G2724" s="76">
        <v>3.1498940000000002</v>
      </c>
      <c r="H2724" s="76">
        <v>0.33443149999999999</v>
      </c>
      <c r="I2724" s="77">
        <v>790.89490000000001</v>
      </c>
      <c r="J2724" s="73">
        <v>1</v>
      </c>
      <c r="K2724" s="78" t="s">
        <v>3375</v>
      </c>
    </row>
    <row r="2725" spans="1:11">
      <c r="A2725" s="71" t="s">
        <v>5847</v>
      </c>
      <c r="B2725" s="72">
        <v>1202.656860352</v>
      </c>
      <c r="C2725" s="72">
        <v>-1.677537823125</v>
      </c>
      <c r="D2725" s="73">
        <v>2</v>
      </c>
      <c r="E2725" s="74" t="s">
        <v>5848</v>
      </c>
      <c r="F2725" s="75">
        <v>4.6164113779749999E-5</v>
      </c>
      <c r="G2725" s="76">
        <v>2.5158</v>
      </c>
      <c r="H2725" s="76">
        <v>0.1894429</v>
      </c>
      <c r="I2725" s="77">
        <v>392.09469999999999</v>
      </c>
    </row>
    <row r="2726" spans="1:11">
      <c r="A2726" s="71" t="s">
        <v>3550</v>
      </c>
      <c r="B2726" s="72">
        <v>1602.8526611330001</v>
      </c>
      <c r="C2726" s="72">
        <v>-1.239671612188</v>
      </c>
      <c r="D2726" s="73">
        <v>2</v>
      </c>
      <c r="E2726" s="74" t="s">
        <v>5849</v>
      </c>
      <c r="F2726" s="75">
        <v>4.6204468242110003E-5</v>
      </c>
      <c r="G2726" s="76">
        <v>4.3674780000000002</v>
      </c>
      <c r="H2726" s="76">
        <v>0.58144260000000003</v>
      </c>
      <c r="I2726" s="77">
        <v>1451.6980000000001</v>
      </c>
      <c r="J2726" s="73">
        <v>1</v>
      </c>
      <c r="K2726" s="78" t="s">
        <v>2176</v>
      </c>
    </row>
    <row r="2727" spans="1:11">
      <c r="A2727" s="71" t="s">
        <v>5850</v>
      </c>
      <c r="B2727" s="72">
        <v>1004.515991211</v>
      </c>
      <c r="C2727" s="72">
        <v>-0.63786497156249999</v>
      </c>
      <c r="D2727" s="73">
        <v>2</v>
      </c>
      <c r="E2727" s="74" t="s">
        <v>5851</v>
      </c>
      <c r="F2727" s="75">
        <v>4.6280535899410003E-5</v>
      </c>
      <c r="G2727" s="76">
        <v>2.9958429999999998</v>
      </c>
      <c r="H2727" s="76">
        <v>0.4063698</v>
      </c>
      <c r="I2727" s="77">
        <v>1097.5989999999999</v>
      </c>
    </row>
    <row r="2728" spans="1:11">
      <c r="A2728" s="71" t="s">
        <v>2156</v>
      </c>
      <c r="B2728" s="72">
        <v>1079.620727539</v>
      </c>
      <c r="C2728" s="72">
        <v>-1.800218487188</v>
      </c>
      <c r="D2728" s="73">
        <v>2</v>
      </c>
      <c r="E2728" s="74" t="s">
        <v>5852</v>
      </c>
      <c r="F2728" s="75">
        <v>4.6368084051449998E-5</v>
      </c>
      <c r="G2728" s="76">
        <v>2.8524430000000001</v>
      </c>
      <c r="H2728" s="76">
        <v>0.4557194</v>
      </c>
      <c r="I2728" s="77">
        <v>1357.421</v>
      </c>
      <c r="J2728" s="73">
        <v>1</v>
      </c>
      <c r="K2728" s="78" t="s">
        <v>4325</v>
      </c>
    </row>
    <row r="2729" spans="1:11">
      <c r="A2729" s="71" t="s">
        <v>2939</v>
      </c>
      <c r="B2729" s="72">
        <v>1946.074584961</v>
      </c>
      <c r="C2729" s="72">
        <v>-1.930345440313</v>
      </c>
      <c r="D2729" s="73">
        <v>2</v>
      </c>
      <c r="E2729" s="74" t="s">
        <v>5853</v>
      </c>
      <c r="F2729" s="75">
        <v>4.6417279773170003E-5</v>
      </c>
      <c r="G2729" s="76">
        <v>4.3481290000000001</v>
      </c>
      <c r="H2729" s="76">
        <v>0.51702000000000004</v>
      </c>
      <c r="I2729" s="77">
        <v>700.34360000000004</v>
      </c>
      <c r="J2729" s="73">
        <v>1</v>
      </c>
      <c r="K2729" s="78" t="s">
        <v>2512</v>
      </c>
    </row>
    <row r="2730" spans="1:11">
      <c r="A2730" s="71" t="s">
        <v>2553</v>
      </c>
      <c r="B2730" s="72">
        <v>1217.725219727</v>
      </c>
      <c r="C2730" s="72">
        <v>-1.788377666875</v>
      </c>
      <c r="D2730" s="73">
        <v>2</v>
      </c>
      <c r="E2730" s="74" t="s">
        <v>5854</v>
      </c>
      <c r="F2730" s="75">
        <v>4.648204383672E-5</v>
      </c>
      <c r="G2730" s="76">
        <v>2.9554749999999999</v>
      </c>
      <c r="H2730" s="76">
        <v>0.5552144</v>
      </c>
      <c r="I2730" s="77">
        <v>1122.5250000000001</v>
      </c>
      <c r="J2730" s="73">
        <v>1</v>
      </c>
      <c r="K2730" s="78" t="s">
        <v>3186</v>
      </c>
    </row>
    <row r="2731" spans="1:11">
      <c r="A2731" s="71" t="s">
        <v>2941</v>
      </c>
      <c r="B2731" s="72">
        <v>1218.6840820309999</v>
      </c>
      <c r="C2731" s="72">
        <v>-1.258958721563</v>
      </c>
      <c r="D2731" s="73">
        <v>2</v>
      </c>
      <c r="E2731" s="74" t="s">
        <v>5855</v>
      </c>
      <c r="F2731" s="75">
        <v>4.6831324140960003E-5</v>
      </c>
      <c r="G2731" s="76">
        <v>2.6025510000000001</v>
      </c>
      <c r="H2731" s="76">
        <v>0.38913930000000002</v>
      </c>
      <c r="I2731" s="77">
        <v>1402.057</v>
      </c>
      <c r="J2731" s="73">
        <v>1</v>
      </c>
      <c r="K2731" s="78" t="s">
        <v>3701</v>
      </c>
    </row>
    <row r="2732" spans="1:11">
      <c r="A2732" s="71" t="s">
        <v>5856</v>
      </c>
      <c r="B2732" s="72">
        <v>1855.8820800779999</v>
      </c>
      <c r="C2732" s="72">
        <v>-0.35624876062499999</v>
      </c>
      <c r="D2732" s="73">
        <v>2</v>
      </c>
      <c r="E2732" s="74" t="s">
        <v>5857</v>
      </c>
      <c r="F2732" s="75">
        <v>4.72340142067E-5</v>
      </c>
      <c r="G2732" s="76">
        <v>2.817631</v>
      </c>
      <c r="H2732" s="76">
        <v>0.47742400000000002</v>
      </c>
      <c r="I2732" s="77">
        <v>154.48679999999999</v>
      </c>
      <c r="J2732" s="73">
        <v>1</v>
      </c>
      <c r="K2732" s="78" t="s">
        <v>5858</v>
      </c>
    </row>
    <row r="2733" spans="1:11">
      <c r="A2733" s="71" t="s">
        <v>2257</v>
      </c>
      <c r="B2733" s="72">
        <v>1382.7889404299999</v>
      </c>
      <c r="C2733" s="72">
        <v>-1.243577862188</v>
      </c>
      <c r="D2733" s="73">
        <v>2</v>
      </c>
      <c r="E2733" s="74" t="s">
        <v>5859</v>
      </c>
      <c r="F2733" s="75">
        <v>4.7390227349859999E-5</v>
      </c>
      <c r="G2733" s="76">
        <v>3.9509479999999999</v>
      </c>
      <c r="H2733" s="76">
        <v>0.51366319999999999</v>
      </c>
      <c r="I2733" s="77">
        <v>1320.375</v>
      </c>
      <c r="J2733" s="73">
        <v>1</v>
      </c>
      <c r="K2733" s="78" t="s">
        <v>2646</v>
      </c>
    </row>
    <row r="2734" spans="1:11">
      <c r="A2734" s="71" t="s">
        <v>3183</v>
      </c>
      <c r="B2734" s="72">
        <v>900.52612304690001</v>
      </c>
      <c r="C2734" s="72">
        <v>-0.21733274499999999</v>
      </c>
      <c r="D2734" s="73">
        <v>2</v>
      </c>
      <c r="E2734" s="74" t="s">
        <v>5860</v>
      </c>
      <c r="F2734" s="75">
        <v>4.7726477985679998E-5</v>
      </c>
      <c r="G2734" s="76">
        <v>2.5483479999999998</v>
      </c>
      <c r="H2734" s="76">
        <v>0.40342980000000001</v>
      </c>
      <c r="I2734" s="77">
        <v>757.18629999999996</v>
      </c>
      <c r="J2734" s="73">
        <v>1</v>
      </c>
      <c r="K2734" s="78" t="s">
        <v>5443</v>
      </c>
    </row>
    <row r="2735" spans="1:11">
      <c r="A2735" s="71" t="s">
        <v>2219</v>
      </c>
      <c r="B2735" s="72">
        <v>935.49450683589998</v>
      </c>
      <c r="C2735" s="72">
        <v>-1.36821165125</v>
      </c>
      <c r="D2735" s="73">
        <v>2</v>
      </c>
      <c r="E2735" s="74" t="s">
        <v>5861</v>
      </c>
      <c r="F2735" s="75">
        <v>4.8202581227060002E-5</v>
      </c>
      <c r="G2735" s="76">
        <v>2.7502870000000001</v>
      </c>
      <c r="H2735" s="76">
        <v>0.53607590000000005</v>
      </c>
      <c r="I2735" s="77">
        <v>1550.415</v>
      </c>
      <c r="J2735" s="73">
        <v>1</v>
      </c>
      <c r="K2735" s="78" t="s">
        <v>4330</v>
      </c>
    </row>
    <row r="2736" spans="1:11">
      <c r="A2736" s="71" t="s">
        <v>4545</v>
      </c>
      <c r="B2736" s="72">
        <v>1725.8377685549999</v>
      </c>
      <c r="C2736" s="72">
        <v>0.41145143468750001</v>
      </c>
      <c r="D2736" s="73">
        <v>2</v>
      </c>
      <c r="E2736" s="74" t="s">
        <v>5862</v>
      </c>
      <c r="F2736" s="75">
        <v>4.8516542534210002E-5</v>
      </c>
      <c r="G2736" s="76">
        <v>2.9850509999999999</v>
      </c>
      <c r="H2736" s="76">
        <v>0.59996830000000001</v>
      </c>
      <c r="I2736" s="77">
        <v>213.3109</v>
      </c>
      <c r="J2736" s="73">
        <v>1</v>
      </c>
      <c r="K2736" s="78" t="s">
        <v>3167</v>
      </c>
    </row>
    <row r="2737" spans="1:11">
      <c r="A2737" s="71" t="s">
        <v>4081</v>
      </c>
      <c r="B2737" s="72">
        <v>1196.5946044919999</v>
      </c>
      <c r="C2737" s="72">
        <v>-0.79435911218749999</v>
      </c>
      <c r="D2737" s="73">
        <v>2</v>
      </c>
      <c r="E2737" s="74" t="s">
        <v>5863</v>
      </c>
      <c r="F2737" s="75">
        <v>4.8643176131180002E-5</v>
      </c>
      <c r="G2737" s="76">
        <v>2.880477</v>
      </c>
      <c r="H2737" s="76">
        <v>0.59221290000000004</v>
      </c>
      <c r="I2737" s="77">
        <v>899.21180000000004</v>
      </c>
    </row>
    <row r="2738" spans="1:11">
      <c r="A2738" s="71" t="s">
        <v>3793</v>
      </c>
      <c r="B2738" s="72">
        <v>968.55236816410002</v>
      </c>
      <c r="C2738" s="72">
        <v>-1.521592998906</v>
      </c>
      <c r="D2738" s="73">
        <v>2</v>
      </c>
      <c r="E2738" s="74" t="s">
        <v>5864</v>
      </c>
      <c r="F2738" s="75">
        <v>4.8662914987730002E-5</v>
      </c>
      <c r="G2738" s="76">
        <v>2.484057</v>
      </c>
      <c r="H2738" s="76">
        <v>0.47059899999999999</v>
      </c>
      <c r="I2738" s="77">
        <v>624.30380000000002</v>
      </c>
      <c r="J2738" s="73">
        <v>1</v>
      </c>
      <c r="K2738" s="78" t="s">
        <v>3986</v>
      </c>
    </row>
    <row r="2739" spans="1:11">
      <c r="A2739" s="71" t="s">
        <v>2675</v>
      </c>
      <c r="B2739" s="72">
        <v>1332.6641845700001</v>
      </c>
      <c r="C2739" s="72">
        <v>-1.068773174688</v>
      </c>
      <c r="D2739" s="73">
        <v>2</v>
      </c>
      <c r="E2739" s="74" t="s">
        <v>5865</v>
      </c>
      <c r="F2739" s="75">
        <v>4.8851049305709997E-5</v>
      </c>
      <c r="G2739" s="76">
        <v>3.022411</v>
      </c>
      <c r="H2739" s="76">
        <v>0.36234919999999998</v>
      </c>
      <c r="I2739" s="77">
        <v>786.82129999999995</v>
      </c>
      <c r="J2739" s="73">
        <v>1</v>
      </c>
      <c r="K2739" s="78" t="s">
        <v>2646</v>
      </c>
    </row>
    <row r="2740" spans="1:11">
      <c r="A2740" s="71" t="s">
        <v>2030</v>
      </c>
      <c r="B2740" s="72">
        <v>879.46826171880002</v>
      </c>
      <c r="C2740" s="72">
        <v>-0.80644407312499999</v>
      </c>
      <c r="D2740" s="73">
        <v>2</v>
      </c>
      <c r="E2740" s="74" t="s">
        <v>5866</v>
      </c>
      <c r="F2740" s="75">
        <v>4.9256853013610001E-5</v>
      </c>
      <c r="G2740" s="76">
        <v>2.4223859999999999</v>
      </c>
      <c r="H2740" s="76">
        <v>0.4583776</v>
      </c>
      <c r="I2740" s="77">
        <v>1360.0260000000001</v>
      </c>
      <c r="J2740" s="73">
        <v>1</v>
      </c>
      <c r="K2740" s="78" t="s">
        <v>4330</v>
      </c>
    </row>
    <row r="2741" spans="1:11">
      <c r="A2741" s="71" t="s">
        <v>2405</v>
      </c>
      <c r="B2741" s="72">
        <v>1318.6352274359999</v>
      </c>
      <c r="C2741" s="72">
        <v>-0.37458577775009999</v>
      </c>
      <c r="D2741" s="73">
        <v>2</v>
      </c>
      <c r="E2741" s="74" t="s">
        <v>5867</v>
      </c>
      <c r="F2741" s="75">
        <v>4.9701200200770001E-5</v>
      </c>
      <c r="G2741" s="76">
        <v>2.7651840000000001</v>
      </c>
      <c r="H2741" s="76">
        <v>0.34008769999999999</v>
      </c>
      <c r="I2741" s="77">
        <v>942.99649999999997</v>
      </c>
      <c r="J2741" s="73">
        <v>1</v>
      </c>
      <c r="K2741" s="78" t="s">
        <v>3099</v>
      </c>
    </row>
    <row r="2742" spans="1:11">
      <c r="A2742" s="71" t="s">
        <v>5868</v>
      </c>
      <c r="B2742" s="72">
        <v>1090.573852539</v>
      </c>
      <c r="C2742" s="72">
        <v>-8.5252666875020006E-2</v>
      </c>
      <c r="D2742" s="73">
        <v>2</v>
      </c>
      <c r="E2742" s="74" t="s">
        <v>5869</v>
      </c>
      <c r="F2742" s="75">
        <v>4.996594264561E-5</v>
      </c>
      <c r="G2742" s="76">
        <v>2.713832</v>
      </c>
      <c r="H2742" s="76">
        <v>0.44249739999999999</v>
      </c>
      <c r="I2742" s="77">
        <v>238.9049</v>
      </c>
      <c r="J2742" s="73">
        <v>1</v>
      </c>
      <c r="K2742" s="78" t="s">
        <v>4654</v>
      </c>
    </row>
    <row r="2743" spans="1:11">
      <c r="A2743" s="71" t="s">
        <v>2717</v>
      </c>
      <c r="B2743" s="72">
        <v>1094.570776716</v>
      </c>
      <c r="C2743" s="72">
        <v>-1.412058958687</v>
      </c>
      <c r="D2743" s="73">
        <v>2</v>
      </c>
      <c r="E2743" s="74" t="s">
        <v>5870</v>
      </c>
      <c r="F2743" s="75">
        <v>5.0021725853040001E-5</v>
      </c>
      <c r="G2743" s="76">
        <v>2.9863029999999999</v>
      </c>
      <c r="H2743" s="76">
        <v>0.428568</v>
      </c>
      <c r="I2743" s="77">
        <v>513.2192</v>
      </c>
      <c r="J2743" s="73">
        <v>1</v>
      </c>
      <c r="K2743" s="78" t="s">
        <v>3375</v>
      </c>
    </row>
    <row r="2744" spans="1:11">
      <c r="A2744" s="71" t="s">
        <v>2312</v>
      </c>
      <c r="B2744" s="72">
        <v>1071.5251464840001</v>
      </c>
      <c r="C2744" s="72">
        <v>-1.357713604375</v>
      </c>
      <c r="D2744" s="73">
        <v>2</v>
      </c>
      <c r="E2744" s="74" t="s">
        <v>5871</v>
      </c>
      <c r="F2744" s="75">
        <v>5.0128577683829997E-5</v>
      </c>
      <c r="G2744" s="76">
        <v>2.7884470000000001</v>
      </c>
      <c r="H2744" s="76">
        <v>0.32664749999999998</v>
      </c>
      <c r="I2744" s="77">
        <v>280.00979999999998</v>
      </c>
      <c r="J2744" s="73">
        <v>1</v>
      </c>
      <c r="K2744" s="78" t="s">
        <v>3986</v>
      </c>
    </row>
    <row r="2745" spans="1:11">
      <c r="A2745" s="71" t="s">
        <v>3339</v>
      </c>
      <c r="B2745" s="72">
        <v>1056.5043945309999</v>
      </c>
      <c r="C2745" s="72">
        <v>-1.9822979375019999E-2</v>
      </c>
      <c r="D2745" s="73">
        <v>2</v>
      </c>
      <c r="E2745" s="74" t="s">
        <v>5872</v>
      </c>
      <c r="F2745" s="75">
        <v>5.0788395694129998E-5</v>
      </c>
      <c r="G2745" s="76">
        <v>2.968289</v>
      </c>
      <c r="H2745" s="76">
        <v>0.50163769999999996</v>
      </c>
      <c r="I2745" s="77">
        <v>953.37310000000002</v>
      </c>
      <c r="J2745" s="73">
        <v>1</v>
      </c>
      <c r="K2745" s="78" t="s">
        <v>4854</v>
      </c>
    </row>
    <row r="2746" spans="1:11">
      <c r="A2746" s="71" t="s">
        <v>5873</v>
      </c>
      <c r="B2746" s="72">
        <v>1354.663696289</v>
      </c>
      <c r="C2746" s="72">
        <v>-1.208177471563</v>
      </c>
      <c r="D2746" s="73">
        <v>2</v>
      </c>
      <c r="E2746" s="74" t="s">
        <v>5874</v>
      </c>
      <c r="F2746" s="75">
        <v>5.0884286254170002E-5</v>
      </c>
      <c r="G2746" s="76">
        <v>3.072981</v>
      </c>
      <c r="H2746" s="76">
        <v>0.56162670000000003</v>
      </c>
      <c r="I2746" s="77">
        <v>822.66780000000006</v>
      </c>
    </row>
    <row r="2747" spans="1:11">
      <c r="A2747" s="71" t="s">
        <v>2747</v>
      </c>
      <c r="B2747" s="72">
        <v>1246.627319336</v>
      </c>
      <c r="C2747" s="72">
        <v>-0.70414915124999999</v>
      </c>
      <c r="D2747" s="73">
        <v>2</v>
      </c>
      <c r="E2747" s="74" t="s">
        <v>5875</v>
      </c>
      <c r="F2747" s="75">
        <v>5.1025882269130001E-5</v>
      </c>
      <c r="G2747" s="76">
        <v>3.421135</v>
      </c>
      <c r="H2747" s="76">
        <v>0.45783279999999998</v>
      </c>
      <c r="I2747" s="77">
        <v>992.93179999999995</v>
      </c>
      <c r="J2747" s="73">
        <v>1</v>
      </c>
      <c r="K2747" s="78" t="s">
        <v>3099</v>
      </c>
    </row>
    <row r="2748" spans="1:11">
      <c r="A2748" s="71" t="s">
        <v>2337</v>
      </c>
      <c r="B2748" s="72">
        <v>943.58227539059999</v>
      </c>
      <c r="C2748" s="72">
        <v>-1.016343975469</v>
      </c>
      <c r="D2748" s="73">
        <v>2</v>
      </c>
      <c r="E2748" s="74" t="s">
        <v>5876</v>
      </c>
      <c r="F2748" s="75">
        <v>5.1204500135849998E-5</v>
      </c>
      <c r="G2748" s="76">
        <v>2.5560719999999999</v>
      </c>
      <c r="H2748" s="76">
        <v>0.4172553</v>
      </c>
      <c r="I2748" s="77">
        <v>650.31179999999995</v>
      </c>
      <c r="J2748" s="73">
        <v>1</v>
      </c>
      <c r="K2748" s="78" t="s">
        <v>4330</v>
      </c>
    </row>
    <row r="2749" spans="1:11">
      <c r="A2749" s="71" t="s">
        <v>2429</v>
      </c>
      <c r="B2749" s="72">
        <v>986.37852057600003</v>
      </c>
      <c r="C2749" s="72">
        <v>-1.3331969346250001</v>
      </c>
      <c r="D2749" s="73">
        <v>2</v>
      </c>
      <c r="E2749" s="74" t="s">
        <v>5877</v>
      </c>
      <c r="F2749" s="75">
        <v>5.128043212954E-5</v>
      </c>
      <c r="G2749" s="76">
        <v>2.6485970000000001</v>
      </c>
      <c r="H2749" s="76">
        <v>0.1368027</v>
      </c>
      <c r="I2749" s="77">
        <v>1098.3140000000001</v>
      </c>
      <c r="J2749" s="73">
        <v>1</v>
      </c>
      <c r="K2749" s="78" t="s">
        <v>4325</v>
      </c>
    </row>
    <row r="2750" spans="1:11">
      <c r="A2750" s="71" t="s">
        <v>2021</v>
      </c>
      <c r="B2750" s="72">
        <v>1373.6583251950001</v>
      </c>
      <c r="C2750" s="72">
        <v>-0.64811887781249999</v>
      </c>
      <c r="D2750" s="73">
        <v>2</v>
      </c>
      <c r="E2750" s="74" t="s">
        <v>5878</v>
      </c>
      <c r="F2750" s="75">
        <v>5.1905140098039999E-5</v>
      </c>
      <c r="G2750" s="76">
        <v>2.9072230000000001</v>
      </c>
      <c r="H2750" s="76">
        <v>0.50570930000000003</v>
      </c>
      <c r="I2750" s="77">
        <v>927.91049999999996</v>
      </c>
    </row>
    <row r="2751" spans="1:11">
      <c r="A2751" s="71" t="s">
        <v>5879</v>
      </c>
      <c r="B2751" s="72">
        <v>1242.6364746090001</v>
      </c>
      <c r="C2751" s="72">
        <v>-1.324998760625</v>
      </c>
      <c r="D2751" s="73">
        <v>2</v>
      </c>
      <c r="E2751" s="74" t="s">
        <v>5880</v>
      </c>
      <c r="F2751" s="75">
        <v>5.2113801350169999E-5</v>
      </c>
      <c r="G2751" s="76">
        <v>2.803642</v>
      </c>
      <c r="H2751" s="76">
        <v>0.41791689999999998</v>
      </c>
      <c r="I2751" s="77">
        <v>678.9126</v>
      </c>
      <c r="J2751" s="73">
        <v>1</v>
      </c>
      <c r="K2751" s="78" t="s">
        <v>3326</v>
      </c>
    </row>
    <row r="2752" spans="1:11">
      <c r="A2752" s="71" t="s">
        <v>2424</v>
      </c>
      <c r="B2752" s="72">
        <v>1763.944540256</v>
      </c>
      <c r="C2752" s="72">
        <v>-1.786220223375</v>
      </c>
      <c r="D2752" s="73">
        <v>2</v>
      </c>
      <c r="E2752" s="74" t="s">
        <v>5881</v>
      </c>
      <c r="F2752" s="75">
        <v>5.2137315047049998E-5</v>
      </c>
      <c r="G2752" s="76">
        <v>4.5071450000000004</v>
      </c>
      <c r="H2752" s="76">
        <v>0.56045230000000001</v>
      </c>
      <c r="I2752" s="77">
        <v>1177.643</v>
      </c>
      <c r="J2752" s="73">
        <v>1</v>
      </c>
      <c r="K2752" s="78" t="s">
        <v>2368</v>
      </c>
    </row>
    <row r="2753" spans="1:11">
      <c r="A2753" s="71" t="s">
        <v>4010</v>
      </c>
      <c r="B2753" s="72">
        <v>1276.741210938</v>
      </c>
      <c r="C2753" s="72">
        <v>-1.392747784063</v>
      </c>
      <c r="D2753" s="73">
        <v>2</v>
      </c>
      <c r="E2753" s="74" t="s">
        <v>5882</v>
      </c>
      <c r="F2753" s="75">
        <v>5.2140082936820001E-5</v>
      </c>
      <c r="G2753" s="76">
        <v>3.47417</v>
      </c>
      <c r="H2753" s="76">
        <v>0.48737140000000001</v>
      </c>
      <c r="I2753" s="77">
        <v>987.73130000000003</v>
      </c>
    </row>
    <row r="2754" spans="1:11">
      <c r="A2754" s="71" t="s">
        <v>2193</v>
      </c>
      <c r="B2754" s="72">
        <v>1074.542602539</v>
      </c>
      <c r="C2754" s="72">
        <v>-1.492967510625</v>
      </c>
      <c r="D2754" s="73">
        <v>2</v>
      </c>
      <c r="E2754" s="74" t="s">
        <v>5883</v>
      </c>
      <c r="F2754" s="75">
        <v>5.2337305554569999E-5</v>
      </c>
      <c r="G2754" s="76">
        <v>4.0314750000000004</v>
      </c>
      <c r="H2754" s="76">
        <v>0.51913869999999995</v>
      </c>
      <c r="I2754" s="77">
        <v>1220.066</v>
      </c>
      <c r="J2754" s="73">
        <v>1</v>
      </c>
      <c r="K2754" s="78" t="s">
        <v>3186</v>
      </c>
    </row>
    <row r="2755" spans="1:11">
      <c r="A2755" s="71" t="s">
        <v>2144</v>
      </c>
      <c r="B2755" s="72">
        <v>1761.9268798830001</v>
      </c>
      <c r="C2755" s="72">
        <v>-0.89897336999999999</v>
      </c>
      <c r="D2755" s="73">
        <v>2</v>
      </c>
      <c r="E2755" s="74" t="s">
        <v>5884</v>
      </c>
      <c r="F2755" s="75">
        <v>5.2586665795370002E-5</v>
      </c>
      <c r="G2755" s="76">
        <v>2.5930330000000001</v>
      </c>
      <c r="H2755" s="76">
        <v>0.41801440000000001</v>
      </c>
      <c r="I2755" s="77">
        <v>323.24599999999998</v>
      </c>
      <c r="J2755" s="73">
        <v>1</v>
      </c>
      <c r="K2755" s="78" t="s">
        <v>5858</v>
      </c>
    </row>
    <row r="2756" spans="1:11">
      <c r="A2756" s="71" t="s">
        <v>3293</v>
      </c>
      <c r="B2756" s="72">
        <v>2512.2612304690001</v>
      </c>
      <c r="C2756" s="72">
        <v>-0.96951656421879995</v>
      </c>
      <c r="D2756" s="73">
        <v>3</v>
      </c>
      <c r="E2756" s="74" t="s">
        <v>5885</v>
      </c>
      <c r="F2756" s="75">
        <v>5.2939346899869998E-5</v>
      </c>
      <c r="G2756" s="76">
        <v>4.4434250000000004</v>
      </c>
      <c r="H2756" s="76">
        <v>0.61171359999999997</v>
      </c>
      <c r="I2756" s="77">
        <v>1511.335</v>
      </c>
      <c r="J2756" s="73">
        <v>1</v>
      </c>
      <c r="K2756" s="78" t="s">
        <v>2907</v>
      </c>
    </row>
    <row r="2757" spans="1:11">
      <c r="A2757" s="71" t="s">
        <v>2553</v>
      </c>
      <c r="B2757" s="72">
        <v>1324.685546875</v>
      </c>
      <c r="C2757" s="72">
        <v>-0.99321165124999999</v>
      </c>
      <c r="D2757" s="73">
        <v>2</v>
      </c>
      <c r="E2757" s="74" t="s">
        <v>5886</v>
      </c>
      <c r="F2757" s="75">
        <v>5.3338569566600003E-5</v>
      </c>
      <c r="G2757" s="76">
        <v>3.2631049999999999</v>
      </c>
      <c r="H2757" s="76">
        <v>0.45539540000000001</v>
      </c>
      <c r="I2757" s="77">
        <v>891.75900000000001</v>
      </c>
      <c r="J2757" s="73">
        <v>1</v>
      </c>
      <c r="K2757" s="78" t="s">
        <v>3014</v>
      </c>
    </row>
    <row r="2758" spans="1:11">
      <c r="A2758" s="71" t="s">
        <v>2617</v>
      </c>
      <c r="B2758" s="72">
        <v>966.50030517580001</v>
      </c>
      <c r="C2758" s="72">
        <v>-1.051072979375</v>
      </c>
      <c r="D2758" s="73">
        <v>2</v>
      </c>
      <c r="E2758" s="74" t="s">
        <v>5887</v>
      </c>
      <c r="F2758" s="75">
        <v>5.349140098543E-5</v>
      </c>
      <c r="G2758" s="76">
        <v>2.6438060000000001</v>
      </c>
      <c r="H2758" s="76">
        <v>0.45046609999999998</v>
      </c>
      <c r="I2758" s="77">
        <v>782.44380000000001</v>
      </c>
      <c r="J2758" s="73">
        <v>1</v>
      </c>
      <c r="K2758" s="78" t="s">
        <v>4325</v>
      </c>
    </row>
    <row r="2759" spans="1:11">
      <c r="A2759" s="71" t="s">
        <v>5888</v>
      </c>
      <c r="B2759" s="72">
        <v>1044.522094727</v>
      </c>
      <c r="C2759" s="72">
        <v>-0.57463254968749999</v>
      </c>
      <c r="D2759" s="73">
        <v>2</v>
      </c>
      <c r="E2759" s="74" t="s">
        <v>5889</v>
      </c>
      <c r="F2759" s="75">
        <v>5.3494827301769998E-5</v>
      </c>
      <c r="G2759" s="76">
        <v>2.9126509999999999</v>
      </c>
      <c r="H2759" s="76">
        <v>0.3255055</v>
      </c>
      <c r="I2759" s="77">
        <v>705.74300000000005</v>
      </c>
      <c r="J2759" s="73">
        <v>1</v>
      </c>
      <c r="K2759" s="78" t="s">
        <v>4325</v>
      </c>
    </row>
    <row r="2760" spans="1:11">
      <c r="A2760" s="71" t="s">
        <v>2165</v>
      </c>
      <c r="B2760" s="72">
        <v>1150.560605956</v>
      </c>
      <c r="C2760" s="72">
        <v>-1.114368390563</v>
      </c>
      <c r="D2760" s="73">
        <v>2</v>
      </c>
      <c r="E2760" s="74" t="s">
        <v>5890</v>
      </c>
      <c r="F2760" s="75">
        <v>5.3563836234009998E-5</v>
      </c>
      <c r="G2760" s="76">
        <v>3.282178</v>
      </c>
      <c r="H2760" s="76">
        <v>0.46417249999999999</v>
      </c>
      <c r="I2760" s="77">
        <v>865.52589999999998</v>
      </c>
      <c r="J2760" s="73">
        <v>1</v>
      </c>
      <c r="K2760" s="78" t="s">
        <v>3375</v>
      </c>
    </row>
    <row r="2761" spans="1:11">
      <c r="A2761" s="71" t="s">
        <v>4131</v>
      </c>
      <c r="B2761" s="72">
        <v>1302.708618164</v>
      </c>
      <c r="C2761" s="72">
        <v>-1.057908916875</v>
      </c>
      <c r="D2761" s="73">
        <v>2</v>
      </c>
      <c r="E2761" s="74" t="s">
        <v>5891</v>
      </c>
      <c r="F2761" s="75">
        <v>5.3614798983869997E-5</v>
      </c>
      <c r="G2761" s="76">
        <v>3.1450819999999999</v>
      </c>
      <c r="H2761" s="76">
        <v>0.46441159999999998</v>
      </c>
      <c r="I2761" s="77">
        <v>302.76389999999998</v>
      </c>
      <c r="J2761" s="73">
        <v>1</v>
      </c>
      <c r="K2761" s="78" t="s">
        <v>2285</v>
      </c>
    </row>
    <row r="2762" spans="1:11">
      <c r="A2762" s="71" t="s">
        <v>4971</v>
      </c>
      <c r="B2762" s="72">
        <v>1393.6746826169999</v>
      </c>
      <c r="C2762" s="72">
        <v>-1.133958721563</v>
      </c>
      <c r="D2762" s="73">
        <v>2</v>
      </c>
      <c r="E2762" s="74" t="s">
        <v>5892</v>
      </c>
      <c r="F2762" s="75">
        <v>5.3747211958039999E-5</v>
      </c>
      <c r="G2762" s="76">
        <v>3.6326450000000001</v>
      </c>
      <c r="H2762" s="76">
        <v>0.5259682</v>
      </c>
      <c r="I2762" s="77">
        <v>1403.0319999999999</v>
      </c>
    </row>
    <row r="2763" spans="1:11">
      <c r="A2763" s="71" t="s">
        <v>3783</v>
      </c>
      <c r="B2763" s="72">
        <v>1665.8153076169999</v>
      </c>
      <c r="C2763" s="72">
        <v>-1.810228252813</v>
      </c>
      <c r="D2763" s="73">
        <v>2</v>
      </c>
      <c r="E2763" s="74" t="s">
        <v>5893</v>
      </c>
      <c r="F2763" s="75">
        <v>5.3770736554300002E-5</v>
      </c>
      <c r="G2763" s="76">
        <v>3.603011</v>
      </c>
      <c r="H2763" s="76">
        <v>0.51997179999999998</v>
      </c>
      <c r="I2763" s="77">
        <v>507.05009999999999</v>
      </c>
      <c r="J2763" s="73">
        <v>1</v>
      </c>
      <c r="K2763" s="78" t="s">
        <v>2699</v>
      </c>
    </row>
    <row r="2764" spans="1:11">
      <c r="A2764" s="71" t="s">
        <v>3533</v>
      </c>
      <c r="B2764" s="72">
        <v>975.51055908199999</v>
      </c>
      <c r="C2764" s="72">
        <v>-1.012926006719</v>
      </c>
      <c r="D2764" s="73">
        <v>2</v>
      </c>
      <c r="E2764" s="74" t="s">
        <v>5894</v>
      </c>
      <c r="F2764" s="75">
        <v>5.3817448663060002E-5</v>
      </c>
      <c r="G2764" s="76">
        <v>2.7169089999999998</v>
      </c>
      <c r="H2764" s="76">
        <v>0.48470950000000002</v>
      </c>
      <c r="I2764" s="77">
        <v>753.98839999999996</v>
      </c>
      <c r="J2764" s="73">
        <v>1</v>
      </c>
      <c r="K2764" s="78" t="s">
        <v>4330</v>
      </c>
    </row>
    <row r="2765" spans="1:11">
      <c r="A2765" s="71" t="s">
        <v>3956</v>
      </c>
      <c r="B2765" s="72">
        <v>1548.8016357419999</v>
      </c>
      <c r="C2765" s="72">
        <v>-1.233812237188</v>
      </c>
      <c r="D2765" s="73">
        <v>2</v>
      </c>
      <c r="E2765" s="74" t="s">
        <v>5895</v>
      </c>
      <c r="F2765" s="75">
        <v>5.3983799426230002E-5</v>
      </c>
      <c r="G2765" s="76">
        <v>3.6015980000000001</v>
      </c>
      <c r="H2765" s="76">
        <v>0.60939840000000001</v>
      </c>
      <c r="I2765" s="77">
        <v>1914.327</v>
      </c>
      <c r="J2765" s="73">
        <v>1</v>
      </c>
      <c r="K2765" s="78" t="s">
        <v>2585</v>
      </c>
    </row>
    <row r="2766" spans="1:11">
      <c r="A2766" s="71" t="s">
        <v>3499</v>
      </c>
      <c r="B2766" s="72">
        <v>1419.6961669919999</v>
      </c>
      <c r="C2766" s="72">
        <v>-1.085374737188</v>
      </c>
      <c r="D2766" s="73">
        <v>2</v>
      </c>
      <c r="E2766" s="74" t="s">
        <v>5896</v>
      </c>
      <c r="F2766" s="75">
        <v>5.4171006305339999E-5</v>
      </c>
      <c r="G2766" s="76">
        <v>2.9601150000000001</v>
      </c>
      <c r="H2766" s="76">
        <v>0.2118852</v>
      </c>
      <c r="I2766" s="77">
        <v>457.83569999999997</v>
      </c>
      <c r="J2766" s="73">
        <v>1</v>
      </c>
      <c r="K2766" s="78" t="s">
        <v>2285</v>
      </c>
    </row>
    <row r="2767" spans="1:11">
      <c r="A2767" s="71" t="s">
        <v>5125</v>
      </c>
      <c r="B2767" s="72">
        <v>1513.7856445309999</v>
      </c>
      <c r="C2767" s="72">
        <v>-0.99516477624999999</v>
      </c>
      <c r="D2767" s="73">
        <v>2</v>
      </c>
      <c r="E2767" s="74" t="s">
        <v>5897</v>
      </c>
      <c r="F2767" s="75">
        <v>5.420539163225E-5</v>
      </c>
      <c r="G2767" s="76">
        <v>2.5637300000000001</v>
      </c>
      <c r="H2767" s="76">
        <v>0.36290109999999998</v>
      </c>
      <c r="I2767" s="77">
        <v>363.66919999999999</v>
      </c>
      <c r="J2767" s="73">
        <v>1</v>
      </c>
      <c r="K2767" s="78" t="s">
        <v>4534</v>
      </c>
    </row>
    <row r="2768" spans="1:11">
      <c r="A2768" s="71" t="s">
        <v>2337</v>
      </c>
      <c r="B2768" s="72">
        <v>857.4839477539</v>
      </c>
      <c r="C2768" s="72">
        <v>-1.432176495</v>
      </c>
      <c r="D2768" s="73">
        <v>2</v>
      </c>
      <c r="E2768" s="74" t="s">
        <v>5898</v>
      </c>
      <c r="F2768" s="75">
        <v>5.4347187406050002E-5</v>
      </c>
      <c r="G2768" s="76">
        <v>3.4377179999999998</v>
      </c>
      <c r="H2768" s="76">
        <v>0.34361599999999998</v>
      </c>
      <c r="I2768" s="77">
        <v>1360.71</v>
      </c>
      <c r="J2768" s="73">
        <v>1</v>
      </c>
      <c r="K2768" s="78" t="s">
        <v>4330</v>
      </c>
    </row>
    <row r="2769" spans="1:11">
      <c r="A2769" s="71" t="s">
        <v>4281</v>
      </c>
      <c r="B2769" s="72">
        <v>1088.558227539</v>
      </c>
      <c r="C2769" s="72">
        <v>-1.264451885625</v>
      </c>
      <c r="D2769" s="73">
        <v>2</v>
      </c>
      <c r="E2769" s="74" t="s">
        <v>5899</v>
      </c>
      <c r="F2769" s="75">
        <v>5.4638863064890003E-5</v>
      </c>
      <c r="G2769" s="76">
        <v>2.7853650000000001</v>
      </c>
      <c r="H2769" s="76">
        <v>0.2945641</v>
      </c>
      <c r="I2769" s="77">
        <v>1111.2270000000001</v>
      </c>
      <c r="J2769" s="73">
        <v>1</v>
      </c>
      <c r="K2769" s="78" t="s">
        <v>3375</v>
      </c>
    </row>
    <row r="2770" spans="1:11">
      <c r="A2770" s="71" t="s">
        <v>5900</v>
      </c>
      <c r="B2770" s="72">
        <v>980.54516601559999</v>
      </c>
      <c r="C2770" s="72">
        <v>-0.99839963953129995</v>
      </c>
      <c r="D2770" s="73">
        <v>2</v>
      </c>
      <c r="E2770" s="74" t="s">
        <v>5901</v>
      </c>
      <c r="F2770" s="75">
        <v>5.4641119202389998E-5</v>
      </c>
      <c r="G2770" s="76">
        <v>2.4048780000000001</v>
      </c>
      <c r="H2770" s="76">
        <v>0.39488859999999998</v>
      </c>
      <c r="I2770" s="77">
        <v>505.32159999999999</v>
      </c>
      <c r="J2770" s="73">
        <v>2</v>
      </c>
      <c r="K2770" s="78" t="s">
        <v>4973</v>
      </c>
    </row>
    <row r="2771" spans="1:11">
      <c r="A2771" s="71" t="s">
        <v>2118</v>
      </c>
      <c r="B2771" s="72">
        <v>1069.5635986330001</v>
      </c>
      <c r="C2771" s="72">
        <v>-0.53276243249999999</v>
      </c>
      <c r="D2771" s="73">
        <v>2</v>
      </c>
      <c r="E2771" s="74" t="s">
        <v>5902</v>
      </c>
      <c r="F2771" s="75">
        <v>5.4870273088150002E-5</v>
      </c>
      <c r="G2771" s="76">
        <v>3.1628440000000002</v>
      </c>
      <c r="H2771" s="76">
        <v>0.4047618</v>
      </c>
      <c r="I2771" s="77">
        <v>834.26239999999996</v>
      </c>
      <c r="J2771" s="73">
        <v>1</v>
      </c>
      <c r="K2771" s="78" t="s">
        <v>4325</v>
      </c>
    </row>
    <row r="2772" spans="1:11">
      <c r="A2772" s="71" t="s">
        <v>4370</v>
      </c>
      <c r="B2772" s="72">
        <v>1091.620727539</v>
      </c>
      <c r="C2772" s="72">
        <v>-1.170701885625</v>
      </c>
      <c r="D2772" s="73">
        <v>2</v>
      </c>
      <c r="E2772" s="74" t="s">
        <v>5903</v>
      </c>
      <c r="F2772" s="75">
        <v>5.5114157868520002E-5</v>
      </c>
      <c r="G2772" s="76">
        <v>2.9022649999999999</v>
      </c>
      <c r="H2772" s="76">
        <v>0.34677520000000001</v>
      </c>
      <c r="I2772" s="77">
        <v>1049.248</v>
      </c>
      <c r="J2772" s="73">
        <v>1</v>
      </c>
      <c r="K2772" s="78" t="s">
        <v>4325</v>
      </c>
    </row>
    <row r="2773" spans="1:11">
      <c r="A2773" s="71" t="s">
        <v>4559</v>
      </c>
      <c r="B2773" s="72">
        <v>1159.6469726559999</v>
      </c>
      <c r="C2773" s="72">
        <v>-0.71586790124999999</v>
      </c>
      <c r="D2773" s="73">
        <v>2</v>
      </c>
      <c r="E2773" s="74" t="s">
        <v>5904</v>
      </c>
      <c r="F2773" s="75">
        <v>5.5418331258220002E-5</v>
      </c>
      <c r="G2773" s="76">
        <v>2.6803840000000001</v>
      </c>
      <c r="H2773" s="76">
        <v>0.41014250000000002</v>
      </c>
      <c r="I2773" s="77">
        <v>1707.0440000000001</v>
      </c>
      <c r="J2773" s="73">
        <v>1</v>
      </c>
      <c r="K2773" s="78" t="s">
        <v>3734</v>
      </c>
    </row>
    <row r="2774" spans="1:11">
      <c r="A2774" s="71" t="s">
        <v>4056</v>
      </c>
      <c r="B2774" s="72">
        <v>1538.8543282759999</v>
      </c>
      <c r="C2774" s="72">
        <v>-1.0419595471250001</v>
      </c>
      <c r="D2774" s="73">
        <v>2</v>
      </c>
      <c r="E2774" s="74" t="s">
        <v>5905</v>
      </c>
      <c r="F2774" s="75">
        <v>5.639097732779E-5</v>
      </c>
      <c r="G2774" s="76">
        <v>3.5890409999999999</v>
      </c>
      <c r="H2774" s="76">
        <v>0.6000491</v>
      </c>
      <c r="I2774" s="77">
        <v>682.73829999999998</v>
      </c>
      <c r="J2774" s="73">
        <v>1</v>
      </c>
      <c r="K2774" s="78" t="s">
        <v>3344</v>
      </c>
    </row>
    <row r="2775" spans="1:11">
      <c r="A2775" s="71" t="s">
        <v>5324</v>
      </c>
      <c r="B2775" s="72">
        <v>1357.768554688</v>
      </c>
      <c r="C2775" s="72">
        <v>-1.316697979375</v>
      </c>
      <c r="D2775" s="73">
        <v>2</v>
      </c>
      <c r="E2775" s="74" t="s">
        <v>5906</v>
      </c>
      <c r="F2775" s="75">
        <v>5.6442867875979998E-5</v>
      </c>
      <c r="G2775" s="76">
        <v>3.0898530000000002</v>
      </c>
      <c r="H2775" s="76">
        <v>0.4308844</v>
      </c>
      <c r="I2775" s="77">
        <v>962.6626</v>
      </c>
      <c r="J2775" s="73">
        <v>1</v>
      </c>
      <c r="K2775" s="78" t="s">
        <v>2646</v>
      </c>
    </row>
    <row r="2776" spans="1:11">
      <c r="A2776" s="71" t="s">
        <v>3431</v>
      </c>
      <c r="B2776" s="72">
        <v>1178.6164550779999</v>
      </c>
      <c r="C2776" s="72">
        <v>-0.69658079187499999</v>
      </c>
      <c r="D2776" s="73">
        <v>2</v>
      </c>
      <c r="E2776" s="74" t="s">
        <v>5907</v>
      </c>
      <c r="F2776" s="75">
        <v>5.6485866666839997E-5</v>
      </c>
      <c r="G2776" s="76">
        <v>2.4813299999999998</v>
      </c>
      <c r="H2776" s="76">
        <v>0.33479449999999999</v>
      </c>
      <c r="I2776" s="77">
        <v>1230.6289999999999</v>
      </c>
      <c r="J2776" s="73">
        <v>1</v>
      </c>
      <c r="K2776" s="78" t="s">
        <v>3171</v>
      </c>
    </row>
    <row r="2777" spans="1:11">
      <c r="A2777" s="71" t="s">
        <v>2920</v>
      </c>
      <c r="B2777" s="72">
        <v>2253.1369628910002</v>
      </c>
      <c r="C2777" s="72">
        <v>-1.815646935313</v>
      </c>
      <c r="D2777" s="73">
        <v>3</v>
      </c>
      <c r="E2777" s="74" t="s">
        <v>5908</v>
      </c>
      <c r="F2777" s="75">
        <v>5.6826417234399998E-5</v>
      </c>
      <c r="G2777" s="76">
        <v>3.0950890000000002</v>
      </c>
      <c r="H2777" s="76">
        <v>0.29672660000000001</v>
      </c>
      <c r="I2777" s="77">
        <v>688.51580000000001</v>
      </c>
      <c r="J2777" s="73">
        <v>1</v>
      </c>
      <c r="K2777" s="78" t="s">
        <v>5806</v>
      </c>
    </row>
    <row r="2778" spans="1:11">
      <c r="A2778" s="71" t="s">
        <v>2400</v>
      </c>
      <c r="B2778" s="72">
        <v>1408.7046444160001</v>
      </c>
      <c r="C2778" s="72">
        <v>-1.9453531052499999</v>
      </c>
      <c r="D2778" s="73">
        <v>3</v>
      </c>
      <c r="E2778" s="74" t="s">
        <v>5909</v>
      </c>
      <c r="F2778" s="75">
        <v>5.6880747247139997E-5</v>
      </c>
      <c r="G2778" s="76">
        <v>3.4104160000000001</v>
      </c>
      <c r="H2778" s="76">
        <v>0.50584010000000001</v>
      </c>
      <c r="I2778" s="77">
        <v>577.85040000000004</v>
      </c>
      <c r="J2778" s="73">
        <v>1</v>
      </c>
      <c r="K2778" s="78" t="s">
        <v>2211</v>
      </c>
    </row>
    <row r="2779" spans="1:11">
      <c r="A2779" s="71" t="s">
        <v>4977</v>
      </c>
      <c r="B2779" s="72">
        <v>1361.7270507809999</v>
      </c>
      <c r="C2779" s="72">
        <v>-1.11039915125</v>
      </c>
      <c r="D2779" s="73">
        <v>2</v>
      </c>
      <c r="E2779" s="74" t="s">
        <v>5910</v>
      </c>
      <c r="F2779" s="75">
        <v>5.7478881440920003E-5</v>
      </c>
      <c r="G2779" s="76">
        <v>4.0598530000000004</v>
      </c>
      <c r="H2779" s="76">
        <v>0.53464929999999999</v>
      </c>
      <c r="I2779" s="77">
        <v>1573.308</v>
      </c>
      <c r="J2779" s="73">
        <v>1</v>
      </c>
      <c r="K2779" s="78" t="s">
        <v>2671</v>
      </c>
    </row>
    <row r="2780" spans="1:11">
      <c r="A2780" s="71" t="s">
        <v>5192</v>
      </c>
      <c r="B2780" s="72">
        <v>1061.635375977</v>
      </c>
      <c r="C2780" s="72">
        <v>-1.217698955938</v>
      </c>
      <c r="D2780" s="73">
        <v>2</v>
      </c>
      <c r="E2780" s="74" t="s">
        <v>5911</v>
      </c>
      <c r="F2780" s="75">
        <v>5.751936062789E-5</v>
      </c>
      <c r="G2780" s="76">
        <v>3.2529319999999999</v>
      </c>
      <c r="H2780" s="76">
        <v>0.5509752</v>
      </c>
      <c r="I2780" s="77">
        <v>500.15980000000002</v>
      </c>
      <c r="J2780" s="73">
        <v>1</v>
      </c>
      <c r="K2780" s="78" t="s">
        <v>2811</v>
      </c>
    </row>
    <row r="2781" spans="1:11">
      <c r="A2781" s="71" t="s">
        <v>2715</v>
      </c>
      <c r="B2781" s="72">
        <v>1092.6047363279999</v>
      </c>
      <c r="C2781" s="72">
        <v>-1.40629758875</v>
      </c>
      <c r="D2781" s="73">
        <v>2</v>
      </c>
      <c r="E2781" s="74" t="s">
        <v>5912</v>
      </c>
      <c r="F2781" s="75">
        <v>5.7754084655059997E-5</v>
      </c>
      <c r="G2781" s="76">
        <v>2.98645</v>
      </c>
      <c r="H2781" s="76">
        <v>0.47260679999999999</v>
      </c>
      <c r="I2781" s="77">
        <v>464.4194</v>
      </c>
      <c r="J2781" s="73">
        <v>1</v>
      </c>
      <c r="K2781" s="78" t="s">
        <v>3812</v>
      </c>
    </row>
    <row r="2782" spans="1:11">
      <c r="A2782" s="71" t="s">
        <v>2400</v>
      </c>
      <c r="B2782" s="72">
        <v>1151.678344727</v>
      </c>
      <c r="C2782" s="72">
        <v>-1.178392315313</v>
      </c>
      <c r="D2782" s="73">
        <v>2</v>
      </c>
      <c r="E2782" s="74" t="s">
        <v>5913</v>
      </c>
      <c r="F2782" s="75">
        <v>5.7863547877069997E-5</v>
      </c>
      <c r="G2782" s="76">
        <v>3.1230799999999999</v>
      </c>
      <c r="H2782" s="76">
        <v>0.47311619999999999</v>
      </c>
      <c r="I2782" s="77">
        <v>1165.4760000000001</v>
      </c>
      <c r="J2782" s="73">
        <v>1</v>
      </c>
      <c r="K2782" s="78" t="s">
        <v>3186</v>
      </c>
    </row>
    <row r="2783" spans="1:11">
      <c r="A2783" s="71" t="s">
        <v>5914</v>
      </c>
      <c r="B2783" s="72">
        <v>1300.6936035159999</v>
      </c>
      <c r="C2783" s="72">
        <v>-1.33207883875</v>
      </c>
      <c r="D2783" s="73">
        <v>2</v>
      </c>
      <c r="E2783" s="74" t="s">
        <v>5915</v>
      </c>
      <c r="F2783" s="75">
        <v>5.789654829614E-5</v>
      </c>
      <c r="G2783" s="76">
        <v>2.9699420000000001</v>
      </c>
      <c r="H2783" s="76">
        <v>0.39509169999999999</v>
      </c>
      <c r="I2783" s="77">
        <v>448.47179999999997</v>
      </c>
      <c r="J2783" s="73">
        <v>1</v>
      </c>
      <c r="K2783" s="78" t="s">
        <v>3836</v>
      </c>
    </row>
    <row r="2784" spans="1:11">
      <c r="A2784" s="71" t="s">
        <v>2187</v>
      </c>
      <c r="B2784" s="72">
        <v>909.58801269529999</v>
      </c>
      <c r="C2784" s="72">
        <v>-0.99888792078129995</v>
      </c>
      <c r="D2784" s="73">
        <v>2</v>
      </c>
      <c r="E2784" s="74" t="s">
        <v>5916</v>
      </c>
      <c r="F2784" s="75">
        <v>5.8050424499689999E-5</v>
      </c>
      <c r="G2784" s="76">
        <v>2.8809580000000001</v>
      </c>
      <c r="H2784" s="76">
        <v>0.3480607</v>
      </c>
      <c r="I2784" s="77">
        <v>725.13630000000001</v>
      </c>
      <c r="J2784" s="73">
        <v>1</v>
      </c>
      <c r="K2784" s="78" t="s">
        <v>5443</v>
      </c>
    </row>
    <row r="2785" spans="1:11">
      <c r="A2785" s="71" t="s">
        <v>2924</v>
      </c>
      <c r="B2785" s="72">
        <v>928.5825805664</v>
      </c>
      <c r="C2785" s="72">
        <v>-0.99217405359379995</v>
      </c>
      <c r="D2785" s="73">
        <v>2</v>
      </c>
      <c r="E2785" s="74" t="s">
        <v>5917</v>
      </c>
      <c r="F2785" s="75">
        <v>5.828063278864E-5</v>
      </c>
      <c r="G2785" s="76">
        <v>2.6833459999999998</v>
      </c>
      <c r="H2785" s="76">
        <v>0.46306920000000001</v>
      </c>
      <c r="I2785" s="77">
        <v>424.31639999999999</v>
      </c>
      <c r="J2785" s="73">
        <v>1</v>
      </c>
      <c r="K2785" s="78" t="s">
        <v>3986</v>
      </c>
    </row>
    <row r="2786" spans="1:11">
      <c r="A2786" s="71" t="s">
        <v>2745</v>
      </c>
      <c r="B2786" s="72">
        <v>1179.589233398</v>
      </c>
      <c r="C2786" s="72">
        <v>-1.124437237188</v>
      </c>
      <c r="D2786" s="73">
        <v>2</v>
      </c>
      <c r="E2786" s="74" t="s">
        <v>5918</v>
      </c>
      <c r="F2786" s="75">
        <v>5.837157333941E-5</v>
      </c>
      <c r="G2786" s="76">
        <v>2.864045</v>
      </c>
      <c r="H2786" s="76">
        <v>0.51512919999999995</v>
      </c>
      <c r="I2786" s="77">
        <v>470.82499999999999</v>
      </c>
      <c r="J2786" s="73">
        <v>1</v>
      </c>
      <c r="K2786" s="78" t="s">
        <v>2811</v>
      </c>
    </row>
    <row r="2787" spans="1:11">
      <c r="A2787" s="71" t="s">
        <v>2147</v>
      </c>
      <c r="B2787" s="72">
        <v>1004.504760742</v>
      </c>
      <c r="C2787" s="72">
        <v>-0.44792356531249999</v>
      </c>
      <c r="D2787" s="73">
        <v>2</v>
      </c>
      <c r="E2787" s="74" t="s">
        <v>5919</v>
      </c>
      <c r="F2787" s="75">
        <v>5.8512428574800003E-5</v>
      </c>
      <c r="G2787" s="76">
        <v>3.2358959999999999</v>
      </c>
      <c r="H2787" s="76">
        <v>0.37254749999999998</v>
      </c>
      <c r="I2787" s="77">
        <v>875.65160000000003</v>
      </c>
      <c r="J2787" s="73">
        <v>1</v>
      </c>
      <c r="K2787" s="78" t="s">
        <v>4325</v>
      </c>
    </row>
    <row r="2788" spans="1:11">
      <c r="A2788" s="71" t="s">
        <v>4157</v>
      </c>
      <c r="B2788" s="72">
        <v>1655.7395019529999</v>
      </c>
      <c r="C2788" s="72">
        <v>-0.89506711999999999</v>
      </c>
      <c r="D2788" s="73">
        <v>2</v>
      </c>
      <c r="E2788" s="74" t="s">
        <v>5920</v>
      </c>
      <c r="F2788" s="75">
        <v>5.865809248935E-5</v>
      </c>
      <c r="G2788" s="76">
        <v>3.189095</v>
      </c>
      <c r="H2788" s="76">
        <v>0.64985899999999996</v>
      </c>
      <c r="I2788" s="77">
        <v>323.31439999999998</v>
      </c>
      <c r="J2788" s="73">
        <v>1</v>
      </c>
      <c r="K2788" s="78" t="s">
        <v>3600</v>
      </c>
    </row>
    <row r="2789" spans="1:11">
      <c r="A2789" s="71" t="s">
        <v>2053</v>
      </c>
      <c r="B2789" s="72">
        <v>1202.662719727</v>
      </c>
      <c r="C2789" s="72">
        <v>-1.464158916875</v>
      </c>
      <c r="D2789" s="73">
        <v>2</v>
      </c>
      <c r="E2789" s="74" t="s">
        <v>5921</v>
      </c>
      <c r="F2789" s="75">
        <v>5.8674424076250002E-5</v>
      </c>
      <c r="G2789" s="76">
        <v>2.8384610000000001</v>
      </c>
      <c r="H2789" s="76">
        <v>0.40599160000000001</v>
      </c>
      <c r="I2789" s="77">
        <v>943.61599999999999</v>
      </c>
      <c r="J2789" s="73">
        <v>1</v>
      </c>
      <c r="K2789" s="78" t="s">
        <v>3375</v>
      </c>
    </row>
    <row r="2790" spans="1:11">
      <c r="A2790" s="71" t="s">
        <v>3665</v>
      </c>
      <c r="B2790" s="72">
        <v>1148.5616455080001</v>
      </c>
      <c r="C2790" s="72">
        <v>-1.160325909063</v>
      </c>
      <c r="D2790" s="73">
        <v>2</v>
      </c>
      <c r="E2790" s="74" t="s">
        <v>5922</v>
      </c>
      <c r="F2790" s="75">
        <v>5.8789546555140002E-5</v>
      </c>
      <c r="G2790" s="76">
        <v>2.8638880000000002</v>
      </c>
      <c r="H2790" s="76">
        <v>0.37662990000000002</v>
      </c>
      <c r="I2790" s="77">
        <v>735.09860000000003</v>
      </c>
      <c r="J2790" s="73">
        <v>1</v>
      </c>
      <c r="K2790" s="78" t="s">
        <v>3986</v>
      </c>
    </row>
    <row r="2791" spans="1:11">
      <c r="A2791" s="71" t="s">
        <v>5923</v>
      </c>
      <c r="B2791" s="72">
        <v>1971.043334961</v>
      </c>
      <c r="C2791" s="72">
        <v>-1.744310284063</v>
      </c>
      <c r="D2791" s="73">
        <v>2</v>
      </c>
      <c r="E2791" s="74" t="s">
        <v>5924</v>
      </c>
      <c r="F2791" s="75">
        <v>5.8913631058709998E-5</v>
      </c>
      <c r="G2791" s="76">
        <v>3.5284080000000002</v>
      </c>
      <c r="H2791" s="76">
        <v>0.44519049999999999</v>
      </c>
      <c r="I2791" s="77">
        <v>628.13919999999996</v>
      </c>
      <c r="J2791" s="73">
        <v>1</v>
      </c>
      <c r="K2791" s="78" t="s">
        <v>5925</v>
      </c>
    </row>
    <row r="2792" spans="1:11">
      <c r="A2792" s="71" t="s">
        <v>3107</v>
      </c>
      <c r="B2792" s="72">
        <v>1196.547851563</v>
      </c>
      <c r="C2792" s="72">
        <v>-1.49662962</v>
      </c>
      <c r="D2792" s="73">
        <v>2</v>
      </c>
      <c r="E2792" s="74" t="s">
        <v>5926</v>
      </c>
      <c r="F2792" s="75">
        <v>5.9257977369500001E-5</v>
      </c>
      <c r="G2792" s="76">
        <v>2.4342190000000001</v>
      </c>
      <c r="H2792" s="76">
        <v>0.35341640000000002</v>
      </c>
      <c r="I2792" s="77">
        <v>543.85630000000003</v>
      </c>
      <c r="J2792" s="73">
        <v>1</v>
      </c>
      <c r="K2792" s="78" t="s">
        <v>4654</v>
      </c>
    </row>
    <row r="2793" spans="1:11">
      <c r="A2793" s="71" t="s">
        <v>2137</v>
      </c>
      <c r="B2793" s="72">
        <v>1117.6252441409999</v>
      </c>
      <c r="C2793" s="72">
        <v>-1.39897337</v>
      </c>
      <c r="D2793" s="73">
        <v>2</v>
      </c>
      <c r="E2793" s="74" t="s">
        <v>5927</v>
      </c>
      <c r="F2793" s="75">
        <v>5.9353491754899997E-5</v>
      </c>
      <c r="G2793" s="76">
        <v>2.5609259999999998</v>
      </c>
      <c r="H2793" s="76">
        <v>0.3911964</v>
      </c>
      <c r="I2793" s="77">
        <v>525.21280000000002</v>
      </c>
      <c r="J2793" s="73">
        <v>1</v>
      </c>
      <c r="K2793" s="78" t="s">
        <v>3764</v>
      </c>
    </row>
    <row r="2794" spans="1:11">
      <c r="A2794" s="71" t="s">
        <v>2868</v>
      </c>
      <c r="B2794" s="72">
        <v>1103.5037841799999</v>
      </c>
      <c r="C2794" s="72">
        <v>-0.52519407312499999</v>
      </c>
      <c r="D2794" s="73">
        <v>2</v>
      </c>
      <c r="E2794" s="74" t="s">
        <v>5928</v>
      </c>
      <c r="F2794" s="75">
        <v>5.9508045057939998E-5</v>
      </c>
      <c r="G2794" s="76">
        <v>2.975368</v>
      </c>
      <c r="H2794" s="76">
        <v>0.4181279</v>
      </c>
      <c r="I2794" s="77">
        <v>911.2808</v>
      </c>
      <c r="J2794" s="73">
        <v>1</v>
      </c>
      <c r="K2794" s="78" t="s">
        <v>3375</v>
      </c>
    </row>
    <row r="2795" spans="1:11">
      <c r="A2795" s="71" t="s">
        <v>2821</v>
      </c>
      <c r="B2795" s="72">
        <v>1355.6437988279999</v>
      </c>
      <c r="C2795" s="72">
        <v>-1.07914915125</v>
      </c>
      <c r="D2795" s="73">
        <v>2</v>
      </c>
      <c r="E2795" s="74" t="s">
        <v>5929</v>
      </c>
      <c r="F2795" s="75">
        <v>5.9524238450789998E-5</v>
      </c>
      <c r="G2795" s="76">
        <v>2.5294780000000001</v>
      </c>
      <c r="H2795" s="76">
        <v>0.43736229999999998</v>
      </c>
      <c r="I2795" s="77">
        <v>469.13130000000001</v>
      </c>
      <c r="J2795" s="73">
        <v>1</v>
      </c>
      <c r="K2795" s="78" t="s">
        <v>2935</v>
      </c>
    </row>
    <row r="2796" spans="1:11">
      <c r="A2796" s="71" t="s">
        <v>5055</v>
      </c>
      <c r="B2796" s="72">
        <v>1395.6184082029999</v>
      </c>
      <c r="C2796" s="72">
        <v>-0.43266477624999999</v>
      </c>
      <c r="D2796" s="73">
        <v>2</v>
      </c>
      <c r="E2796" s="74" t="s">
        <v>5930</v>
      </c>
      <c r="F2796" s="75">
        <v>5.9692681767110001E-5</v>
      </c>
      <c r="G2796" s="76">
        <v>2.992003</v>
      </c>
      <c r="H2796" s="76">
        <v>0.43278759999999999</v>
      </c>
      <c r="I2796" s="77">
        <v>1091.4970000000001</v>
      </c>
      <c r="J2796" s="73">
        <v>1</v>
      </c>
      <c r="K2796" s="78" t="s">
        <v>3099</v>
      </c>
    </row>
    <row r="2797" spans="1:11">
      <c r="A2797" s="71" t="s">
        <v>5931</v>
      </c>
      <c r="B2797" s="72">
        <v>1173.6625976559999</v>
      </c>
      <c r="C2797" s="72">
        <v>-1.272264385625</v>
      </c>
      <c r="D2797" s="73">
        <v>2</v>
      </c>
      <c r="E2797" s="74" t="s">
        <v>5932</v>
      </c>
      <c r="F2797" s="75">
        <v>5.9928977459579998E-5</v>
      </c>
      <c r="G2797" s="76">
        <v>3.5059040000000001</v>
      </c>
      <c r="H2797" s="76">
        <v>0.50099400000000005</v>
      </c>
      <c r="I2797" s="77">
        <v>926.34400000000005</v>
      </c>
    </row>
    <row r="2798" spans="1:11">
      <c r="A2798" s="71" t="s">
        <v>5933</v>
      </c>
      <c r="B2798" s="72">
        <v>1334.6335449220001</v>
      </c>
      <c r="C2798" s="72">
        <v>-1.120897198125</v>
      </c>
      <c r="D2798" s="73">
        <v>2</v>
      </c>
      <c r="E2798" s="74" t="s">
        <v>5934</v>
      </c>
      <c r="F2798" s="75">
        <v>6.0003318762790003E-5</v>
      </c>
      <c r="G2798" s="76">
        <v>2.695173</v>
      </c>
      <c r="H2798" s="76">
        <v>0.58315629999999996</v>
      </c>
      <c r="I2798" s="77">
        <v>651.23820000000001</v>
      </c>
      <c r="J2798" s="73">
        <v>1</v>
      </c>
      <c r="K2798" s="78" t="s">
        <v>4657</v>
      </c>
    </row>
    <row r="2799" spans="1:11">
      <c r="A2799" s="71" t="s">
        <v>4157</v>
      </c>
      <c r="B2799" s="72">
        <v>933.55163574220001</v>
      </c>
      <c r="C2799" s="72">
        <v>-0.34721555749999999</v>
      </c>
      <c r="D2799" s="73">
        <v>2</v>
      </c>
      <c r="E2799" s="74" t="s">
        <v>5935</v>
      </c>
      <c r="F2799" s="75">
        <v>6.0135052952439999E-5</v>
      </c>
      <c r="G2799" s="76">
        <v>2.6956540000000002</v>
      </c>
      <c r="H2799" s="76">
        <v>0.41899979999999998</v>
      </c>
      <c r="I2799" s="77">
        <v>902.52390000000003</v>
      </c>
      <c r="J2799" s="73">
        <v>1</v>
      </c>
      <c r="K2799" s="78" t="s">
        <v>4973</v>
      </c>
    </row>
    <row r="2800" spans="1:11">
      <c r="A2800" s="71" t="s">
        <v>4564</v>
      </c>
      <c r="B2800" s="72">
        <v>1257.610961914</v>
      </c>
      <c r="C2800" s="72">
        <v>-0.67057981531249999</v>
      </c>
      <c r="D2800" s="73">
        <v>2</v>
      </c>
      <c r="E2800" s="74" t="s">
        <v>5936</v>
      </c>
      <c r="F2800" s="75">
        <v>6.0494995675620003E-5</v>
      </c>
      <c r="G2800" s="76">
        <v>3.139081</v>
      </c>
      <c r="H2800" s="76">
        <v>0.51981259999999996</v>
      </c>
      <c r="I2800" s="77">
        <v>712.47050000000002</v>
      </c>
      <c r="J2800" s="73">
        <v>1</v>
      </c>
      <c r="K2800" s="78" t="s">
        <v>3326</v>
      </c>
    </row>
    <row r="2801" spans="1:11">
      <c r="A2801" s="71" t="s">
        <v>3804</v>
      </c>
      <c r="B2801" s="72">
        <v>1265.6120605470001</v>
      </c>
      <c r="C2801" s="72">
        <v>-1.570115948125</v>
      </c>
      <c r="D2801" s="73">
        <v>2</v>
      </c>
      <c r="E2801" s="74" t="s">
        <v>5937</v>
      </c>
      <c r="F2801" s="75">
        <v>6.0562744152610003E-5</v>
      </c>
      <c r="G2801" s="76">
        <v>2.5928840000000002</v>
      </c>
      <c r="H2801" s="76">
        <v>0.42144110000000001</v>
      </c>
      <c r="I2801" s="77">
        <v>462.46409999999997</v>
      </c>
      <c r="J2801" s="73">
        <v>1</v>
      </c>
      <c r="K2801" s="78" t="s">
        <v>3812</v>
      </c>
    </row>
    <row r="2802" spans="1:11">
      <c r="A2802" s="71" t="s">
        <v>5938</v>
      </c>
      <c r="B2802" s="72">
        <v>1350.701171875</v>
      </c>
      <c r="C2802" s="72">
        <v>-0.34782590906249999</v>
      </c>
      <c r="D2802" s="73">
        <v>2</v>
      </c>
      <c r="E2802" s="74" t="s">
        <v>5939</v>
      </c>
      <c r="F2802" s="75">
        <v>6.0864565225160003E-5</v>
      </c>
      <c r="G2802" s="76">
        <v>3.2731699999999999</v>
      </c>
      <c r="H2802" s="76">
        <v>0.49596210000000002</v>
      </c>
      <c r="I2802" s="77">
        <v>1125.133</v>
      </c>
      <c r="J2802" s="73">
        <v>1</v>
      </c>
      <c r="K2802" s="78" t="s">
        <v>2525</v>
      </c>
    </row>
    <row r="2803" spans="1:11">
      <c r="A2803" s="71" t="s">
        <v>2647</v>
      </c>
      <c r="B2803" s="72">
        <v>1405.762084961</v>
      </c>
      <c r="C2803" s="72">
        <v>-0.55864133874999999</v>
      </c>
      <c r="D2803" s="73">
        <v>2</v>
      </c>
      <c r="E2803" s="74" t="s">
        <v>5940</v>
      </c>
      <c r="F2803" s="75">
        <v>6.0924353412830001E-5</v>
      </c>
      <c r="G2803" s="76">
        <v>3.0845090000000002</v>
      </c>
      <c r="H2803" s="76">
        <v>0.38526519999999997</v>
      </c>
      <c r="I2803" s="77">
        <v>992.24300000000005</v>
      </c>
      <c r="J2803" s="73">
        <v>1</v>
      </c>
      <c r="K2803" s="78" t="s">
        <v>2893</v>
      </c>
    </row>
    <row r="2804" spans="1:11">
      <c r="A2804" s="71" t="s">
        <v>3831</v>
      </c>
      <c r="B2804" s="72">
        <v>1053.5323486330001</v>
      </c>
      <c r="C2804" s="72">
        <v>-1.5015124325</v>
      </c>
      <c r="D2804" s="73">
        <v>2</v>
      </c>
      <c r="E2804" s="74" t="s">
        <v>5941</v>
      </c>
      <c r="F2804" s="75">
        <v>6.1352830864059999E-5</v>
      </c>
      <c r="G2804" s="76">
        <v>3.1202179999999999</v>
      </c>
      <c r="H2804" s="76">
        <v>0.4756534</v>
      </c>
      <c r="I2804" s="77">
        <v>937.05579999999998</v>
      </c>
      <c r="J2804" s="73">
        <v>1</v>
      </c>
      <c r="K2804" s="78" t="s">
        <v>4325</v>
      </c>
    </row>
    <row r="2805" spans="1:11">
      <c r="A2805" s="71" t="s">
        <v>2688</v>
      </c>
      <c r="B2805" s="72">
        <v>1952.9422607419999</v>
      </c>
      <c r="C2805" s="72">
        <v>-0.63005247156249999</v>
      </c>
      <c r="D2805" s="73">
        <v>2</v>
      </c>
      <c r="E2805" s="74" t="s">
        <v>5942</v>
      </c>
      <c r="F2805" s="75">
        <v>6.1516614937809995E-5</v>
      </c>
      <c r="G2805" s="76">
        <v>3.0111919999999999</v>
      </c>
      <c r="H2805" s="76">
        <v>0.35223389999999999</v>
      </c>
      <c r="I2805" s="77">
        <v>813.11260000000004</v>
      </c>
      <c r="J2805" s="73">
        <v>1</v>
      </c>
      <c r="K2805" s="78" t="s">
        <v>2567</v>
      </c>
    </row>
    <row r="2806" spans="1:11">
      <c r="A2806" s="71" t="s">
        <v>3244</v>
      </c>
      <c r="B2806" s="72">
        <v>1419.6346435549999</v>
      </c>
      <c r="C2806" s="72">
        <v>-1.151780987188</v>
      </c>
      <c r="D2806" s="73">
        <v>2</v>
      </c>
      <c r="E2806" s="74" t="s">
        <v>5943</v>
      </c>
      <c r="F2806" s="75">
        <v>6.1539681848669995E-5</v>
      </c>
      <c r="G2806" s="76">
        <v>3.828179</v>
      </c>
      <c r="H2806" s="76">
        <v>0.60502230000000001</v>
      </c>
      <c r="I2806" s="77">
        <v>816.55330000000004</v>
      </c>
      <c r="J2806" s="73">
        <v>1</v>
      </c>
      <c r="K2806" s="78" t="s">
        <v>2646</v>
      </c>
    </row>
    <row r="2807" spans="1:11">
      <c r="A2807" s="71" t="s">
        <v>3037</v>
      </c>
      <c r="B2807" s="72">
        <v>1119.582641602</v>
      </c>
      <c r="C2807" s="72">
        <v>-1.674974346563</v>
      </c>
      <c r="D2807" s="73">
        <v>2</v>
      </c>
      <c r="E2807" s="74" t="s">
        <v>5944</v>
      </c>
      <c r="F2807" s="75">
        <v>6.2195746152290002E-5</v>
      </c>
      <c r="G2807" s="76">
        <v>3.3665910000000001</v>
      </c>
      <c r="H2807" s="76">
        <v>0.44698959999999999</v>
      </c>
      <c r="I2807" s="77">
        <v>813.71360000000004</v>
      </c>
      <c r="J2807" s="73">
        <v>1</v>
      </c>
      <c r="K2807" s="78" t="s">
        <v>3375</v>
      </c>
    </row>
    <row r="2808" spans="1:11">
      <c r="A2808" s="71" t="s">
        <v>3060</v>
      </c>
      <c r="B2808" s="72">
        <v>1310.79296875</v>
      </c>
      <c r="C2808" s="72">
        <v>-1.33207883875</v>
      </c>
      <c r="D2808" s="73">
        <v>2</v>
      </c>
      <c r="E2808" s="74" t="s">
        <v>5945</v>
      </c>
      <c r="F2808" s="75">
        <v>6.2798803315829998E-5</v>
      </c>
      <c r="G2808" s="76">
        <v>3.5611989999999998</v>
      </c>
      <c r="H2808" s="76">
        <v>0.59660650000000004</v>
      </c>
      <c r="I2808" s="77">
        <v>1438.317</v>
      </c>
      <c r="J2808" s="73">
        <v>1</v>
      </c>
      <c r="K2808" s="78" t="s">
        <v>3054</v>
      </c>
    </row>
    <row r="2809" spans="1:11">
      <c r="A2809" s="71" t="s">
        <v>3465</v>
      </c>
      <c r="B2809" s="72">
        <v>2179.219986776</v>
      </c>
      <c r="C2809" s="72">
        <v>-1.7175473663430001</v>
      </c>
      <c r="D2809" s="73">
        <v>3</v>
      </c>
      <c r="E2809" s="74" t="s">
        <v>5946</v>
      </c>
      <c r="F2809" s="75">
        <v>6.2968426767230005E-5</v>
      </c>
      <c r="G2809" s="76">
        <v>3.788805</v>
      </c>
      <c r="H2809" s="76">
        <v>0.57954660000000002</v>
      </c>
      <c r="I2809" s="77">
        <v>1283.3900000000001</v>
      </c>
      <c r="J2809" s="73">
        <v>1</v>
      </c>
      <c r="K2809" s="78" t="s">
        <v>4863</v>
      </c>
    </row>
    <row r="2810" spans="1:11">
      <c r="A2810" s="71" t="s">
        <v>2461</v>
      </c>
      <c r="B2810" s="72">
        <v>1116.5466308590001</v>
      </c>
      <c r="C2810" s="72">
        <v>-1.225755596563</v>
      </c>
      <c r="D2810" s="73">
        <v>2</v>
      </c>
      <c r="E2810" s="74" t="s">
        <v>5947</v>
      </c>
      <c r="F2810" s="75">
        <v>6.3072641205200002E-5</v>
      </c>
      <c r="G2810" s="76">
        <v>3.079523</v>
      </c>
      <c r="H2810" s="76">
        <v>0.46351680000000001</v>
      </c>
      <c r="I2810" s="77">
        <v>930.76840000000004</v>
      </c>
      <c r="J2810" s="73">
        <v>1</v>
      </c>
      <c r="K2810" s="78" t="s">
        <v>3375</v>
      </c>
    </row>
    <row r="2811" spans="1:11">
      <c r="A2811" s="71" t="s">
        <v>2024</v>
      </c>
      <c r="B2811" s="72">
        <v>843.5298461914</v>
      </c>
      <c r="C2811" s="72">
        <v>-1.049363995</v>
      </c>
      <c r="D2811" s="73">
        <v>2</v>
      </c>
      <c r="E2811" s="74" t="s">
        <v>5948</v>
      </c>
      <c r="F2811" s="75">
        <v>6.3377288081700002E-5</v>
      </c>
      <c r="G2811" s="76">
        <v>3.0032909999999999</v>
      </c>
      <c r="H2811" s="76">
        <v>0.41657680000000002</v>
      </c>
      <c r="I2811" s="77">
        <v>750.28660000000002</v>
      </c>
      <c r="J2811" s="73">
        <v>1</v>
      </c>
      <c r="K2811" s="78" t="s">
        <v>4325</v>
      </c>
    </row>
    <row r="2812" spans="1:11">
      <c r="A2812" s="71" t="s">
        <v>5949</v>
      </c>
      <c r="B2812" s="72">
        <v>1176.6258544919999</v>
      </c>
      <c r="C2812" s="72">
        <v>-1.272020245</v>
      </c>
      <c r="D2812" s="73">
        <v>2</v>
      </c>
      <c r="E2812" s="74" t="s">
        <v>5950</v>
      </c>
      <c r="F2812" s="75">
        <v>6.3784167237719995E-5</v>
      </c>
      <c r="G2812" s="76">
        <v>2.9577300000000002</v>
      </c>
      <c r="H2812" s="76">
        <v>0.47636780000000001</v>
      </c>
      <c r="I2812" s="77">
        <v>886.57899999999995</v>
      </c>
      <c r="J2812" s="73">
        <v>1</v>
      </c>
      <c r="K2812" s="78" t="s">
        <v>3375</v>
      </c>
    </row>
    <row r="2813" spans="1:11">
      <c r="A2813" s="71" t="s">
        <v>2888</v>
      </c>
      <c r="B2813" s="72">
        <v>1282.6789550779999</v>
      </c>
      <c r="C2813" s="72">
        <v>-0.35429563562499999</v>
      </c>
      <c r="D2813" s="73">
        <v>2</v>
      </c>
      <c r="E2813" s="74" t="s">
        <v>5951</v>
      </c>
      <c r="F2813" s="75">
        <v>6.4126072074730003E-5</v>
      </c>
      <c r="G2813" s="76">
        <v>2.7583639999999998</v>
      </c>
      <c r="H2813" s="76">
        <v>0.44973829999999998</v>
      </c>
      <c r="I2813" s="77">
        <v>1274.6969999999999</v>
      </c>
      <c r="J2813" s="73">
        <v>1</v>
      </c>
      <c r="K2813" s="78" t="s">
        <v>3054</v>
      </c>
    </row>
    <row r="2814" spans="1:11">
      <c r="A2814" s="71" t="s">
        <v>2528</v>
      </c>
      <c r="B2814" s="72">
        <v>1177.654171956</v>
      </c>
      <c r="C2814" s="72">
        <v>-1.2834977030629999</v>
      </c>
      <c r="D2814" s="73">
        <v>2</v>
      </c>
      <c r="E2814" s="74" t="s">
        <v>5952</v>
      </c>
      <c r="F2814" s="75">
        <v>6.4223007855940004E-5</v>
      </c>
      <c r="G2814" s="76">
        <v>3.4966059999999999</v>
      </c>
      <c r="H2814" s="76">
        <v>0.57586110000000001</v>
      </c>
      <c r="I2814" s="77">
        <v>977.57060000000001</v>
      </c>
      <c r="J2814" s="73">
        <v>1</v>
      </c>
      <c r="K2814" s="78" t="s">
        <v>3186</v>
      </c>
    </row>
    <row r="2815" spans="1:11">
      <c r="A2815" s="71" t="s">
        <v>2159</v>
      </c>
      <c r="B2815" s="72">
        <v>1070.6278076169999</v>
      </c>
      <c r="C2815" s="72">
        <v>-1.696702862188</v>
      </c>
      <c r="D2815" s="73">
        <v>2</v>
      </c>
      <c r="E2815" s="74" t="s">
        <v>5953</v>
      </c>
      <c r="F2815" s="75">
        <v>6.4331373806900003E-5</v>
      </c>
      <c r="G2815" s="76">
        <v>2.6022430000000001</v>
      </c>
      <c r="H2815" s="76">
        <v>0.53618900000000003</v>
      </c>
      <c r="I2815" s="77">
        <v>1117.54</v>
      </c>
      <c r="J2815" s="73">
        <v>1</v>
      </c>
      <c r="K2815" s="78" t="s">
        <v>3812</v>
      </c>
    </row>
    <row r="2816" spans="1:11">
      <c r="A2816" s="71" t="s">
        <v>2236</v>
      </c>
      <c r="B2816" s="72">
        <v>1018.5051269529999</v>
      </c>
      <c r="C2816" s="72">
        <v>-1.193162823125</v>
      </c>
      <c r="D2816" s="73">
        <v>2</v>
      </c>
      <c r="E2816" s="74" t="s">
        <v>5954</v>
      </c>
      <c r="F2816" s="75">
        <v>6.4554072817689994E-5</v>
      </c>
      <c r="G2816" s="76">
        <v>2.5181010000000001</v>
      </c>
      <c r="H2816" s="76">
        <v>0.43374879999999999</v>
      </c>
      <c r="I2816" s="77">
        <v>636.02020000000005</v>
      </c>
      <c r="J2816" s="73">
        <v>1</v>
      </c>
      <c r="K2816" s="78" t="s">
        <v>3764</v>
      </c>
    </row>
    <row r="2817" spans="1:11">
      <c r="A2817" s="71" t="s">
        <v>5356</v>
      </c>
      <c r="B2817" s="72">
        <v>1195.679321289</v>
      </c>
      <c r="C2817" s="72">
        <v>-1.163988018438</v>
      </c>
      <c r="D2817" s="73">
        <v>2</v>
      </c>
      <c r="E2817" s="74" t="s">
        <v>5955</v>
      </c>
      <c r="F2817" s="75">
        <v>6.4760058145150001E-5</v>
      </c>
      <c r="G2817" s="76">
        <v>2.5899559999999999</v>
      </c>
      <c r="H2817" s="76">
        <v>0.50578840000000003</v>
      </c>
      <c r="I2817" s="77">
        <v>409.65390000000002</v>
      </c>
      <c r="J2817" s="73">
        <v>1</v>
      </c>
      <c r="K2817" s="78" t="s">
        <v>2811</v>
      </c>
    </row>
    <row r="2818" spans="1:11">
      <c r="A2818" s="71" t="s">
        <v>5956</v>
      </c>
      <c r="B2818" s="72">
        <v>999.6196899414</v>
      </c>
      <c r="C2818" s="72">
        <v>-1.35844602625</v>
      </c>
      <c r="D2818" s="73">
        <v>2</v>
      </c>
      <c r="E2818" s="74" t="s">
        <v>5957</v>
      </c>
      <c r="F2818" s="75">
        <v>6.5134382016429995E-5</v>
      </c>
      <c r="G2818" s="76">
        <v>3.6071589999999998</v>
      </c>
      <c r="H2818" s="76">
        <v>0.187912</v>
      </c>
      <c r="I2818" s="77">
        <v>1599.492</v>
      </c>
      <c r="J2818" s="73">
        <v>1</v>
      </c>
      <c r="K2818" s="78" t="s">
        <v>3701</v>
      </c>
    </row>
    <row r="2819" spans="1:11">
      <c r="A2819" s="71" t="s">
        <v>3865</v>
      </c>
      <c r="B2819" s="72">
        <v>1167.709594727</v>
      </c>
      <c r="C2819" s="72">
        <v>-1.005784893438</v>
      </c>
      <c r="D2819" s="73">
        <v>2</v>
      </c>
      <c r="E2819" s="74" t="s">
        <v>5958</v>
      </c>
      <c r="F2819" s="75">
        <v>6.5149891762579995E-5</v>
      </c>
      <c r="G2819" s="76">
        <v>3.1922160000000002</v>
      </c>
      <c r="H2819" s="76">
        <v>0.3271637</v>
      </c>
      <c r="I2819" s="77">
        <v>1798.7339999999999</v>
      </c>
      <c r="J2819" s="73">
        <v>1</v>
      </c>
      <c r="K2819" s="78" t="s">
        <v>3186</v>
      </c>
    </row>
    <row r="2820" spans="1:11">
      <c r="A2820" s="71" t="s">
        <v>2329</v>
      </c>
      <c r="B2820" s="72">
        <v>884.53125</v>
      </c>
      <c r="C2820" s="72">
        <v>-0.72990598718749999</v>
      </c>
      <c r="D2820" s="73">
        <v>2</v>
      </c>
      <c r="E2820" s="74" t="s">
        <v>5959</v>
      </c>
      <c r="F2820" s="75">
        <v>6.5301574309399994E-5</v>
      </c>
      <c r="G2820" s="76">
        <v>2.9218869999999999</v>
      </c>
      <c r="H2820" s="76">
        <v>0.41607569999999999</v>
      </c>
      <c r="I2820" s="77">
        <v>1315.1010000000001</v>
      </c>
      <c r="J2820" s="73">
        <v>1</v>
      </c>
      <c r="K2820" s="78" t="s">
        <v>4973</v>
      </c>
    </row>
    <row r="2821" spans="1:11">
      <c r="A2821" s="71" t="s">
        <v>3916</v>
      </c>
      <c r="B2821" s="72">
        <v>1129.599975586</v>
      </c>
      <c r="C2821" s="72">
        <v>-0.82426633874999999</v>
      </c>
      <c r="D2821" s="73">
        <v>2</v>
      </c>
      <c r="E2821" s="74" t="s">
        <v>5960</v>
      </c>
      <c r="F2821" s="75">
        <v>6.5303818993160001E-5</v>
      </c>
      <c r="G2821" s="76">
        <v>3.1993520000000002</v>
      </c>
      <c r="H2821" s="76">
        <v>0.37391730000000001</v>
      </c>
      <c r="I2821" s="77">
        <v>802.32950000000005</v>
      </c>
      <c r="J2821" s="73">
        <v>1</v>
      </c>
      <c r="K2821" s="78" t="s">
        <v>4325</v>
      </c>
    </row>
    <row r="2822" spans="1:11">
      <c r="A2822" s="71" t="s">
        <v>2815</v>
      </c>
      <c r="B2822" s="72">
        <v>1573.8947753909999</v>
      </c>
      <c r="C2822" s="72">
        <v>-1.084642315313</v>
      </c>
      <c r="D2822" s="73">
        <v>2</v>
      </c>
      <c r="E2822" s="74" t="s">
        <v>5961</v>
      </c>
      <c r="F2822" s="75">
        <v>6.5387754297519996E-5</v>
      </c>
      <c r="G2822" s="76">
        <v>3.6197180000000002</v>
      </c>
      <c r="H2822" s="76">
        <v>0.52613810000000005</v>
      </c>
      <c r="I2822" s="77">
        <v>1042.655</v>
      </c>
      <c r="J2822" s="73">
        <v>1</v>
      </c>
      <c r="K2822" s="78" t="s">
        <v>2463</v>
      </c>
    </row>
    <row r="2823" spans="1:11">
      <c r="A2823" s="71" t="s">
        <v>4163</v>
      </c>
      <c r="B2823" s="72">
        <v>865.41961669919999</v>
      </c>
      <c r="C2823" s="72">
        <v>-1.58207883875</v>
      </c>
      <c r="D2823" s="73">
        <v>2</v>
      </c>
      <c r="E2823" s="74" t="s">
        <v>5962</v>
      </c>
      <c r="F2823" s="75">
        <v>6.5693301730780006E-5</v>
      </c>
      <c r="G2823" s="76">
        <v>2.4421430000000002</v>
      </c>
      <c r="H2823" s="76">
        <v>0.49036410000000002</v>
      </c>
      <c r="I2823" s="77">
        <v>636.37869999999998</v>
      </c>
      <c r="J2823" s="73">
        <v>1</v>
      </c>
      <c r="K2823" s="78" t="s">
        <v>4973</v>
      </c>
    </row>
    <row r="2824" spans="1:11">
      <c r="A2824" s="71" t="s">
        <v>2841</v>
      </c>
      <c r="B2824" s="72">
        <v>1153.5676269529999</v>
      </c>
      <c r="C2824" s="72">
        <v>-0.58781614343749999</v>
      </c>
      <c r="D2824" s="73">
        <v>2</v>
      </c>
      <c r="E2824" s="74" t="s">
        <v>5963</v>
      </c>
      <c r="F2824" s="75">
        <v>6.6295028509350006E-5</v>
      </c>
      <c r="G2824" s="76">
        <v>2.6236489999999999</v>
      </c>
      <c r="H2824" s="76">
        <v>0.53512800000000005</v>
      </c>
      <c r="I2824" s="77">
        <v>1004.8579999999999</v>
      </c>
      <c r="J2824" s="73">
        <v>1</v>
      </c>
      <c r="K2824" s="78" t="s">
        <v>3734</v>
      </c>
    </row>
    <row r="2825" spans="1:11">
      <c r="A2825" s="71" t="s">
        <v>2683</v>
      </c>
      <c r="B2825" s="72">
        <v>949.47375488279999</v>
      </c>
      <c r="C2825" s="72">
        <v>-0.38273801843749999</v>
      </c>
      <c r="D2825" s="73">
        <v>2</v>
      </c>
      <c r="E2825" s="74" t="s">
        <v>5964</v>
      </c>
      <c r="F2825" s="75">
        <v>6.6319957698920005E-5</v>
      </c>
      <c r="G2825" s="76">
        <v>2.4653149999999999</v>
      </c>
      <c r="H2825" s="76">
        <v>0.47450110000000001</v>
      </c>
      <c r="I2825" s="77">
        <v>371.71480000000003</v>
      </c>
      <c r="J2825" s="73">
        <v>1</v>
      </c>
      <c r="K2825" s="78" t="s">
        <v>5443</v>
      </c>
    </row>
    <row r="2826" spans="1:11">
      <c r="A2826" s="71" t="s">
        <v>2553</v>
      </c>
      <c r="B2826" s="72">
        <v>988.60369873050001</v>
      </c>
      <c r="C2826" s="72">
        <v>-1.501390362188</v>
      </c>
      <c r="D2826" s="73">
        <v>2</v>
      </c>
      <c r="E2826" s="74" t="s">
        <v>5965</v>
      </c>
      <c r="F2826" s="75">
        <v>6.6386520904429994E-5</v>
      </c>
      <c r="G2826" s="76">
        <v>2.4914830000000001</v>
      </c>
      <c r="H2826" s="76">
        <v>0.22914209999999999</v>
      </c>
      <c r="I2826" s="77">
        <v>530.68399999999997</v>
      </c>
      <c r="J2826" s="73">
        <v>1</v>
      </c>
      <c r="K2826" s="78" t="s">
        <v>4325</v>
      </c>
    </row>
    <row r="2827" spans="1:11">
      <c r="A2827" s="71" t="s">
        <v>5055</v>
      </c>
      <c r="B2827" s="72">
        <v>1378.71875</v>
      </c>
      <c r="C2827" s="72">
        <v>-1.464647198125</v>
      </c>
      <c r="D2827" s="73">
        <v>2</v>
      </c>
      <c r="E2827" s="74" t="s">
        <v>5966</v>
      </c>
      <c r="F2827" s="75">
        <v>6.6590066524989996E-5</v>
      </c>
      <c r="G2827" s="76">
        <v>2.871372</v>
      </c>
      <c r="H2827" s="76">
        <v>0.41598249999999998</v>
      </c>
      <c r="I2827" s="77">
        <v>640.92790000000002</v>
      </c>
      <c r="J2827" s="73">
        <v>1</v>
      </c>
      <c r="K2827" s="78" t="s">
        <v>3524</v>
      </c>
    </row>
    <row r="2828" spans="1:11">
      <c r="A2828" s="71" t="s">
        <v>2498</v>
      </c>
      <c r="B2828" s="72">
        <v>912.47198486330001</v>
      </c>
      <c r="C2828" s="72">
        <v>-1.494066143438</v>
      </c>
      <c r="D2828" s="73">
        <v>2</v>
      </c>
      <c r="E2828" s="74" t="s">
        <v>5967</v>
      </c>
      <c r="F2828" s="75">
        <v>6.7089816081170002E-5</v>
      </c>
      <c r="G2828" s="76">
        <v>2.529325</v>
      </c>
      <c r="H2828" s="76">
        <v>0.36563669999999998</v>
      </c>
      <c r="I2828" s="77">
        <v>641.56280000000004</v>
      </c>
      <c r="J2828" s="73">
        <v>1</v>
      </c>
      <c r="K2828" s="78" t="s">
        <v>4973</v>
      </c>
    </row>
    <row r="2829" spans="1:11">
      <c r="A2829" s="71" t="s">
        <v>5674</v>
      </c>
      <c r="B2829" s="72">
        <v>1102.5163574220001</v>
      </c>
      <c r="C2829" s="72">
        <v>-0.67411985437499999</v>
      </c>
      <c r="D2829" s="73">
        <v>2</v>
      </c>
      <c r="E2829" s="74" t="s">
        <v>5968</v>
      </c>
      <c r="F2829" s="75">
        <v>6.7345540643470002E-5</v>
      </c>
      <c r="G2829" s="76">
        <v>2.6766220000000001</v>
      </c>
      <c r="H2829" s="76">
        <v>0.47605839999999999</v>
      </c>
      <c r="I2829" s="77">
        <v>690.25689999999997</v>
      </c>
      <c r="J2829" s="73">
        <v>1</v>
      </c>
      <c r="K2829" s="78" t="s">
        <v>3986</v>
      </c>
    </row>
    <row r="2830" spans="1:11">
      <c r="A2830" s="71" t="s">
        <v>3550</v>
      </c>
      <c r="B2830" s="72">
        <v>1572.7839355470001</v>
      </c>
      <c r="C2830" s="72">
        <v>-1.1655749325</v>
      </c>
      <c r="D2830" s="73">
        <v>2</v>
      </c>
      <c r="E2830" s="74" t="s">
        <v>5969</v>
      </c>
      <c r="F2830" s="75">
        <v>6.7357511295160005E-5</v>
      </c>
      <c r="G2830" s="76">
        <v>4.3562510000000003</v>
      </c>
      <c r="H2830" s="76">
        <v>0.52492890000000003</v>
      </c>
      <c r="I2830" s="77">
        <v>1769.1510000000001</v>
      </c>
    </row>
    <row r="2831" spans="1:11">
      <c r="A2831" s="71" t="s">
        <v>3158</v>
      </c>
      <c r="B2831" s="72">
        <v>1097.5626220700001</v>
      </c>
      <c r="C2831" s="72">
        <v>-1.7671374325</v>
      </c>
      <c r="D2831" s="73">
        <v>2</v>
      </c>
      <c r="E2831" s="74" t="s">
        <v>5970</v>
      </c>
      <c r="F2831" s="75">
        <v>6.7547215528829995E-5</v>
      </c>
      <c r="G2831" s="76">
        <v>2.4705370000000002</v>
      </c>
      <c r="H2831" s="76">
        <v>0.45681949999999999</v>
      </c>
      <c r="I2831" s="77">
        <v>673.54930000000002</v>
      </c>
    </row>
    <row r="2832" spans="1:11">
      <c r="A2832" s="71" t="s">
        <v>5971</v>
      </c>
      <c r="B2832" s="72">
        <v>1747.9112548830001</v>
      </c>
      <c r="C2832" s="72">
        <v>-1.986009502813</v>
      </c>
      <c r="D2832" s="73">
        <v>2</v>
      </c>
      <c r="E2832" s="74" t="s">
        <v>5972</v>
      </c>
      <c r="F2832" s="75">
        <v>6.7633122789559995E-5</v>
      </c>
      <c r="G2832" s="76">
        <v>3.1770839999999998</v>
      </c>
      <c r="H2832" s="76">
        <v>0.48304380000000002</v>
      </c>
      <c r="I2832" s="77">
        <v>462.15109999999999</v>
      </c>
      <c r="J2832" s="73">
        <v>1</v>
      </c>
      <c r="K2832" s="78" t="s">
        <v>4831</v>
      </c>
    </row>
    <row r="2833" spans="1:11">
      <c r="A2833" s="71" t="s">
        <v>5674</v>
      </c>
      <c r="B2833" s="72">
        <v>1572.866577148</v>
      </c>
      <c r="C2833" s="72">
        <v>-1.194505596563</v>
      </c>
      <c r="D2833" s="73">
        <v>2</v>
      </c>
      <c r="E2833" s="74" t="s">
        <v>5973</v>
      </c>
      <c r="F2833" s="75">
        <v>6.7732360322460001E-5</v>
      </c>
      <c r="G2833" s="76">
        <v>4.3327169999999997</v>
      </c>
      <c r="H2833" s="76">
        <v>0.57886919999999997</v>
      </c>
      <c r="I2833" s="77">
        <v>1358.4670000000001</v>
      </c>
      <c r="J2833" s="73">
        <v>1</v>
      </c>
      <c r="K2833" s="78" t="s">
        <v>2538</v>
      </c>
    </row>
    <row r="2834" spans="1:11">
      <c r="A2834" s="71" t="s">
        <v>3431</v>
      </c>
      <c r="B2834" s="72">
        <v>1092.6121826169999</v>
      </c>
      <c r="C2834" s="72">
        <v>-0.72184934656249999</v>
      </c>
      <c r="D2834" s="73">
        <v>2</v>
      </c>
      <c r="E2834" s="74" t="s">
        <v>5974</v>
      </c>
      <c r="F2834" s="75">
        <v>6.7747827201759998E-5</v>
      </c>
      <c r="G2834" s="76">
        <v>2.8236180000000002</v>
      </c>
      <c r="H2834" s="76">
        <v>0.22017990000000001</v>
      </c>
      <c r="I2834" s="77">
        <v>1031.107</v>
      </c>
    </row>
    <row r="2835" spans="1:11">
      <c r="A2835" s="71" t="s">
        <v>3102</v>
      </c>
      <c r="B2835" s="72">
        <v>1229.6372070309999</v>
      </c>
      <c r="C2835" s="72">
        <v>-1.9585436825</v>
      </c>
      <c r="D2835" s="73">
        <v>2</v>
      </c>
      <c r="E2835" s="74" t="s">
        <v>5975</v>
      </c>
      <c r="F2835" s="75">
        <v>6.8203053251390003E-5</v>
      </c>
      <c r="G2835" s="76">
        <v>3.1276139999999999</v>
      </c>
      <c r="H2835" s="76">
        <v>0.59722160000000002</v>
      </c>
      <c r="I2835" s="77">
        <v>1063.8520000000001</v>
      </c>
      <c r="J2835" s="73">
        <v>1</v>
      </c>
      <c r="K2835" s="78" t="s">
        <v>3326</v>
      </c>
    </row>
    <row r="2836" spans="1:11">
      <c r="A2836" s="71" t="s">
        <v>3574</v>
      </c>
      <c r="B2836" s="72">
        <v>1048.5786132809999</v>
      </c>
      <c r="C2836" s="72">
        <v>-1.48246946375</v>
      </c>
      <c r="D2836" s="73">
        <v>2</v>
      </c>
      <c r="E2836" s="74" t="s">
        <v>5976</v>
      </c>
      <c r="F2836" s="75">
        <v>6.8388943196719996E-5</v>
      </c>
      <c r="G2836" s="76">
        <v>3.0999500000000002</v>
      </c>
      <c r="H2836" s="76">
        <v>0.52914669999999997</v>
      </c>
      <c r="I2836" s="77">
        <v>767.28390000000002</v>
      </c>
      <c r="J2836" s="73">
        <v>1</v>
      </c>
      <c r="K2836" s="78" t="s">
        <v>4325</v>
      </c>
    </row>
    <row r="2837" spans="1:11">
      <c r="A2837" s="71" t="s">
        <v>2508</v>
      </c>
      <c r="B2837" s="72">
        <v>1052.5847167970001</v>
      </c>
      <c r="C2837" s="72">
        <v>-1.157152080938</v>
      </c>
      <c r="D2837" s="73">
        <v>2</v>
      </c>
      <c r="E2837" s="74" t="s">
        <v>5977</v>
      </c>
      <c r="F2837" s="75">
        <v>6.8525461952459994E-5</v>
      </c>
      <c r="G2837" s="76">
        <v>2.7427350000000001</v>
      </c>
      <c r="H2837" s="76">
        <v>0.56164879999999995</v>
      </c>
      <c r="I2837" s="77">
        <v>1061.356</v>
      </c>
      <c r="J2837" s="73">
        <v>1</v>
      </c>
      <c r="K2837" s="78" t="s">
        <v>3734</v>
      </c>
    </row>
    <row r="2838" spans="1:11">
      <c r="A2838" s="71" t="s">
        <v>2726</v>
      </c>
      <c r="B2838" s="72">
        <v>1058.6721191409999</v>
      </c>
      <c r="C2838" s="72">
        <v>-1.612962627813</v>
      </c>
      <c r="D2838" s="73">
        <v>2</v>
      </c>
      <c r="E2838" s="74" t="s">
        <v>5978</v>
      </c>
      <c r="F2838" s="75">
        <v>6.8788737431390006E-5</v>
      </c>
      <c r="G2838" s="76">
        <v>3.154982</v>
      </c>
      <c r="H2838" s="76">
        <v>0.51752039999999999</v>
      </c>
      <c r="I2838" s="77">
        <v>1100.588</v>
      </c>
    </row>
    <row r="2839" spans="1:11">
      <c r="A2839" s="71" t="s">
        <v>2339</v>
      </c>
      <c r="B2839" s="72">
        <v>1149.5932617190001</v>
      </c>
      <c r="C2839" s="72">
        <v>-1.257738018438</v>
      </c>
      <c r="D2839" s="73">
        <v>2</v>
      </c>
      <c r="E2839" s="74" t="s">
        <v>5979</v>
      </c>
      <c r="F2839" s="75">
        <v>6.8791620358709998E-5</v>
      </c>
      <c r="G2839" s="76">
        <v>2.8808699999999998</v>
      </c>
      <c r="H2839" s="76">
        <v>0.53582569999999996</v>
      </c>
      <c r="I2839" s="77">
        <v>613.48109999999997</v>
      </c>
      <c r="J2839" s="73">
        <v>1</v>
      </c>
      <c r="K2839" s="78" t="s">
        <v>3375</v>
      </c>
    </row>
    <row r="2840" spans="1:11">
      <c r="A2840" s="71" t="s">
        <v>2958</v>
      </c>
      <c r="B2840" s="72">
        <v>1203.610351563</v>
      </c>
      <c r="C2840" s="72">
        <v>-1.431444073125</v>
      </c>
      <c r="D2840" s="73">
        <v>2</v>
      </c>
      <c r="E2840" s="74" t="s">
        <v>5980</v>
      </c>
      <c r="F2840" s="75">
        <v>6.9111298798720002E-5</v>
      </c>
      <c r="G2840" s="76">
        <v>3.2600639999999999</v>
      </c>
      <c r="H2840" s="76">
        <v>0.49573800000000001</v>
      </c>
      <c r="I2840" s="77">
        <v>1405.3340000000001</v>
      </c>
      <c r="J2840" s="73">
        <v>1</v>
      </c>
      <c r="K2840" s="78" t="s">
        <v>3171</v>
      </c>
    </row>
    <row r="2841" spans="1:11">
      <c r="A2841" s="71" t="s">
        <v>3291</v>
      </c>
      <c r="B2841" s="72">
        <v>1081.5095214840001</v>
      </c>
      <c r="C2841" s="72">
        <v>-0.57621946374999999</v>
      </c>
      <c r="D2841" s="73">
        <v>2</v>
      </c>
      <c r="E2841" s="74" t="s">
        <v>5981</v>
      </c>
      <c r="F2841" s="75">
        <v>6.9328414414430002E-5</v>
      </c>
      <c r="G2841" s="76">
        <v>2.4941420000000001</v>
      </c>
      <c r="H2841" s="76">
        <v>0.51545079999999999</v>
      </c>
      <c r="I2841" s="77">
        <v>642.7568</v>
      </c>
      <c r="J2841" s="73">
        <v>1</v>
      </c>
      <c r="K2841" s="78" t="s">
        <v>4325</v>
      </c>
    </row>
    <row r="2842" spans="1:11">
      <c r="A2842" s="71" t="s">
        <v>5982</v>
      </c>
      <c r="B2842" s="72">
        <v>1098.5313720700001</v>
      </c>
      <c r="C2842" s="72">
        <v>-1.388963604375</v>
      </c>
      <c r="D2842" s="73">
        <v>2</v>
      </c>
      <c r="E2842" s="74" t="s">
        <v>5983</v>
      </c>
      <c r="F2842" s="75">
        <v>6.9473314361359999E-5</v>
      </c>
      <c r="G2842" s="76">
        <v>2.6352370000000001</v>
      </c>
      <c r="H2842" s="76">
        <v>0.37428280000000003</v>
      </c>
      <c r="I2842" s="77">
        <v>550.45529999999997</v>
      </c>
      <c r="J2842" s="73">
        <v>2</v>
      </c>
      <c r="K2842" s="78" t="s">
        <v>3764</v>
      </c>
    </row>
    <row r="2843" spans="1:11">
      <c r="A2843" s="71" t="s">
        <v>4447</v>
      </c>
      <c r="B2843" s="72">
        <v>1065.5799560549999</v>
      </c>
      <c r="C2843" s="72">
        <v>-1.262010479375</v>
      </c>
      <c r="D2843" s="73">
        <v>2</v>
      </c>
      <c r="E2843" s="74" t="s">
        <v>5984</v>
      </c>
      <c r="F2843" s="75">
        <v>6.9506091603979998E-5</v>
      </c>
      <c r="G2843" s="76">
        <v>2.9289559999999999</v>
      </c>
      <c r="H2843" s="76">
        <v>0.53540960000000004</v>
      </c>
      <c r="I2843" s="77">
        <v>1041.924</v>
      </c>
      <c r="J2843" s="73">
        <v>1</v>
      </c>
      <c r="K2843" s="78" t="s">
        <v>3734</v>
      </c>
    </row>
    <row r="2844" spans="1:11">
      <c r="A2844" s="71" t="s">
        <v>3380</v>
      </c>
      <c r="B2844" s="72">
        <v>1063.476935916</v>
      </c>
      <c r="C2844" s="72">
        <v>-0.71854624306250003</v>
      </c>
      <c r="D2844" s="73">
        <v>2</v>
      </c>
      <c r="E2844" s="74" t="s">
        <v>5985</v>
      </c>
      <c r="F2844" s="75">
        <v>6.9671080916159994E-5</v>
      </c>
      <c r="G2844" s="76">
        <v>2.7924509999999998</v>
      </c>
      <c r="H2844" s="76">
        <v>0.50421590000000005</v>
      </c>
      <c r="I2844" s="77">
        <v>1027.8240000000001</v>
      </c>
      <c r="J2844" s="73">
        <v>1</v>
      </c>
      <c r="K2844" s="78" t="s">
        <v>4330</v>
      </c>
    </row>
    <row r="2845" spans="1:11">
      <c r="A2845" s="71" t="s">
        <v>3585</v>
      </c>
      <c r="B2845" s="72">
        <v>1310.724975586</v>
      </c>
      <c r="C2845" s="72">
        <v>-1.248460674688</v>
      </c>
      <c r="D2845" s="73">
        <v>2</v>
      </c>
      <c r="E2845" s="74" t="s">
        <v>5986</v>
      </c>
      <c r="F2845" s="75">
        <v>7.0267763808810007E-5</v>
      </c>
      <c r="G2845" s="76">
        <v>3.202026</v>
      </c>
      <c r="H2845" s="76">
        <v>0.38039279999999998</v>
      </c>
      <c r="I2845" s="77">
        <v>1038.2190000000001</v>
      </c>
      <c r="J2845" s="73">
        <v>1</v>
      </c>
      <c r="K2845" s="78" t="s">
        <v>3014</v>
      </c>
    </row>
    <row r="2846" spans="1:11">
      <c r="A2846" s="71" t="s">
        <v>3937</v>
      </c>
      <c r="B2846" s="72">
        <v>1303.7004394529999</v>
      </c>
      <c r="C2846" s="72">
        <v>-1.216722393438</v>
      </c>
      <c r="D2846" s="73">
        <v>2</v>
      </c>
      <c r="E2846" s="74" t="s">
        <v>5987</v>
      </c>
      <c r="F2846" s="75">
        <v>7.087780346272E-5</v>
      </c>
      <c r="G2846" s="76">
        <v>3.9290530000000001</v>
      </c>
      <c r="H2846" s="76">
        <v>0.50564770000000003</v>
      </c>
      <c r="I2846" s="77">
        <v>952.88059999999996</v>
      </c>
      <c r="J2846" s="73">
        <v>1</v>
      </c>
      <c r="K2846" s="78" t="s">
        <v>2943</v>
      </c>
    </row>
    <row r="2847" spans="1:11">
      <c r="A2847" s="71" t="s">
        <v>2383</v>
      </c>
      <c r="B2847" s="72">
        <v>2241.1179199220001</v>
      </c>
      <c r="C2847" s="72">
        <v>-1.621555138438</v>
      </c>
      <c r="D2847" s="73">
        <v>3</v>
      </c>
      <c r="E2847" s="74" t="s">
        <v>5988</v>
      </c>
      <c r="F2847" s="75">
        <v>7.0904199527239997E-5</v>
      </c>
      <c r="G2847" s="76">
        <v>3.526904</v>
      </c>
      <c r="H2847" s="76">
        <v>0.47473019999999999</v>
      </c>
      <c r="I2847" s="77">
        <v>1047.537</v>
      </c>
      <c r="J2847" s="73">
        <v>1</v>
      </c>
      <c r="K2847" s="78" t="s">
        <v>5522</v>
      </c>
    </row>
    <row r="2848" spans="1:11">
      <c r="A2848" s="71" t="s">
        <v>2563</v>
      </c>
      <c r="B2848" s="72">
        <v>1199.6378173830001</v>
      </c>
      <c r="C2848" s="72">
        <v>-0.64177122156249999</v>
      </c>
      <c r="D2848" s="73">
        <v>2</v>
      </c>
      <c r="E2848" s="74" t="s">
        <v>5989</v>
      </c>
      <c r="F2848" s="75">
        <v>7.0973900932960003E-5</v>
      </c>
      <c r="G2848" s="76">
        <v>3.023987</v>
      </c>
      <c r="H2848" s="76">
        <v>0.35190159999999998</v>
      </c>
      <c r="I2848" s="77">
        <v>2107.7080000000001</v>
      </c>
      <c r="J2848" s="73">
        <v>1</v>
      </c>
      <c r="K2848" s="78" t="s">
        <v>3171</v>
      </c>
    </row>
    <row r="2849" spans="1:11">
      <c r="A2849" s="71" t="s">
        <v>3552</v>
      </c>
      <c r="B2849" s="72">
        <v>1419.784179688</v>
      </c>
      <c r="C2849" s="72">
        <v>-1.026658916875</v>
      </c>
      <c r="D2849" s="73">
        <v>2</v>
      </c>
      <c r="E2849" s="74" t="s">
        <v>5990</v>
      </c>
      <c r="F2849" s="75">
        <v>7.1576113423339996E-5</v>
      </c>
      <c r="G2849" s="76">
        <v>3.538942</v>
      </c>
      <c r="H2849" s="76">
        <v>0.58615709999999999</v>
      </c>
      <c r="I2849" s="77">
        <v>1652.2249999999999</v>
      </c>
      <c r="J2849" s="73">
        <v>1</v>
      </c>
      <c r="K2849" s="78" t="s">
        <v>2525</v>
      </c>
    </row>
    <row r="2850" spans="1:11">
      <c r="A2850" s="71" t="s">
        <v>2302</v>
      </c>
      <c r="B2850" s="72">
        <v>2014.9604492190001</v>
      </c>
      <c r="C2850" s="72">
        <v>-1.54350462</v>
      </c>
      <c r="D2850" s="73">
        <v>2</v>
      </c>
      <c r="E2850" s="74" t="s">
        <v>5991</v>
      </c>
      <c r="F2850" s="75">
        <v>7.177524052282E-5</v>
      </c>
      <c r="G2850" s="76">
        <v>2.4411320000000001</v>
      </c>
      <c r="H2850" s="76">
        <v>0.39771139999999999</v>
      </c>
      <c r="I2850" s="77">
        <v>163.29810000000001</v>
      </c>
      <c r="J2850" s="73">
        <v>1</v>
      </c>
      <c r="K2850" s="78" t="s">
        <v>5992</v>
      </c>
    </row>
    <row r="2851" spans="1:11">
      <c r="A2851" s="71" t="s">
        <v>2405</v>
      </c>
      <c r="B2851" s="72">
        <v>1332.633770876</v>
      </c>
      <c r="C2851" s="72">
        <v>-1.102848978375</v>
      </c>
      <c r="D2851" s="73">
        <v>2</v>
      </c>
      <c r="E2851" s="74" t="s">
        <v>5993</v>
      </c>
      <c r="F2851" s="75">
        <v>7.2436228178009997E-5</v>
      </c>
      <c r="G2851" s="76">
        <v>3.1050309999999999</v>
      </c>
      <c r="H2851" s="76">
        <v>0.51592700000000002</v>
      </c>
      <c r="I2851" s="77">
        <v>826.63660000000004</v>
      </c>
    </row>
    <row r="2852" spans="1:11">
      <c r="A2852" s="71" t="s">
        <v>5994</v>
      </c>
      <c r="B2852" s="72">
        <v>1068.6047363279999</v>
      </c>
      <c r="C2852" s="72">
        <v>-1.30766477625</v>
      </c>
      <c r="D2852" s="73">
        <v>2</v>
      </c>
      <c r="E2852" s="74" t="s">
        <v>5995</v>
      </c>
      <c r="F2852" s="75">
        <v>7.2471236703179997E-5</v>
      </c>
      <c r="G2852" s="76">
        <v>2.5255010000000002</v>
      </c>
      <c r="H2852" s="76">
        <v>0.32388939999999999</v>
      </c>
      <c r="I2852" s="77">
        <v>670.45529999999997</v>
      </c>
      <c r="J2852" s="73">
        <v>1</v>
      </c>
      <c r="K2852" s="78" t="s">
        <v>3986</v>
      </c>
    </row>
    <row r="2853" spans="1:11">
      <c r="A2853" s="71" t="s">
        <v>3055</v>
      </c>
      <c r="B2853" s="72">
        <v>1118.5622558590001</v>
      </c>
      <c r="C2853" s="72">
        <v>-1.514207745</v>
      </c>
      <c r="D2853" s="73">
        <v>2</v>
      </c>
      <c r="E2853" s="74" t="s">
        <v>5996</v>
      </c>
      <c r="F2853" s="75">
        <v>7.2675738173110004E-5</v>
      </c>
      <c r="G2853" s="76">
        <v>3.5295580000000002</v>
      </c>
      <c r="H2853" s="76">
        <v>0.51053459999999995</v>
      </c>
      <c r="I2853" s="77">
        <v>1532.1189999999999</v>
      </c>
      <c r="J2853" s="73">
        <v>1</v>
      </c>
      <c r="K2853" s="78" t="s">
        <v>3734</v>
      </c>
    </row>
    <row r="2854" spans="1:11">
      <c r="A2854" s="71" t="s">
        <v>2458</v>
      </c>
      <c r="B2854" s="72">
        <v>1211.5690917970001</v>
      </c>
      <c r="C2854" s="72">
        <v>-1.408006573125</v>
      </c>
      <c r="D2854" s="73">
        <v>2</v>
      </c>
      <c r="E2854" s="74" t="s">
        <v>5997</v>
      </c>
      <c r="F2854" s="75">
        <v>7.3615789012720006E-5</v>
      </c>
      <c r="G2854" s="76">
        <v>2.4727549999999998</v>
      </c>
      <c r="H2854" s="76">
        <v>0.39432349999999999</v>
      </c>
      <c r="I2854" s="77">
        <v>849.07910000000004</v>
      </c>
      <c r="J2854" s="73">
        <v>1</v>
      </c>
      <c r="K2854" s="78" t="s">
        <v>4330</v>
      </c>
    </row>
    <row r="2855" spans="1:11">
      <c r="A2855" s="71" t="s">
        <v>5998</v>
      </c>
      <c r="B2855" s="72">
        <v>1194.6153564450001</v>
      </c>
      <c r="C2855" s="72">
        <v>-1.483812237188</v>
      </c>
      <c r="D2855" s="73">
        <v>2</v>
      </c>
      <c r="E2855" s="74" t="s">
        <v>5999</v>
      </c>
      <c r="F2855" s="75">
        <v>7.4201762560120006E-5</v>
      </c>
      <c r="G2855" s="76">
        <v>2.4526140000000001</v>
      </c>
      <c r="H2855" s="76">
        <v>0.47416560000000002</v>
      </c>
      <c r="I2855" s="77">
        <v>829.85990000000004</v>
      </c>
      <c r="J2855" s="73">
        <v>1</v>
      </c>
      <c r="K2855" s="78" t="s">
        <v>3986</v>
      </c>
    </row>
    <row r="2856" spans="1:11">
      <c r="A2856" s="71" t="s">
        <v>2675</v>
      </c>
      <c r="B2856" s="72">
        <v>1395.6838378909999</v>
      </c>
      <c r="C2856" s="72">
        <v>-1.47953977625</v>
      </c>
      <c r="D2856" s="73">
        <v>2</v>
      </c>
      <c r="E2856" s="74" t="s">
        <v>6000</v>
      </c>
      <c r="F2856" s="75">
        <v>7.4275144633069996E-5</v>
      </c>
      <c r="G2856" s="76">
        <v>2.5749420000000001</v>
      </c>
      <c r="H2856" s="76">
        <v>0.33547919999999998</v>
      </c>
      <c r="I2856" s="77">
        <v>387.66180000000003</v>
      </c>
      <c r="J2856" s="73">
        <v>1</v>
      </c>
      <c r="K2856" s="78" t="s">
        <v>3524</v>
      </c>
    </row>
    <row r="2857" spans="1:11">
      <c r="A2857" s="71" t="s">
        <v>2994</v>
      </c>
      <c r="B2857" s="72">
        <v>1363.6964111330001</v>
      </c>
      <c r="C2857" s="72">
        <v>-0.88884153406249999</v>
      </c>
      <c r="D2857" s="73">
        <v>2</v>
      </c>
      <c r="E2857" s="74" t="s">
        <v>6001</v>
      </c>
      <c r="F2857" s="75">
        <v>7.442715551052E-5</v>
      </c>
      <c r="G2857" s="76">
        <v>3.509395</v>
      </c>
      <c r="H2857" s="76">
        <v>0.43072929999999998</v>
      </c>
      <c r="I2857" s="77">
        <v>1136.567</v>
      </c>
      <c r="J2857" s="73">
        <v>1</v>
      </c>
      <c r="K2857" s="78" t="s">
        <v>3014</v>
      </c>
    </row>
    <row r="2858" spans="1:11">
      <c r="A2858" s="71" t="s">
        <v>5763</v>
      </c>
      <c r="B2858" s="72">
        <v>1328.6916503909999</v>
      </c>
      <c r="C2858" s="72">
        <v>-1.328905010625</v>
      </c>
      <c r="D2858" s="73">
        <v>2</v>
      </c>
      <c r="E2858" s="74" t="s">
        <v>6002</v>
      </c>
      <c r="F2858" s="75">
        <v>7.4628720882369997E-5</v>
      </c>
      <c r="G2858" s="76">
        <v>3.521741</v>
      </c>
      <c r="H2858" s="76">
        <v>0.23420050000000001</v>
      </c>
      <c r="I2858" s="77">
        <v>1074.7670000000001</v>
      </c>
      <c r="J2858" s="73">
        <v>1</v>
      </c>
      <c r="K2858" s="78" t="s">
        <v>3186</v>
      </c>
    </row>
    <row r="2859" spans="1:11">
      <c r="A2859" s="71" t="s">
        <v>2841</v>
      </c>
      <c r="B2859" s="72">
        <v>1141.5676269529999</v>
      </c>
      <c r="C2859" s="72">
        <v>-1.268724346563</v>
      </c>
      <c r="D2859" s="73">
        <v>2</v>
      </c>
      <c r="E2859" s="74" t="s">
        <v>6003</v>
      </c>
      <c r="F2859" s="75">
        <v>7.4979199403579994E-5</v>
      </c>
      <c r="G2859" s="76">
        <v>2.7078869999999999</v>
      </c>
      <c r="H2859" s="76">
        <v>0.47695739999999998</v>
      </c>
      <c r="I2859" s="77">
        <v>1095.6079999999999</v>
      </c>
      <c r="J2859" s="73">
        <v>1</v>
      </c>
      <c r="K2859" s="78" t="s">
        <v>4325</v>
      </c>
    </row>
    <row r="2860" spans="1:11">
      <c r="A2860" s="71" t="s">
        <v>5291</v>
      </c>
      <c r="B2860" s="72">
        <v>1475.8620605470001</v>
      </c>
      <c r="C2860" s="72">
        <v>-1.611253643438</v>
      </c>
      <c r="D2860" s="73">
        <v>2</v>
      </c>
      <c r="E2860" s="74" t="s">
        <v>6004</v>
      </c>
      <c r="F2860" s="75">
        <v>7.5002944513239997E-5</v>
      </c>
      <c r="G2860" s="76">
        <v>3.427816</v>
      </c>
      <c r="H2860" s="76">
        <v>0.45530419999999999</v>
      </c>
      <c r="I2860" s="77">
        <v>775.9239</v>
      </c>
      <c r="J2860" s="73">
        <v>1</v>
      </c>
      <c r="K2860" s="78" t="s">
        <v>2659</v>
      </c>
    </row>
    <row r="2861" spans="1:11">
      <c r="A2861" s="71" t="s">
        <v>2498</v>
      </c>
      <c r="B2861" s="72">
        <v>880.4536743164</v>
      </c>
      <c r="C2861" s="72">
        <v>-1.605455303594</v>
      </c>
      <c r="D2861" s="73">
        <v>2</v>
      </c>
      <c r="E2861" s="74" t="s">
        <v>6005</v>
      </c>
      <c r="F2861" s="75">
        <v>7.5146218162740005E-5</v>
      </c>
      <c r="G2861" s="76">
        <v>2.6068159999999998</v>
      </c>
      <c r="H2861" s="76">
        <v>0.30326900000000001</v>
      </c>
      <c r="I2861" s="77">
        <v>420.0446</v>
      </c>
      <c r="J2861" s="73">
        <v>1</v>
      </c>
      <c r="K2861" s="78" t="s">
        <v>6006</v>
      </c>
    </row>
    <row r="2862" spans="1:11">
      <c r="A2862" s="71" t="s">
        <v>2429</v>
      </c>
      <c r="B2862" s="72">
        <v>1469.807006836</v>
      </c>
      <c r="C2862" s="72">
        <v>-1.248948955938</v>
      </c>
      <c r="D2862" s="73">
        <v>2</v>
      </c>
      <c r="E2862" s="74" t="s">
        <v>6007</v>
      </c>
      <c r="F2862" s="75">
        <v>7.5729564615880003E-5</v>
      </c>
      <c r="G2862" s="76">
        <v>2.864697</v>
      </c>
      <c r="H2862" s="76">
        <v>0.152612</v>
      </c>
      <c r="I2862" s="77">
        <v>550.10720000000003</v>
      </c>
      <c r="J2862" s="73">
        <v>1</v>
      </c>
      <c r="K2862" s="78" t="s">
        <v>2285</v>
      </c>
    </row>
    <row r="2863" spans="1:11">
      <c r="A2863" s="71" t="s">
        <v>2498</v>
      </c>
      <c r="B2863" s="72">
        <v>901.517578125</v>
      </c>
      <c r="C2863" s="72">
        <v>-0.77256956140629995</v>
      </c>
      <c r="D2863" s="73">
        <v>2</v>
      </c>
      <c r="E2863" s="74" t="s">
        <v>6008</v>
      </c>
      <c r="F2863" s="75">
        <v>7.574170746416E-5</v>
      </c>
      <c r="G2863" s="76">
        <v>2.4380389999999998</v>
      </c>
      <c r="H2863" s="76">
        <v>0.31916990000000001</v>
      </c>
      <c r="I2863" s="77">
        <v>366.00029999999998</v>
      </c>
      <c r="J2863" s="73">
        <v>1</v>
      </c>
      <c r="K2863" s="78" t="s">
        <v>5061</v>
      </c>
    </row>
    <row r="2864" spans="1:11">
      <c r="A2864" s="71" t="s">
        <v>2918</v>
      </c>
      <c r="B2864" s="72">
        <v>1076.583374023</v>
      </c>
      <c r="C2864" s="72">
        <v>-0.99992551843749999</v>
      </c>
      <c r="D2864" s="73">
        <v>2</v>
      </c>
      <c r="E2864" s="74" t="s">
        <v>6009</v>
      </c>
      <c r="F2864" s="75">
        <v>7.5914667422960003E-5</v>
      </c>
      <c r="G2864" s="76">
        <v>2.7657919999999998</v>
      </c>
      <c r="H2864" s="76">
        <v>0.50575300000000001</v>
      </c>
      <c r="I2864" s="77">
        <v>919.46109999999999</v>
      </c>
      <c r="J2864" s="73">
        <v>1</v>
      </c>
      <c r="K2864" s="78" t="s">
        <v>3375</v>
      </c>
    </row>
    <row r="2865" spans="1:11">
      <c r="A2865" s="71" t="s">
        <v>4770</v>
      </c>
      <c r="B2865" s="72">
        <v>1133.604858398</v>
      </c>
      <c r="C2865" s="72">
        <v>-0.84709348718749999</v>
      </c>
      <c r="D2865" s="73">
        <v>2</v>
      </c>
      <c r="E2865" s="74" t="s">
        <v>6010</v>
      </c>
      <c r="F2865" s="75">
        <v>7.6041560499120003E-5</v>
      </c>
      <c r="G2865" s="76">
        <v>3.0302159999999998</v>
      </c>
      <c r="H2865" s="76">
        <v>0.52277790000000002</v>
      </c>
      <c r="I2865" s="77">
        <v>514.57659999999998</v>
      </c>
      <c r="J2865" s="73">
        <v>1</v>
      </c>
      <c r="K2865" s="78" t="s">
        <v>3772</v>
      </c>
    </row>
    <row r="2866" spans="1:11">
      <c r="A2866" s="71" t="s">
        <v>6011</v>
      </c>
      <c r="B2866" s="72">
        <v>2036.018188477</v>
      </c>
      <c r="C2866" s="72">
        <v>-1.657884502813</v>
      </c>
      <c r="D2866" s="73">
        <v>2</v>
      </c>
      <c r="E2866" s="74" t="s">
        <v>6012</v>
      </c>
      <c r="F2866" s="75">
        <v>7.6419256137529997E-5</v>
      </c>
      <c r="G2866" s="76">
        <v>4.7524090000000001</v>
      </c>
      <c r="H2866" s="76">
        <v>0.66464409999999996</v>
      </c>
      <c r="I2866" s="77">
        <v>1110.95</v>
      </c>
      <c r="J2866" s="73">
        <v>1</v>
      </c>
      <c r="K2866" s="78" t="s">
        <v>2110</v>
      </c>
    </row>
    <row r="2867" spans="1:11">
      <c r="A2867" s="71" t="s">
        <v>2156</v>
      </c>
      <c r="B2867" s="72">
        <v>1099.5418701169999</v>
      </c>
      <c r="C2867" s="72">
        <v>-1.053392315313</v>
      </c>
      <c r="D2867" s="73">
        <v>2</v>
      </c>
      <c r="E2867" s="74" t="s">
        <v>6013</v>
      </c>
      <c r="F2867" s="75">
        <v>7.671572421649E-5</v>
      </c>
      <c r="G2867" s="76">
        <v>2.6863419999999998</v>
      </c>
      <c r="H2867" s="76">
        <v>0.57722620000000002</v>
      </c>
      <c r="I2867" s="77">
        <v>758.50319999999999</v>
      </c>
    </row>
    <row r="2868" spans="1:11">
      <c r="A2868" s="71" t="s">
        <v>2920</v>
      </c>
      <c r="B2868" s="72">
        <v>1260.610717773</v>
      </c>
      <c r="C2868" s="72">
        <v>-0.97624387781249999</v>
      </c>
      <c r="D2868" s="73">
        <v>2</v>
      </c>
      <c r="E2868" s="74" t="s">
        <v>6014</v>
      </c>
      <c r="F2868" s="75">
        <v>7.7161029021550004E-5</v>
      </c>
      <c r="G2868" s="76">
        <v>2.5798489999999998</v>
      </c>
      <c r="H2868" s="76">
        <v>0.37785740000000001</v>
      </c>
      <c r="I2868" s="77">
        <v>474.13470000000001</v>
      </c>
      <c r="J2868" s="73">
        <v>1</v>
      </c>
      <c r="K2868" s="78" t="s">
        <v>3836</v>
      </c>
    </row>
    <row r="2869" spans="1:11">
      <c r="A2869" s="71" t="s">
        <v>2273</v>
      </c>
      <c r="B2869" s="72">
        <v>1276.7147216799999</v>
      </c>
      <c r="C2869" s="72">
        <v>-0.63102903406249999</v>
      </c>
      <c r="D2869" s="73">
        <v>2</v>
      </c>
      <c r="E2869" s="74" t="s">
        <v>6015</v>
      </c>
      <c r="F2869" s="75">
        <v>7.7317054665630006E-5</v>
      </c>
      <c r="G2869" s="76">
        <v>3.016321</v>
      </c>
      <c r="H2869" s="76">
        <v>0.52493630000000002</v>
      </c>
      <c r="I2869" s="77">
        <v>1082.579</v>
      </c>
      <c r="J2869" s="73">
        <v>1</v>
      </c>
      <c r="K2869" s="78" t="s">
        <v>3326</v>
      </c>
    </row>
    <row r="2870" spans="1:11">
      <c r="A2870" s="71" t="s">
        <v>2124</v>
      </c>
      <c r="B2870" s="72">
        <v>991.5458984375</v>
      </c>
      <c r="C2870" s="72">
        <v>-0.1907958984375</v>
      </c>
      <c r="D2870" s="73">
        <v>1</v>
      </c>
      <c r="E2870" s="74" t="s">
        <v>6016</v>
      </c>
      <c r="F2870" s="75">
        <v>7.7674123021789996E-5</v>
      </c>
      <c r="G2870" s="76">
        <v>2.2735150000000002</v>
      </c>
      <c r="H2870" s="76">
        <v>0.28562310000000002</v>
      </c>
      <c r="I2870" s="77">
        <v>1036.579</v>
      </c>
      <c r="J2870" s="73">
        <v>1</v>
      </c>
      <c r="K2870" s="78" t="s">
        <v>4654</v>
      </c>
    </row>
    <row r="2871" spans="1:11">
      <c r="A2871" s="71" t="s">
        <v>2920</v>
      </c>
      <c r="B2871" s="72">
        <v>1287.592407227</v>
      </c>
      <c r="C2871" s="72">
        <v>-1.070238018438</v>
      </c>
      <c r="D2871" s="73">
        <v>2</v>
      </c>
      <c r="E2871" s="74" t="s">
        <v>6017</v>
      </c>
      <c r="F2871" s="75">
        <v>7.7794764173239994E-5</v>
      </c>
      <c r="G2871" s="76">
        <v>3.0861239999999999</v>
      </c>
      <c r="H2871" s="76">
        <v>0.4818422</v>
      </c>
      <c r="I2871" s="77">
        <v>896.93889999999999</v>
      </c>
      <c r="J2871" s="73">
        <v>1</v>
      </c>
      <c r="K2871" s="78" t="s">
        <v>3054</v>
      </c>
    </row>
    <row r="2872" spans="1:11">
      <c r="A2872" s="71" t="s">
        <v>4502</v>
      </c>
      <c r="B2872" s="72">
        <v>1156.545532227</v>
      </c>
      <c r="C2872" s="72">
        <v>-1.20756712</v>
      </c>
      <c r="D2872" s="73">
        <v>2</v>
      </c>
      <c r="E2872" s="74" t="s">
        <v>6018</v>
      </c>
      <c r="F2872" s="75">
        <v>7.789028527219E-5</v>
      </c>
      <c r="G2872" s="76">
        <v>2.8751910000000001</v>
      </c>
      <c r="H2872" s="76">
        <v>0.50999490000000003</v>
      </c>
      <c r="I2872" s="77">
        <v>1148.431</v>
      </c>
    </row>
    <row r="2873" spans="1:11">
      <c r="A2873" s="71" t="s">
        <v>4613</v>
      </c>
      <c r="B2873" s="72">
        <v>1397.8262939450001</v>
      </c>
      <c r="C2873" s="72">
        <v>-1.283128643438</v>
      </c>
      <c r="D2873" s="73">
        <v>2</v>
      </c>
      <c r="E2873" s="74" t="s">
        <v>6019</v>
      </c>
      <c r="F2873" s="75">
        <v>7.7959838984510002E-5</v>
      </c>
      <c r="G2873" s="76">
        <v>3.6128309999999999</v>
      </c>
      <c r="H2873" s="76">
        <v>0.36925619999999998</v>
      </c>
      <c r="I2873" s="77">
        <v>487.62990000000002</v>
      </c>
      <c r="J2873" s="73">
        <v>2</v>
      </c>
      <c r="K2873" s="78" t="s">
        <v>2606</v>
      </c>
    </row>
    <row r="2874" spans="1:11">
      <c r="A2874" s="71" t="s">
        <v>2720</v>
      </c>
      <c r="B2874" s="72">
        <v>1108.651367188</v>
      </c>
      <c r="C2874" s="72">
        <v>-1.274095440313</v>
      </c>
      <c r="D2874" s="73">
        <v>2</v>
      </c>
      <c r="E2874" s="74" t="s">
        <v>6020</v>
      </c>
      <c r="F2874" s="75">
        <v>7.8325229993760005E-5</v>
      </c>
      <c r="G2874" s="76">
        <v>3.7871440000000001</v>
      </c>
      <c r="H2874" s="76">
        <v>0.4569127</v>
      </c>
      <c r="I2874" s="77">
        <v>1506.681</v>
      </c>
    </row>
    <row r="2875" spans="1:11">
      <c r="A2875" s="71" t="s">
        <v>5099</v>
      </c>
      <c r="B2875" s="72">
        <v>1216.664428711</v>
      </c>
      <c r="C2875" s="72">
        <v>-0.68412961999999999</v>
      </c>
      <c r="D2875" s="73">
        <v>2</v>
      </c>
      <c r="E2875" s="74" t="s">
        <v>6021</v>
      </c>
      <c r="F2875" s="75">
        <v>7.9025609971910001E-5</v>
      </c>
      <c r="G2875" s="76">
        <v>3.2346110000000001</v>
      </c>
      <c r="H2875" s="76">
        <v>0.5214995</v>
      </c>
      <c r="I2875" s="77">
        <v>526.47630000000004</v>
      </c>
      <c r="J2875" s="73">
        <v>1</v>
      </c>
      <c r="K2875" s="78" t="s">
        <v>3326</v>
      </c>
    </row>
    <row r="2876" spans="1:11">
      <c r="A2876" s="71" t="s">
        <v>6022</v>
      </c>
      <c r="B2876" s="72">
        <v>1214.6640625</v>
      </c>
      <c r="C2876" s="72">
        <v>-1.561448955938</v>
      </c>
      <c r="D2876" s="73">
        <v>2</v>
      </c>
      <c r="E2876" s="74" t="s">
        <v>6023</v>
      </c>
      <c r="F2876" s="75">
        <v>7.9491571298050007E-5</v>
      </c>
      <c r="G2876" s="76">
        <v>2.8641619999999999</v>
      </c>
      <c r="H2876" s="76">
        <v>0.1214074</v>
      </c>
      <c r="I2876" s="77">
        <v>939.16899999999998</v>
      </c>
      <c r="J2876" s="73">
        <v>1</v>
      </c>
      <c r="K2876" s="78" t="s">
        <v>3734</v>
      </c>
    </row>
    <row r="2877" spans="1:11">
      <c r="A2877" s="71" t="s">
        <v>2295</v>
      </c>
      <c r="B2877" s="72">
        <v>908.52001953130002</v>
      </c>
      <c r="C2877" s="72">
        <v>-1.483507061406</v>
      </c>
      <c r="D2877" s="73">
        <v>2</v>
      </c>
      <c r="E2877" s="74" t="s">
        <v>6024</v>
      </c>
      <c r="F2877" s="75">
        <v>7.9558925339949995E-5</v>
      </c>
      <c r="G2877" s="76">
        <v>2.7119230000000001</v>
      </c>
      <c r="H2877" s="76">
        <v>0.42798920000000001</v>
      </c>
      <c r="I2877" s="77">
        <v>1198.3869999999999</v>
      </c>
      <c r="J2877" s="73">
        <v>1</v>
      </c>
      <c r="K2877" s="78" t="s">
        <v>5333</v>
      </c>
    </row>
    <row r="2878" spans="1:11">
      <c r="A2878" s="71" t="s">
        <v>2033</v>
      </c>
      <c r="B2878" s="72">
        <v>959.515625</v>
      </c>
      <c r="C2878" s="72">
        <v>-1.435899639531</v>
      </c>
      <c r="D2878" s="73">
        <v>2</v>
      </c>
      <c r="E2878" s="74" t="s">
        <v>6025</v>
      </c>
      <c r="F2878" s="75">
        <v>8.0125184735660006E-5</v>
      </c>
      <c r="G2878" s="76">
        <v>3.1159119999999998</v>
      </c>
      <c r="H2878" s="76">
        <v>0.39720729999999999</v>
      </c>
      <c r="I2878" s="77">
        <v>963.14700000000005</v>
      </c>
      <c r="J2878" s="73">
        <v>1</v>
      </c>
      <c r="K2878" s="78" t="s">
        <v>4330</v>
      </c>
    </row>
    <row r="2879" spans="1:11">
      <c r="A2879" s="71" t="s">
        <v>2212</v>
      </c>
      <c r="B2879" s="72">
        <v>1108.610961914</v>
      </c>
      <c r="C2879" s="72">
        <v>-1.076463604375</v>
      </c>
      <c r="D2879" s="73">
        <v>2</v>
      </c>
      <c r="E2879" s="74" t="s">
        <v>6026</v>
      </c>
      <c r="F2879" s="75">
        <v>8.0342734922630006E-5</v>
      </c>
      <c r="G2879" s="76">
        <v>2.442628</v>
      </c>
      <c r="H2879" s="76">
        <v>0.35036699999999998</v>
      </c>
      <c r="I2879" s="77">
        <v>240.6875</v>
      </c>
      <c r="J2879" s="73">
        <v>1</v>
      </c>
      <c r="K2879" s="78" t="s">
        <v>3986</v>
      </c>
    </row>
    <row r="2880" spans="1:11">
      <c r="A2880" s="71" t="s">
        <v>6027</v>
      </c>
      <c r="B2880" s="72">
        <v>1117.611328125</v>
      </c>
      <c r="C2880" s="72">
        <v>-1.1616686825</v>
      </c>
      <c r="D2880" s="73">
        <v>2</v>
      </c>
      <c r="E2880" s="74" t="s">
        <v>6028</v>
      </c>
      <c r="F2880" s="75">
        <v>8.0451459061769995E-5</v>
      </c>
      <c r="G2880" s="76">
        <v>2.5586920000000002</v>
      </c>
      <c r="H2880" s="76">
        <v>0.4136706</v>
      </c>
      <c r="I2880" s="77">
        <v>515.63409999999999</v>
      </c>
      <c r="J2880" s="73">
        <v>2</v>
      </c>
      <c r="K2880" s="78" t="s">
        <v>3764</v>
      </c>
    </row>
    <row r="2881" spans="1:11">
      <c r="A2881" s="71" t="s">
        <v>3107</v>
      </c>
      <c r="B2881" s="72">
        <v>1411.699829102</v>
      </c>
      <c r="C2881" s="72">
        <v>-1.254320049688</v>
      </c>
      <c r="D2881" s="73">
        <v>2</v>
      </c>
      <c r="E2881" s="74" t="s">
        <v>6029</v>
      </c>
      <c r="F2881" s="75">
        <v>8.049951207538E-5</v>
      </c>
      <c r="G2881" s="76">
        <v>3.2016629999999999</v>
      </c>
      <c r="H2881" s="76">
        <v>0.58943590000000001</v>
      </c>
      <c r="I2881" s="77">
        <v>849.05679999999995</v>
      </c>
      <c r="J2881" s="73">
        <v>1</v>
      </c>
      <c r="K2881" s="78" t="s">
        <v>2659</v>
      </c>
    </row>
    <row r="2882" spans="1:11">
      <c r="A2882" s="71" t="s">
        <v>5743</v>
      </c>
      <c r="B2882" s="72">
        <v>1587.8641357419999</v>
      </c>
      <c r="C2882" s="72">
        <v>-0.22526731531249999</v>
      </c>
      <c r="D2882" s="73">
        <v>2</v>
      </c>
      <c r="E2882" s="74" t="s">
        <v>6030</v>
      </c>
      <c r="F2882" s="75">
        <v>8.0601544742529998E-5</v>
      </c>
      <c r="G2882" s="76">
        <v>2.8977140000000001</v>
      </c>
      <c r="H2882" s="76">
        <v>0.31983679999999998</v>
      </c>
      <c r="I2882" s="77">
        <v>654.52110000000005</v>
      </c>
      <c r="J2882" s="73">
        <v>2</v>
      </c>
      <c r="K2882" s="78" t="s">
        <v>2285</v>
      </c>
    </row>
    <row r="2883" spans="1:11">
      <c r="A2883" s="71" t="s">
        <v>4593</v>
      </c>
      <c r="B2883" s="72">
        <v>1372.7178955080001</v>
      </c>
      <c r="C2883" s="72">
        <v>-1.065355205938</v>
      </c>
      <c r="D2883" s="73">
        <v>2</v>
      </c>
      <c r="E2883" s="74" t="s">
        <v>6031</v>
      </c>
      <c r="F2883" s="75">
        <v>8.1059359960500003E-5</v>
      </c>
      <c r="G2883" s="76">
        <v>3.8370609999999998</v>
      </c>
      <c r="H2883" s="76">
        <v>0.41401130000000003</v>
      </c>
      <c r="I2883" s="77">
        <v>1586.3030000000001</v>
      </c>
      <c r="J2883" s="73">
        <v>1</v>
      </c>
      <c r="K2883" s="78" t="s">
        <v>3186</v>
      </c>
    </row>
    <row r="2884" spans="1:11">
      <c r="A2884" s="71" t="s">
        <v>3284</v>
      </c>
      <c r="B2884" s="72">
        <v>944.46185302729998</v>
      </c>
      <c r="C2884" s="72">
        <v>-0.49327268640630001</v>
      </c>
      <c r="D2884" s="73">
        <v>2</v>
      </c>
      <c r="E2884" s="74" t="s">
        <v>6032</v>
      </c>
      <c r="F2884" s="75">
        <v>8.1077116850050005E-5</v>
      </c>
      <c r="G2884" s="76">
        <v>2.6447880000000001</v>
      </c>
      <c r="H2884" s="76">
        <v>0.40936689999999998</v>
      </c>
      <c r="I2884" s="77">
        <v>442.16570000000002</v>
      </c>
      <c r="J2884" s="73">
        <v>1</v>
      </c>
      <c r="K2884" s="78" t="s">
        <v>4325</v>
      </c>
    </row>
    <row r="2885" spans="1:11">
      <c r="A2885" s="71" t="s">
        <v>4152</v>
      </c>
      <c r="B2885" s="72">
        <v>1145.573242188</v>
      </c>
      <c r="C2885" s="72">
        <v>-0.96940794031249999</v>
      </c>
      <c r="D2885" s="73">
        <v>2</v>
      </c>
      <c r="E2885" s="74" t="s">
        <v>6033</v>
      </c>
      <c r="F2885" s="75">
        <v>8.1340074348570002E-5</v>
      </c>
      <c r="G2885" s="76">
        <v>2.497814</v>
      </c>
      <c r="H2885" s="76">
        <v>0.180838</v>
      </c>
      <c r="I2885" s="77">
        <v>691.84630000000004</v>
      </c>
      <c r="J2885" s="73">
        <v>1</v>
      </c>
      <c r="K2885" s="78" t="s">
        <v>3986</v>
      </c>
    </row>
    <row r="2886" spans="1:11">
      <c r="A2886" s="71" t="s">
        <v>4243</v>
      </c>
      <c r="B2886" s="72">
        <v>1397.6960449220001</v>
      </c>
      <c r="C2886" s="72">
        <v>-0.76469602624999999</v>
      </c>
      <c r="D2886" s="73">
        <v>2</v>
      </c>
      <c r="E2886" s="74" t="s">
        <v>6034</v>
      </c>
      <c r="F2886" s="75">
        <v>8.1574808636129996E-5</v>
      </c>
      <c r="G2886" s="76">
        <v>2.6485889999999999</v>
      </c>
      <c r="H2886" s="76">
        <v>0.48155439999999999</v>
      </c>
      <c r="I2886" s="77">
        <v>465.71460000000002</v>
      </c>
      <c r="J2886" s="73">
        <v>1</v>
      </c>
      <c r="K2886" s="78" t="s">
        <v>2811</v>
      </c>
    </row>
    <row r="2887" spans="1:11">
      <c r="A2887" s="71" t="s">
        <v>6035</v>
      </c>
      <c r="B2887" s="72">
        <v>1094.562866211</v>
      </c>
      <c r="C2887" s="72">
        <v>-1.034105205938</v>
      </c>
      <c r="D2887" s="73">
        <v>2</v>
      </c>
      <c r="E2887" s="74" t="s">
        <v>6036</v>
      </c>
      <c r="F2887" s="75">
        <v>8.1672224174630004E-5</v>
      </c>
      <c r="G2887" s="76">
        <v>2.6676869999999999</v>
      </c>
      <c r="H2887" s="76">
        <v>0.50253309999999995</v>
      </c>
      <c r="I2887" s="77">
        <v>1114.318</v>
      </c>
      <c r="J2887" s="73">
        <v>1</v>
      </c>
      <c r="K2887" s="78" t="s">
        <v>4325</v>
      </c>
    </row>
    <row r="2888" spans="1:11">
      <c r="A2888" s="71" t="s">
        <v>2592</v>
      </c>
      <c r="B2888" s="72">
        <v>953.57781982419999</v>
      </c>
      <c r="C2888" s="72">
        <v>-1.471666241094</v>
      </c>
      <c r="D2888" s="73">
        <v>2</v>
      </c>
      <c r="E2888" s="74" t="s">
        <v>6037</v>
      </c>
      <c r="F2888" s="75">
        <v>8.2025794929659995E-5</v>
      </c>
      <c r="G2888" s="76">
        <v>2.5944440000000002</v>
      </c>
      <c r="H2888" s="76">
        <v>0.42569400000000002</v>
      </c>
      <c r="I2888" s="77">
        <v>779.68960000000004</v>
      </c>
      <c r="J2888" s="73">
        <v>1</v>
      </c>
      <c r="K2888" s="78" t="s">
        <v>3986</v>
      </c>
    </row>
    <row r="2889" spans="1:11">
      <c r="A2889" s="71" t="s">
        <v>2329</v>
      </c>
      <c r="B2889" s="72">
        <v>1277.6848144529999</v>
      </c>
      <c r="C2889" s="72">
        <v>-1.049608135625</v>
      </c>
      <c r="D2889" s="73">
        <v>2</v>
      </c>
      <c r="E2889" s="74" t="s">
        <v>6038</v>
      </c>
      <c r="F2889" s="75">
        <v>8.2537863379079994E-5</v>
      </c>
      <c r="G2889" s="76">
        <v>2.9397229999999999</v>
      </c>
      <c r="H2889" s="76">
        <v>0.44166899999999998</v>
      </c>
      <c r="I2889" s="77">
        <v>1116.752</v>
      </c>
      <c r="J2889" s="73">
        <v>1</v>
      </c>
      <c r="K2889" s="78" t="s">
        <v>3099</v>
      </c>
    </row>
    <row r="2890" spans="1:11">
      <c r="A2890" s="71" t="s">
        <v>2024</v>
      </c>
      <c r="B2890" s="72">
        <v>1283.5538330080001</v>
      </c>
      <c r="C2890" s="72">
        <v>-0.80363645593749999</v>
      </c>
      <c r="D2890" s="73">
        <v>2</v>
      </c>
      <c r="E2890" s="74" t="s">
        <v>6039</v>
      </c>
      <c r="F2890" s="75">
        <v>8.2855206279150003E-5</v>
      </c>
      <c r="G2890" s="76">
        <v>2.995571</v>
      </c>
      <c r="H2890" s="76">
        <v>0.63311490000000004</v>
      </c>
      <c r="I2890" s="77">
        <v>1133.319</v>
      </c>
      <c r="J2890" s="73">
        <v>1</v>
      </c>
      <c r="K2890" s="78" t="s">
        <v>2478</v>
      </c>
    </row>
    <row r="2891" spans="1:11">
      <c r="A2891" s="71" t="s">
        <v>4081</v>
      </c>
      <c r="B2891" s="72">
        <v>1451.790039063</v>
      </c>
      <c r="C2891" s="72">
        <v>-1.308885479375</v>
      </c>
      <c r="D2891" s="73">
        <v>2</v>
      </c>
      <c r="E2891" s="74" t="s">
        <v>6040</v>
      </c>
      <c r="F2891" s="75">
        <v>8.3380705499700006E-5</v>
      </c>
      <c r="G2891" s="76">
        <v>2.9854790000000002</v>
      </c>
      <c r="H2891" s="76">
        <v>0.34090110000000001</v>
      </c>
      <c r="I2891" s="77">
        <v>242.39349999999999</v>
      </c>
      <c r="J2891" s="73">
        <v>1</v>
      </c>
      <c r="K2891" s="78" t="s">
        <v>3524</v>
      </c>
    </row>
    <row r="2892" spans="1:11">
      <c r="A2892" s="71" t="s">
        <v>3394</v>
      </c>
      <c r="B2892" s="72">
        <v>1321.795691216</v>
      </c>
      <c r="C2892" s="72">
        <v>-1.0847274665</v>
      </c>
      <c r="D2892" s="73">
        <v>2</v>
      </c>
      <c r="E2892" s="74" t="s">
        <v>6041</v>
      </c>
      <c r="F2892" s="75">
        <v>8.3778863443599995E-5</v>
      </c>
      <c r="G2892" s="76">
        <v>2.6260629999999998</v>
      </c>
      <c r="H2892" s="76">
        <v>0.54794589999999999</v>
      </c>
      <c r="I2892" s="77">
        <v>342.8399</v>
      </c>
      <c r="J2892" s="73">
        <v>1</v>
      </c>
      <c r="K2892" s="78" t="s">
        <v>3524</v>
      </c>
    </row>
    <row r="2893" spans="1:11">
      <c r="A2893" s="71" t="s">
        <v>2832</v>
      </c>
      <c r="B2893" s="72">
        <v>1206.541992188</v>
      </c>
      <c r="C2893" s="72">
        <v>-1.527269268438</v>
      </c>
      <c r="D2893" s="73">
        <v>2</v>
      </c>
      <c r="E2893" s="74" t="s">
        <v>6042</v>
      </c>
      <c r="F2893" s="75">
        <v>8.4040355420419998E-5</v>
      </c>
      <c r="G2893" s="76">
        <v>3.4003070000000002</v>
      </c>
      <c r="H2893" s="76">
        <v>0.59367250000000005</v>
      </c>
      <c r="I2893" s="77">
        <v>944.14660000000003</v>
      </c>
      <c r="J2893" s="73">
        <v>1</v>
      </c>
      <c r="K2893" s="78" t="s">
        <v>3099</v>
      </c>
    </row>
    <row r="2894" spans="1:11">
      <c r="A2894" s="71" t="s">
        <v>6043</v>
      </c>
      <c r="B2894" s="72">
        <v>1436.8723144529999</v>
      </c>
      <c r="C2894" s="72">
        <v>-1.364427471563</v>
      </c>
      <c r="D2894" s="73">
        <v>2</v>
      </c>
      <c r="E2894" s="74" t="s">
        <v>6044</v>
      </c>
      <c r="F2894" s="75">
        <v>8.4079175547480001E-5</v>
      </c>
      <c r="G2894" s="76">
        <v>4.0047579999999998</v>
      </c>
      <c r="H2894" s="76">
        <v>0.49879679999999998</v>
      </c>
      <c r="I2894" s="77">
        <v>691.62649999999996</v>
      </c>
      <c r="J2894" s="73">
        <v>1</v>
      </c>
      <c r="K2894" s="78" t="s">
        <v>2285</v>
      </c>
    </row>
    <row r="2895" spans="1:11">
      <c r="A2895" s="71" t="s">
        <v>2187</v>
      </c>
      <c r="B2895" s="72">
        <v>2258.2238769529999</v>
      </c>
      <c r="C2895" s="72">
        <v>-1.539462853281</v>
      </c>
      <c r="D2895" s="73">
        <v>3</v>
      </c>
      <c r="E2895" s="74" t="s">
        <v>6045</v>
      </c>
      <c r="F2895" s="75">
        <v>8.4939589798490003E-5</v>
      </c>
      <c r="G2895" s="76">
        <v>3.7188129999999999</v>
      </c>
      <c r="H2895" s="76">
        <v>0.30327680000000001</v>
      </c>
      <c r="I2895" s="77">
        <v>695.80769999999995</v>
      </c>
      <c r="J2895" s="73">
        <v>1</v>
      </c>
      <c r="K2895" s="78" t="s">
        <v>6046</v>
      </c>
    </row>
    <row r="2896" spans="1:11">
      <c r="A2896" s="71" t="s">
        <v>6047</v>
      </c>
      <c r="B2896" s="72">
        <v>1218.7092285159999</v>
      </c>
      <c r="C2896" s="72">
        <v>-0.96953001062499999</v>
      </c>
      <c r="D2896" s="73">
        <v>2</v>
      </c>
      <c r="E2896" s="74" t="s">
        <v>6048</v>
      </c>
      <c r="F2896" s="75">
        <v>8.5280197415409998E-5</v>
      </c>
      <c r="G2896" s="76">
        <v>3.5369739999999998</v>
      </c>
      <c r="H2896" s="76">
        <v>0.48206270000000001</v>
      </c>
      <c r="I2896" s="77">
        <v>1551.075</v>
      </c>
      <c r="J2896" s="73">
        <v>1</v>
      </c>
      <c r="K2896" s="78" t="s">
        <v>3186</v>
      </c>
    </row>
    <row r="2897" spans="1:11">
      <c r="A2897" s="71" t="s">
        <v>4362</v>
      </c>
      <c r="B2897" s="72">
        <v>1006.520385742</v>
      </c>
      <c r="C2897" s="72">
        <v>-1.175706768438</v>
      </c>
      <c r="D2897" s="73">
        <v>2</v>
      </c>
      <c r="E2897" s="74" t="s">
        <v>6049</v>
      </c>
      <c r="F2897" s="75">
        <v>8.5403268925919994E-5</v>
      </c>
      <c r="G2897" s="76">
        <v>2.9078740000000001</v>
      </c>
      <c r="H2897" s="76">
        <v>0.42744100000000002</v>
      </c>
      <c r="I2897" s="77">
        <v>1157.7339999999999</v>
      </c>
      <c r="J2897" s="73">
        <v>1</v>
      </c>
      <c r="K2897" s="78" t="s">
        <v>4325</v>
      </c>
    </row>
    <row r="2898" spans="1:11">
      <c r="A2898" s="71" t="s">
        <v>4559</v>
      </c>
      <c r="B2898" s="72">
        <v>1032.583618164</v>
      </c>
      <c r="C2898" s="72">
        <v>-1.000413799688</v>
      </c>
      <c r="D2898" s="73">
        <v>2</v>
      </c>
      <c r="E2898" s="74" t="s">
        <v>6050</v>
      </c>
      <c r="F2898" s="75">
        <v>8.5668096927230003E-5</v>
      </c>
      <c r="G2898" s="76">
        <v>3.072584</v>
      </c>
      <c r="H2898" s="76">
        <v>0.36488490000000001</v>
      </c>
      <c r="I2898" s="77">
        <v>719.423</v>
      </c>
      <c r="J2898" s="73">
        <v>1</v>
      </c>
      <c r="K2898" s="78" t="s">
        <v>4330</v>
      </c>
    </row>
    <row r="2899" spans="1:11">
      <c r="A2899" s="71" t="s">
        <v>3467</v>
      </c>
      <c r="B2899" s="72">
        <v>1351.7731933590001</v>
      </c>
      <c r="C2899" s="72">
        <v>-1.765750695078</v>
      </c>
      <c r="D2899" s="73">
        <v>3</v>
      </c>
      <c r="E2899" s="74" t="s">
        <v>6051</v>
      </c>
      <c r="F2899" s="75">
        <v>8.5696972894079996E-5</v>
      </c>
      <c r="G2899" s="76">
        <v>2.9502169999999999</v>
      </c>
      <c r="H2899" s="76">
        <v>0.54503849999999998</v>
      </c>
      <c r="I2899" s="77">
        <v>684.21889999999996</v>
      </c>
      <c r="J2899" s="73">
        <v>1</v>
      </c>
      <c r="K2899" s="78" t="s">
        <v>2181</v>
      </c>
    </row>
    <row r="2900" spans="1:11">
      <c r="A2900" s="71" t="s">
        <v>2998</v>
      </c>
      <c r="B2900" s="72">
        <v>1056.583618164</v>
      </c>
      <c r="C2900" s="72">
        <v>-1.069749737188</v>
      </c>
      <c r="D2900" s="73">
        <v>2</v>
      </c>
      <c r="E2900" s="74" t="s">
        <v>6052</v>
      </c>
      <c r="F2900" s="75">
        <v>8.5768527884889998E-5</v>
      </c>
      <c r="G2900" s="76">
        <v>2.4036629999999999</v>
      </c>
      <c r="H2900" s="76">
        <v>0.45690120000000001</v>
      </c>
      <c r="I2900" s="77">
        <v>435.32459999999998</v>
      </c>
      <c r="J2900" s="73">
        <v>1</v>
      </c>
      <c r="K2900" s="78" t="s">
        <v>4540</v>
      </c>
    </row>
    <row r="2901" spans="1:11">
      <c r="A2901" s="71" t="s">
        <v>4238</v>
      </c>
      <c r="B2901" s="72">
        <v>1070.656860352</v>
      </c>
      <c r="C2901" s="72">
        <v>-1.221605205938</v>
      </c>
      <c r="D2901" s="73">
        <v>2</v>
      </c>
      <c r="E2901" s="74" t="s">
        <v>6053</v>
      </c>
      <c r="F2901" s="75">
        <v>8.5787136517190006E-5</v>
      </c>
      <c r="G2901" s="76">
        <v>3.7469610000000002</v>
      </c>
      <c r="H2901" s="76">
        <v>0.44228909999999999</v>
      </c>
      <c r="I2901" s="77">
        <v>1614.194</v>
      </c>
      <c r="J2901" s="73">
        <v>1</v>
      </c>
      <c r="K2901" s="78" t="s">
        <v>3375</v>
      </c>
    </row>
    <row r="2902" spans="1:11">
      <c r="A2902" s="71" t="s">
        <v>2072</v>
      </c>
      <c r="B2902" s="72">
        <v>1002.500305176</v>
      </c>
      <c r="C2902" s="72">
        <v>-0.80644407312499999</v>
      </c>
      <c r="D2902" s="73">
        <v>2</v>
      </c>
      <c r="E2902" s="74" t="s">
        <v>6054</v>
      </c>
      <c r="F2902" s="75">
        <v>8.6788734759670001E-5</v>
      </c>
      <c r="G2902" s="76">
        <v>3.0001039999999999</v>
      </c>
      <c r="H2902" s="76">
        <v>0.37801289999999999</v>
      </c>
      <c r="I2902" s="77">
        <v>358.22269999999997</v>
      </c>
      <c r="J2902" s="73">
        <v>1</v>
      </c>
      <c r="K2902" s="78" t="s">
        <v>5443</v>
      </c>
    </row>
    <row r="2903" spans="1:11">
      <c r="A2903" s="71" t="s">
        <v>3621</v>
      </c>
      <c r="B2903" s="72">
        <v>1160.6520996090001</v>
      </c>
      <c r="C2903" s="72">
        <v>-1.216478252813</v>
      </c>
      <c r="D2903" s="73">
        <v>2</v>
      </c>
      <c r="E2903" s="74" t="s">
        <v>6055</v>
      </c>
      <c r="F2903" s="75">
        <v>8.6925087782519994E-5</v>
      </c>
      <c r="G2903" s="76">
        <v>2.9432480000000001</v>
      </c>
      <c r="H2903" s="76">
        <v>0.54238569999999997</v>
      </c>
      <c r="I2903" s="77">
        <v>1620.104</v>
      </c>
      <c r="J2903" s="73">
        <v>1</v>
      </c>
      <c r="K2903" s="78" t="s">
        <v>3171</v>
      </c>
    </row>
    <row r="2904" spans="1:11">
      <c r="A2904" s="71" t="s">
        <v>3911</v>
      </c>
      <c r="B2904" s="72">
        <v>1381.806274414</v>
      </c>
      <c r="C2904" s="72">
        <v>-0.97307004968749999</v>
      </c>
      <c r="D2904" s="73">
        <v>2</v>
      </c>
      <c r="E2904" s="74" t="s">
        <v>6056</v>
      </c>
      <c r="F2904" s="75">
        <v>8.693727920205E-5</v>
      </c>
      <c r="G2904" s="76">
        <v>2.9573450000000001</v>
      </c>
      <c r="H2904" s="76">
        <v>0.62935439999999998</v>
      </c>
      <c r="I2904" s="77">
        <v>746.82529999999997</v>
      </c>
      <c r="J2904" s="73">
        <v>1</v>
      </c>
      <c r="K2904" s="78" t="s">
        <v>2646</v>
      </c>
    </row>
    <row r="2905" spans="1:11">
      <c r="A2905" s="71" t="s">
        <v>5771</v>
      </c>
      <c r="B2905" s="72">
        <v>1936.0861816409999</v>
      </c>
      <c r="C2905" s="72">
        <v>-1.14457883875</v>
      </c>
      <c r="D2905" s="73">
        <v>2</v>
      </c>
      <c r="E2905" s="74" t="s">
        <v>6057</v>
      </c>
      <c r="F2905" s="75">
        <v>8.7074572750809996E-5</v>
      </c>
      <c r="G2905" s="76">
        <v>2.8727309999999999</v>
      </c>
      <c r="H2905" s="76">
        <v>0.45923360000000002</v>
      </c>
      <c r="I2905" s="77">
        <v>165.66159999999999</v>
      </c>
      <c r="J2905" s="73">
        <v>1</v>
      </c>
      <c r="K2905" s="78" t="s">
        <v>6058</v>
      </c>
    </row>
    <row r="2906" spans="1:11">
      <c r="A2906" s="71" t="s">
        <v>2139</v>
      </c>
      <c r="B2906" s="72">
        <v>1068.6411132809999</v>
      </c>
      <c r="C2906" s="72">
        <v>-0.84990110437499999</v>
      </c>
      <c r="D2906" s="73">
        <v>2</v>
      </c>
      <c r="E2906" s="74" t="s">
        <v>6059</v>
      </c>
      <c r="F2906" s="75">
        <v>8.7596856248960006E-5</v>
      </c>
      <c r="G2906" s="76">
        <v>2.5887159999999998</v>
      </c>
      <c r="H2906" s="76">
        <v>0.36157240000000002</v>
      </c>
      <c r="I2906" s="77">
        <v>670.7423</v>
      </c>
      <c r="J2906" s="73">
        <v>1</v>
      </c>
      <c r="K2906" s="78" t="s">
        <v>4654</v>
      </c>
    </row>
    <row r="2907" spans="1:11">
      <c r="A2907" s="71" t="s">
        <v>3339</v>
      </c>
      <c r="B2907" s="72">
        <v>1015.553100586</v>
      </c>
      <c r="C2907" s="72">
        <v>-1.257982159063</v>
      </c>
      <c r="D2907" s="73">
        <v>2</v>
      </c>
      <c r="E2907" s="74" t="s">
        <v>6060</v>
      </c>
      <c r="F2907" s="75">
        <v>8.7882939000749995E-5</v>
      </c>
      <c r="G2907" s="76">
        <v>3.2075260000000001</v>
      </c>
      <c r="H2907" s="76">
        <v>0.371423</v>
      </c>
      <c r="I2907" s="77">
        <v>794.02760000000001</v>
      </c>
      <c r="J2907" s="73">
        <v>1</v>
      </c>
      <c r="K2907" s="78" t="s">
        <v>4325</v>
      </c>
    </row>
    <row r="2908" spans="1:11">
      <c r="A2908" s="71" t="s">
        <v>6061</v>
      </c>
      <c r="B2908" s="72">
        <v>1249.6535644529999</v>
      </c>
      <c r="C2908" s="72">
        <v>-1.196947002813</v>
      </c>
      <c r="D2908" s="73">
        <v>2</v>
      </c>
      <c r="E2908" s="74" t="s">
        <v>6062</v>
      </c>
      <c r="F2908" s="75">
        <v>8.8438958209869994E-5</v>
      </c>
      <c r="G2908" s="76">
        <v>3.652844</v>
      </c>
      <c r="H2908" s="76">
        <v>0.51153760000000004</v>
      </c>
      <c r="I2908" s="77">
        <v>538.34929999999997</v>
      </c>
      <c r="J2908" s="73">
        <v>1</v>
      </c>
      <c r="K2908" s="78" t="s">
        <v>2893</v>
      </c>
    </row>
    <row r="2909" spans="1:11">
      <c r="A2909" s="71" t="s">
        <v>2165</v>
      </c>
      <c r="B2909" s="72">
        <v>1647.7939128759999</v>
      </c>
      <c r="C2909" s="72">
        <v>-1.1309394002499999</v>
      </c>
      <c r="D2909" s="73">
        <v>2</v>
      </c>
      <c r="E2909" s="74" t="s">
        <v>6063</v>
      </c>
      <c r="F2909" s="75">
        <v>8.8619058789220006E-5</v>
      </c>
      <c r="G2909" s="76">
        <v>4.1042009999999998</v>
      </c>
      <c r="H2909" s="76">
        <v>0.62027200000000005</v>
      </c>
      <c r="I2909" s="77">
        <v>1009.314</v>
      </c>
      <c r="J2909" s="73">
        <v>1</v>
      </c>
      <c r="K2909" s="78" t="s">
        <v>2538</v>
      </c>
    </row>
    <row r="2910" spans="1:11">
      <c r="A2910" s="71" t="s">
        <v>6011</v>
      </c>
      <c r="B2910" s="72">
        <v>1513.8406982419999</v>
      </c>
      <c r="C2910" s="72">
        <v>-1.311204815313</v>
      </c>
      <c r="D2910" s="73">
        <v>2</v>
      </c>
      <c r="E2910" s="74" t="s">
        <v>6064</v>
      </c>
      <c r="F2910" s="75">
        <v>8.8918689506610002E-5</v>
      </c>
      <c r="G2910" s="76">
        <v>3.938358</v>
      </c>
      <c r="H2910" s="76">
        <v>0.43603720000000001</v>
      </c>
      <c r="I2910" s="77">
        <v>1688.5540000000001</v>
      </c>
      <c r="J2910" s="73">
        <v>1</v>
      </c>
      <c r="K2910" s="78" t="s">
        <v>2671</v>
      </c>
    </row>
    <row r="2911" spans="1:11">
      <c r="A2911" s="71" t="s">
        <v>3550</v>
      </c>
      <c r="B2911" s="72">
        <v>987.56555175779999</v>
      </c>
      <c r="C2911" s="72">
        <v>-1.571519756719</v>
      </c>
      <c r="D2911" s="73">
        <v>2</v>
      </c>
      <c r="E2911" s="74" t="s">
        <v>6065</v>
      </c>
      <c r="F2911" s="75">
        <v>8.8939182174119997E-5</v>
      </c>
      <c r="G2911" s="76">
        <v>2.766947</v>
      </c>
      <c r="H2911" s="76">
        <v>0.35345710000000002</v>
      </c>
      <c r="I2911" s="77">
        <v>771.50729999999999</v>
      </c>
      <c r="J2911" s="73">
        <v>1</v>
      </c>
      <c r="K2911" s="78" t="s">
        <v>4973</v>
      </c>
    </row>
    <row r="2912" spans="1:11">
      <c r="A2912" s="71" t="s">
        <v>3247</v>
      </c>
      <c r="B2912" s="72">
        <v>1178.6667480470001</v>
      </c>
      <c r="C2912" s="72">
        <v>-1.734544659063</v>
      </c>
      <c r="D2912" s="73">
        <v>2</v>
      </c>
      <c r="E2912" s="74" t="s">
        <v>6066</v>
      </c>
      <c r="F2912" s="75">
        <v>8.9065689978129998E-5</v>
      </c>
      <c r="G2912" s="76">
        <v>2.580511</v>
      </c>
      <c r="H2912" s="76">
        <v>0.18979509999999999</v>
      </c>
      <c r="I2912" s="77">
        <v>943.05629999999996</v>
      </c>
      <c r="J2912" s="73">
        <v>1</v>
      </c>
      <c r="K2912" s="78" t="s">
        <v>3375</v>
      </c>
    </row>
    <row r="2913" spans="1:11">
      <c r="A2913" s="71" t="s">
        <v>3113</v>
      </c>
      <c r="B2913" s="72">
        <v>1884.8973388669999</v>
      </c>
      <c r="C2913" s="72">
        <v>-1.433030987188</v>
      </c>
      <c r="D2913" s="73">
        <v>2</v>
      </c>
      <c r="E2913" s="74" t="s">
        <v>6067</v>
      </c>
      <c r="F2913" s="75">
        <v>8.941036549492E-5</v>
      </c>
      <c r="G2913" s="76">
        <v>4.017334</v>
      </c>
      <c r="H2913" s="76">
        <v>0.5440623</v>
      </c>
      <c r="I2913" s="77">
        <v>798.1567</v>
      </c>
      <c r="J2913" s="73">
        <v>1</v>
      </c>
      <c r="K2913" s="78" t="s">
        <v>2393</v>
      </c>
    </row>
    <row r="2914" spans="1:11">
      <c r="A2914" s="71" t="s">
        <v>6068</v>
      </c>
      <c r="B2914" s="72">
        <v>1312.7219238279999</v>
      </c>
      <c r="C2914" s="72">
        <v>-0.40251340906249999</v>
      </c>
      <c r="D2914" s="73">
        <v>2</v>
      </c>
      <c r="E2914" s="74" t="s">
        <v>6069</v>
      </c>
      <c r="F2914" s="75">
        <v>9.0628395236199997E-5</v>
      </c>
      <c r="G2914" s="76">
        <v>2.7317550000000002</v>
      </c>
      <c r="H2914" s="76">
        <v>0.53342140000000005</v>
      </c>
      <c r="I2914" s="77">
        <v>1098.932</v>
      </c>
      <c r="J2914" s="73">
        <v>2</v>
      </c>
      <c r="K2914" s="78" t="s">
        <v>2893</v>
      </c>
    </row>
    <row r="2915" spans="1:11">
      <c r="A2915" s="71" t="s">
        <v>3035</v>
      </c>
      <c r="B2915" s="72">
        <v>1166.580078125</v>
      </c>
      <c r="C2915" s="72">
        <v>-1.5698718075</v>
      </c>
      <c r="D2915" s="73">
        <v>2</v>
      </c>
      <c r="E2915" s="74" t="s">
        <v>6070</v>
      </c>
      <c r="F2915" s="75">
        <v>9.0630638560319996E-5</v>
      </c>
      <c r="G2915" s="76">
        <v>3.0875430000000001</v>
      </c>
      <c r="H2915" s="76">
        <v>0.46579039999999999</v>
      </c>
      <c r="I2915" s="77">
        <v>1513.9749999999999</v>
      </c>
      <c r="J2915" s="73">
        <v>1</v>
      </c>
      <c r="K2915" s="78" t="s">
        <v>3734</v>
      </c>
    </row>
    <row r="2916" spans="1:11">
      <c r="A2916" s="71" t="s">
        <v>4502</v>
      </c>
      <c r="B2916" s="72">
        <v>1016.598632813</v>
      </c>
      <c r="C2916" s="72">
        <v>-1.663865948125</v>
      </c>
      <c r="D2916" s="73">
        <v>2</v>
      </c>
      <c r="E2916" s="74" t="s">
        <v>6071</v>
      </c>
      <c r="F2916" s="75">
        <v>9.0814466261020002E-5</v>
      </c>
      <c r="G2916" s="76">
        <v>2.5983770000000002</v>
      </c>
      <c r="H2916" s="76">
        <v>0.2743988</v>
      </c>
      <c r="I2916" s="77">
        <v>620.05769999999995</v>
      </c>
      <c r="J2916" s="73">
        <v>1</v>
      </c>
      <c r="K2916" s="78" t="s">
        <v>4330</v>
      </c>
    </row>
    <row r="2917" spans="1:11">
      <c r="A2917" s="71" t="s">
        <v>5674</v>
      </c>
      <c r="B2917" s="72">
        <v>1613.8533935549999</v>
      </c>
      <c r="C2917" s="72">
        <v>-1.553514385625</v>
      </c>
      <c r="D2917" s="73">
        <v>2</v>
      </c>
      <c r="E2917" s="74" t="s">
        <v>6072</v>
      </c>
      <c r="F2917" s="75">
        <v>9.1142886602400006E-5</v>
      </c>
      <c r="G2917" s="76">
        <v>4.8672800000000001</v>
      </c>
      <c r="H2917" s="76">
        <v>0.59244260000000004</v>
      </c>
      <c r="I2917" s="77">
        <v>1882.761</v>
      </c>
      <c r="J2917" s="73">
        <v>1</v>
      </c>
      <c r="K2917" s="78" t="s">
        <v>2434</v>
      </c>
    </row>
    <row r="2918" spans="1:11">
      <c r="A2918" s="71" t="s">
        <v>2897</v>
      </c>
      <c r="B2918" s="72">
        <v>1262.738891602</v>
      </c>
      <c r="C2918" s="72">
        <v>-0.56779661218749999</v>
      </c>
      <c r="D2918" s="73">
        <v>2</v>
      </c>
      <c r="E2918" s="74" t="s">
        <v>6073</v>
      </c>
      <c r="F2918" s="75">
        <v>9.1863048138459999E-5</v>
      </c>
      <c r="G2918" s="76">
        <v>3.033452</v>
      </c>
      <c r="H2918" s="76">
        <v>0.4964036</v>
      </c>
      <c r="I2918" s="77">
        <v>877.68259999999998</v>
      </c>
      <c r="J2918" s="73">
        <v>1</v>
      </c>
      <c r="K2918" s="78" t="s">
        <v>3099</v>
      </c>
    </row>
    <row r="2919" spans="1:11">
      <c r="A2919" s="71" t="s">
        <v>2619</v>
      </c>
      <c r="B2919" s="72">
        <v>1373.669555664</v>
      </c>
      <c r="C2919" s="72">
        <v>-1.195970440313</v>
      </c>
      <c r="D2919" s="73">
        <v>2</v>
      </c>
      <c r="E2919" s="74" t="s">
        <v>6074</v>
      </c>
      <c r="F2919" s="75">
        <v>9.2041604603919998E-5</v>
      </c>
      <c r="G2919" s="76">
        <v>3.0763940000000001</v>
      </c>
      <c r="H2919" s="76">
        <v>0.50420799999999999</v>
      </c>
      <c r="I2919" s="77">
        <v>697.64139999999998</v>
      </c>
      <c r="J2919" s="73">
        <v>1</v>
      </c>
      <c r="K2919" s="78" t="s">
        <v>2893</v>
      </c>
    </row>
    <row r="2920" spans="1:11">
      <c r="A2920" s="71" t="s">
        <v>2528</v>
      </c>
      <c r="B2920" s="72">
        <v>1058.5740966799999</v>
      </c>
      <c r="C2920" s="72">
        <v>-1.05571165125</v>
      </c>
      <c r="D2920" s="73">
        <v>2</v>
      </c>
      <c r="E2920" s="74" t="s">
        <v>6075</v>
      </c>
      <c r="F2920" s="75">
        <v>9.2244911373500003E-5</v>
      </c>
      <c r="G2920" s="76">
        <v>3.0818300000000001</v>
      </c>
      <c r="H2920" s="76">
        <v>0.2247683</v>
      </c>
      <c r="I2920" s="77">
        <v>819.29070000000002</v>
      </c>
      <c r="J2920" s="73">
        <v>1</v>
      </c>
      <c r="K2920" s="78" t="s">
        <v>4330</v>
      </c>
    </row>
    <row r="2921" spans="1:11">
      <c r="A2921" s="71" t="s">
        <v>6076</v>
      </c>
      <c r="B2921" s="72">
        <v>1441.7110595700001</v>
      </c>
      <c r="C2921" s="72">
        <v>-1.43412962</v>
      </c>
      <c r="D2921" s="73">
        <v>2</v>
      </c>
      <c r="E2921" s="74" t="s">
        <v>6077</v>
      </c>
      <c r="F2921" s="75">
        <v>9.3132685824779998E-5</v>
      </c>
      <c r="G2921" s="76">
        <v>2.7521409999999999</v>
      </c>
      <c r="H2921" s="76">
        <v>0.48730469999999998</v>
      </c>
      <c r="I2921" s="77">
        <v>462.65839999999997</v>
      </c>
      <c r="J2921" s="73">
        <v>1</v>
      </c>
      <c r="K2921" s="78" t="s">
        <v>3524</v>
      </c>
    </row>
    <row r="2922" spans="1:11">
      <c r="A2922" s="71" t="s">
        <v>6078</v>
      </c>
      <c r="B2922" s="72">
        <v>1448.7268066409999</v>
      </c>
      <c r="C2922" s="72">
        <v>-1.02006712</v>
      </c>
      <c r="D2922" s="73">
        <v>2</v>
      </c>
      <c r="E2922" s="74" t="s">
        <v>6079</v>
      </c>
      <c r="F2922" s="75">
        <v>9.4638869372300004E-5</v>
      </c>
      <c r="G2922" s="76">
        <v>2.8243710000000002</v>
      </c>
      <c r="H2922" s="76">
        <v>0.50714150000000002</v>
      </c>
      <c r="I2922" s="77">
        <v>560.86739999999998</v>
      </c>
      <c r="J2922" s="73">
        <v>1</v>
      </c>
      <c r="K2922" s="78" t="s">
        <v>3167</v>
      </c>
    </row>
    <row r="2923" spans="1:11">
      <c r="A2923" s="71" t="s">
        <v>3434</v>
      </c>
      <c r="B2923" s="72">
        <v>1079.6571044919999</v>
      </c>
      <c r="C2923" s="72">
        <v>-1.268113995</v>
      </c>
      <c r="D2923" s="73">
        <v>2</v>
      </c>
      <c r="E2923" s="74" t="s">
        <v>6080</v>
      </c>
      <c r="F2923" s="75">
        <v>9.5182445655100006E-5</v>
      </c>
      <c r="G2923" s="76">
        <v>2.6086520000000002</v>
      </c>
      <c r="H2923" s="76">
        <v>0.51275409999999999</v>
      </c>
      <c r="I2923" s="77">
        <v>370.60919999999999</v>
      </c>
      <c r="J2923" s="73">
        <v>1</v>
      </c>
      <c r="K2923" s="78" t="s">
        <v>4654</v>
      </c>
    </row>
    <row r="2924" spans="1:11">
      <c r="A2924" s="71" t="s">
        <v>2255</v>
      </c>
      <c r="B2924" s="72">
        <v>932.52001953130002</v>
      </c>
      <c r="C2924" s="72">
        <v>-1.398607159063</v>
      </c>
      <c r="D2924" s="73">
        <v>2</v>
      </c>
      <c r="E2924" s="74" t="s">
        <v>6081</v>
      </c>
      <c r="F2924" s="75">
        <v>9.5307305836960006E-5</v>
      </c>
      <c r="G2924" s="76">
        <v>2.499285</v>
      </c>
      <c r="H2924" s="76">
        <v>0.65103469999999997</v>
      </c>
      <c r="I2924" s="77">
        <v>1028.3910000000001</v>
      </c>
      <c r="J2924" s="73">
        <v>1</v>
      </c>
      <c r="K2924" s="78" t="s">
        <v>3734</v>
      </c>
    </row>
    <row r="2925" spans="1:11">
      <c r="A2925" s="71" t="s">
        <v>3037</v>
      </c>
      <c r="B2925" s="72">
        <v>1100.6309814450001</v>
      </c>
      <c r="C2925" s="72">
        <v>-1.557054424688</v>
      </c>
      <c r="D2925" s="73">
        <v>2</v>
      </c>
      <c r="E2925" s="74" t="s">
        <v>6082</v>
      </c>
      <c r="F2925" s="75">
        <v>9.5503370798890003E-5</v>
      </c>
      <c r="G2925" s="76">
        <v>3.3710040000000001</v>
      </c>
      <c r="H2925" s="76">
        <v>0.42704300000000001</v>
      </c>
      <c r="I2925" s="77">
        <v>1137.8810000000001</v>
      </c>
      <c r="J2925" s="73">
        <v>1</v>
      </c>
      <c r="K2925" s="78" t="s">
        <v>4330</v>
      </c>
    </row>
    <row r="2926" spans="1:11">
      <c r="A2926" s="71" t="s">
        <v>5087</v>
      </c>
      <c r="B2926" s="72">
        <v>1476.741577148</v>
      </c>
      <c r="C2926" s="72">
        <v>-1.35356321375</v>
      </c>
      <c r="D2926" s="73">
        <v>2</v>
      </c>
      <c r="E2926" s="74" t="s">
        <v>6083</v>
      </c>
      <c r="F2926" s="75">
        <v>9.5536738328739999E-5</v>
      </c>
      <c r="G2926" s="76">
        <v>3.6394250000000001</v>
      </c>
      <c r="H2926" s="76">
        <v>0.47003620000000002</v>
      </c>
      <c r="I2926" s="77">
        <v>480.27670000000001</v>
      </c>
      <c r="J2926" s="73">
        <v>1</v>
      </c>
      <c r="K2926" s="78" t="s">
        <v>2893</v>
      </c>
    </row>
    <row r="2927" spans="1:11">
      <c r="A2927" s="71" t="s">
        <v>2217</v>
      </c>
      <c r="B2927" s="72">
        <v>985.57891845699999</v>
      </c>
      <c r="C2927" s="72">
        <v>-0.83262815515629995</v>
      </c>
      <c r="D2927" s="73">
        <v>2</v>
      </c>
      <c r="E2927" s="74" t="s">
        <v>6084</v>
      </c>
      <c r="F2927" s="75">
        <v>9.5552560644860001E-5</v>
      </c>
      <c r="G2927" s="76">
        <v>2.9605190000000001</v>
      </c>
      <c r="H2927" s="76">
        <v>0.40785290000000002</v>
      </c>
      <c r="I2927" s="77">
        <v>1496.1679999999999</v>
      </c>
      <c r="J2927" s="73">
        <v>1</v>
      </c>
      <c r="K2927" s="78" t="s">
        <v>4330</v>
      </c>
    </row>
    <row r="2928" spans="1:11">
      <c r="A2928" s="71" t="s">
        <v>6085</v>
      </c>
      <c r="B2928" s="72">
        <v>1471.7751464840001</v>
      </c>
      <c r="C2928" s="72">
        <v>-1.270677471563</v>
      </c>
      <c r="D2928" s="73">
        <v>2</v>
      </c>
      <c r="E2928" s="74" t="s">
        <v>6086</v>
      </c>
      <c r="F2928" s="75">
        <v>9.5769327411400005E-5</v>
      </c>
      <c r="G2928" s="76">
        <v>3.1168469999999999</v>
      </c>
      <c r="H2928" s="76">
        <v>0.24138290000000001</v>
      </c>
      <c r="I2928" s="77">
        <v>1181.5989999999999</v>
      </c>
      <c r="J2928" s="73">
        <v>1</v>
      </c>
      <c r="K2928" s="78" t="s">
        <v>2646</v>
      </c>
    </row>
    <row r="2929" spans="1:11">
      <c r="A2929" s="71" t="s">
        <v>2024</v>
      </c>
      <c r="B2929" s="72">
        <v>1600.8614501950001</v>
      </c>
      <c r="C2929" s="72">
        <v>-1.199510479375</v>
      </c>
      <c r="D2929" s="73">
        <v>2</v>
      </c>
      <c r="E2929" s="74" t="s">
        <v>6087</v>
      </c>
      <c r="F2929" s="75">
        <v>9.5879947645570001E-5</v>
      </c>
      <c r="G2929" s="76">
        <v>3.971085</v>
      </c>
      <c r="H2929" s="76">
        <v>0.55556899999999998</v>
      </c>
      <c r="I2929" s="77">
        <v>2474.924</v>
      </c>
      <c r="J2929" s="73">
        <v>1</v>
      </c>
      <c r="K2929" s="78" t="s">
        <v>2190</v>
      </c>
    </row>
    <row r="2930" spans="1:11">
      <c r="A2930" s="71" t="s">
        <v>3394</v>
      </c>
      <c r="B2930" s="72">
        <v>1346.7062988279999</v>
      </c>
      <c r="C2930" s="72">
        <v>-1.074022198125</v>
      </c>
      <c r="D2930" s="73">
        <v>2</v>
      </c>
      <c r="E2930" s="74" t="s">
        <v>6088</v>
      </c>
      <c r="F2930" s="75">
        <v>9.6155304896200006E-5</v>
      </c>
      <c r="G2930" s="76">
        <v>3.5083799999999998</v>
      </c>
      <c r="H2930" s="76">
        <v>0.49805959999999999</v>
      </c>
      <c r="I2930" s="77">
        <v>1107.788</v>
      </c>
      <c r="J2930" s="73">
        <v>1</v>
      </c>
      <c r="K2930" s="78" t="s">
        <v>3186</v>
      </c>
    </row>
    <row r="2931" spans="1:11">
      <c r="A2931" s="71" t="s">
        <v>5843</v>
      </c>
      <c r="B2931" s="72">
        <v>969.51525878910002</v>
      </c>
      <c r="C2931" s="72">
        <v>-1.373582745</v>
      </c>
      <c r="D2931" s="73">
        <v>2</v>
      </c>
      <c r="E2931" s="74" t="s">
        <v>6089</v>
      </c>
      <c r="F2931" s="75">
        <v>9.6170267012920003E-5</v>
      </c>
      <c r="G2931" s="76">
        <v>2.5390459999999999</v>
      </c>
      <c r="H2931" s="76">
        <v>0.49704130000000002</v>
      </c>
      <c r="I2931" s="77">
        <v>1272.415</v>
      </c>
    </row>
    <row r="2932" spans="1:11">
      <c r="A2932" s="71" t="s">
        <v>2202</v>
      </c>
      <c r="B2932" s="72">
        <v>1075.527954102</v>
      </c>
      <c r="C2932" s="72">
        <v>-1.299363995</v>
      </c>
      <c r="D2932" s="73">
        <v>2</v>
      </c>
      <c r="E2932" s="74" t="s">
        <v>6090</v>
      </c>
      <c r="F2932" s="75">
        <v>9.6325264209689998E-5</v>
      </c>
      <c r="G2932" s="76">
        <v>2.763439</v>
      </c>
      <c r="H2932" s="76">
        <v>0.47284969999999998</v>
      </c>
      <c r="I2932" s="77">
        <v>856.03880000000004</v>
      </c>
      <c r="J2932" s="73">
        <v>1</v>
      </c>
      <c r="K2932" s="78" t="s">
        <v>4973</v>
      </c>
    </row>
    <row r="2933" spans="1:11">
      <c r="A2933" s="71" t="s">
        <v>6091</v>
      </c>
      <c r="B2933" s="72">
        <v>1580.9370117190001</v>
      </c>
      <c r="C2933" s="72">
        <v>-1.136033916875</v>
      </c>
      <c r="D2933" s="73">
        <v>2</v>
      </c>
      <c r="E2933" s="74" t="s">
        <v>6092</v>
      </c>
      <c r="F2933" s="75">
        <v>9.6412951773510006E-5</v>
      </c>
      <c r="G2933" s="76">
        <v>3.6089829999999998</v>
      </c>
      <c r="H2933" s="76">
        <v>0.51081010000000004</v>
      </c>
      <c r="I2933" s="77">
        <v>1388.2639999999999</v>
      </c>
      <c r="J2933" s="73">
        <v>1</v>
      </c>
      <c r="K2933" s="78" t="s">
        <v>2671</v>
      </c>
    </row>
    <row r="2934" spans="1:11">
      <c r="A2934" s="71" t="s">
        <v>6061</v>
      </c>
      <c r="B2934" s="72">
        <v>1077.630249023</v>
      </c>
      <c r="C2934" s="72">
        <v>-1.204271221563</v>
      </c>
      <c r="D2934" s="73">
        <v>2</v>
      </c>
      <c r="E2934" s="74" t="s">
        <v>6093</v>
      </c>
      <c r="F2934" s="75">
        <v>9.6598448553700001E-5</v>
      </c>
      <c r="G2934" s="76">
        <v>3.1579320000000002</v>
      </c>
      <c r="H2934" s="76">
        <v>0.33153929999999998</v>
      </c>
      <c r="I2934" s="77">
        <v>600.53610000000003</v>
      </c>
      <c r="J2934" s="73">
        <v>1</v>
      </c>
      <c r="K2934" s="78" t="s">
        <v>2811</v>
      </c>
    </row>
    <row r="2935" spans="1:11">
      <c r="A2935" s="71" t="s">
        <v>5766</v>
      </c>
      <c r="B2935" s="72">
        <v>934.51049804690001</v>
      </c>
      <c r="C2935" s="72">
        <v>-1.596238995</v>
      </c>
      <c r="D2935" s="73">
        <v>2</v>
      </c>
      <c r="E2935" s="74" t="s">
        <v>6094</v>
      </c>
      <c r="F2935" s="75">
        <v>9.7681726255569994E-5</v>
      </c>
      <c r="G2935" s="76">
        <v>2.4339870000000001</v>
      </c>
      <c r="H2935" s="76">
        <v>0.23142380000000001</v>
      </c>
      <c r="I2935" s="77">
        <v>592.86360000000002</v>
      </c>
      <c r="J2935" s="73">
        <v>1</v>
      </c>
      <c r="K2935" s="78" t="s">
        <v>5443</v>
      </c>
    </row>
    <row r="2936" spans="1:11">
      <c r="A2936" s="71" t="s">
        <v>3009</v>
      </c>
      <c r="B2936" s="72">
        <v>1198.6102294919999</v>
      </c>
      <c r="C2936" s="72">
        <v>-1.494066143438</v>
      </c>
      <c r="D2936" s="73">
        <v>2</v>
      </c>
      <c r="E2936" s="74" t="s">
        <v>6095</v>
      </c>
      <c r="F2936" s="75">
        <v>9.7911579767829995E-5</v>
      </c>
      <c r="G2936" s="76">
        <v>3.672647</v>
      </c>
      <c r="H2936" s="76">
        <v>0.5321631</v>
      </c>
      <c r="I2936" s="77">
        <v>1219.383</v>
      </c>
    </row>
    <row r="2937" spans="1:11">
      <c r="A2937" s="71" t="s">
        <v>2083</v>
      </c>
      <c r="B2937" s="72">
        <v>1007.476074219</v>
      </c>
      <c r="C2937" s="72">
        <v>-1.185350323125</v>
      </c>
      <c r="D2937" s="73">
        <v>2</v>
      </c>
      <c r="E2937" s="74" t="s">
        <v>6096</v>
      </c>
      <c r="F2937" s="75">
        <v>9.7921034654450004E-5</v>
      </c>
      <c r="G2937" s="76">
        <v>2.4464920000000001</v>
      </c>
      <c r="H2937" s="76">
        <v>0.45420539999999998</v>
      </c>
      <c r="I2937" s="77">
        <v>793.10530000000006</v>
      </c>
      <c r="J2937" s="73">
        <v>1</v>
      </c>
      <c r="K2937" s="78" t="s">
        <v>4325</v>
      </c>
    </row>
    <row r="2938" spans="1:11">
      <c r="A2938" s="71" t="s">
        <v>6097</v>
      </c>
      <c r="B2938" s="72">
        <v>1444.815795898</v>
      </c>
      <c r="C2938" s="72">
        <v>-1.002611065313</v>
      </c>
      <c r="D2938" s="73">
        <v>2</v>
      </c>
      <c r="E2938" s="74" t="s">
        <v>6098</v>
      </c>
      <c r="F2938" s="75">
        <v>9.798143443807E-5</v>
      </c>
      <c r="G2938" s="76">
        <v>3.1309130000000001</v>
      </c>
      <c r="H2938" s="76">
        <v>0.2257383</v>
      </c>
      <c r="I2938" s="77">
        <v>454.77350000000001</v>
      </c>
      <c r="J2938" s="73">
        <v>2</v>
      </c>
      <c r="K2938" s="78" t="s">
        <v>2606</v>
      </c>
    </row>
    <row r="2939" spans="1:11">
      <c r="A2939" s="71" t="s">
        <v>2987</v>
      </c>
      <c r="B2939" s="72">
        <v>1123.614624023</v>
      </c>
      <c r="C2939" s="72">
        <v>-0.58915891687499999</v>
      </c>
      <c r="D2939" s="73">
        <v>2</v>
      </c>
      <c r="E2939" s="74" t="s">
        <v>6099</v>
      </c>
      <c r="F2939" s="75">
        <v>9.8651423170910004E-5</v>
      </c>
      <c r="G2939" s="76">
        <v>2.7953749999999999</v>
      </c>
      <c r="H2939" s="76">
        <v>0.57689760000000001</v>
      </c>
      <c r="I2939" s="77">
        <v>1065.2729999999999</v>
      </c>
      <c r="J2939" s="73">
        <v>1</v>
      </c>
      <c r="K2939" s="78" t="s">
        <v>3734</v>
      </c>
    </row>
    <row r="2940" spans="1:11">
      <c r="A2940" s="71" t="s">
        <v>3580</v>
      </c>
      <c r="B2940" s="72">
        <v>1509.7618408200001</v>
      </c>
      <c r="C2940" s="72">
        <v>-0.69328489343749999</v>
      </c>
      <c r="D2940" s="73">
        <v>2</v>
      </c>
      <c r="E2940" s="74" t="s">
        <v>6100</v>
      </c>
      <c r="F2940" s="75">
        <v>9.8880489554790005E-5</v>
      </c>
      <c r="G2940" s="76">
        <v>3.7617440000000002</v>
      </c>
      <c r="H2940" s="76">
        <v>0.59582020000000002</v>
      </c>
      <c r="I2940" s="77">
        <v>1674.048</v>
      </c>
      <c r="J2940" s="73">
        <v>1</v>
      </c>
      <c r="K2940" s="78" t="s">
        <v>2434</v>
      </c>
    </row>
    <row r="2941" spans="1:11">
      <c r="A2941" s="71" t="s">
        <v>2920</v>
      </c>
      <c r="B2941" s="72">
        <v>1286.5041503909999</v>
      </c>
      <c r="C2941" s="72">
        <v>-0.79911985437499999</v>
      </c>
      <c r="D2941" s="73">
        <v>2</v>
      </c>
      <c r="E2941" s="74" t="s">
        <v>6101</v>
      </c>
      <c r="F2941" s="75">
        <v>9.8906476173540002E-5</v>
      </c>
      <c r="G2941" s="76">
        <v>2.4237009999999999</v>
      </c>
      <c r="H2941" s="76">
        <v>0.38457540000000001</v>
      </c>
      <c r="I2941" s="77">
        <v>350.02760000000001</v>
      </c>
      <c r="J2941" s="73">
        <v>1</v>
      </c>
      <c r="K2941" s="78" t="s">
        <v>4654</v>
      </c>
    </row>
    <row r="2942" spans="1:11">
      <c r="A2942" s="71" t="s">
        <v>4317</v>
      </c>
      <c r="B2942" s="72">
        <v>923.45812988279999</v>
      </c>
      <c r="C2942" s="72">
        <v>-1.51567258875</v>
      </c>
      <c r="D2942" s="73">
        <v>2</v>
      </c>
      <c r="E2942" s="74" t="s">
        <v>6102</v>
      </c>
      <c r="F2942" s="75">
        <v>9.8982780696979999E-5</v>
      </c>
      <c r="G2942" s="76">
        <v>2.8107479999999998</v>
      </c>
      <c r="H2942" s="76">
        <v>0.46154539999999999</v>
      </c>
      <c r="I2942" s="77">
        <v>856.37090000000001</v>
      </c>
      <c r="J2942" s="73">
        <v>1</v>
      </c>
      <c r="K2942" s="78" t="s">
        <v>4330</v>
      </c>
    </row>
    <row r="2943" spans="1:11">
      <c r="A2943" s="71" t="s">
        <v>2859</v>
      </c>
      <c r="B2943" s="72">
        <v>1612.9268798830001</v>
      </c>
      <c r="C2943" s="72">
        <v>-1.817674541875</v>
      </c>
      <c r="D2943" s="73">
        <v>2</v>
      </c>
      <c r="E2943" s="74" t="s">
        <v>6103</v>
      </c>
      <c r="F2943" s="75">
        <v>9.9039053837219999E-5</v>
      </c>
      <c r="G2943" s="76">
        <v>4.5377770000000002</v>
      </c>
      <c r="H2943" s="76">
        <v>0.56594390000000006</v>
      </c>
      <c r="I2943" s="77">
        <v>1292.5920000000001</v>
      </c>
      <c r="J2943" s="73">
        <v>1</v>
      </c>
      <c r="K2943" s="78" t="s">
        <v>2120</v>
      </c>
    </row>
    <row r="2944" spans="1:11">
      <c r="A2944" s="71" t="s">
        <v>2900</v>
      </c>
      <c r="B2944" s="72">
        <v>1275.6612548830001</v>
      </c>
      <c r="C2944" s="72">
        <v>-1.148607159063</v>
      </c>
      <c r="D2944" s="73">
        <v>2</v>
      </c>
      <c r="E2944" s="74" t="s">
        <v>6104</v>
      </c>
      <c r="F2944" s="75">
        <v>9.9063577388369995E-5</v>
      </c>
      <c r="G2944" s="76">
        <v>3.164453</v>
      </c>
      <c r="H2944" s="76">
        <v>0.47219260000000002</v>
      </c>
      <c r="I2944" s="77">
        <v>1077.0740000000001</v>
      </c>
      <c r="J2944" s="73">
        <v>1</v>
      </c>
      <c r="K2944" s="78" t="s">
        <v>3014</v>
      </c>
    </row>
    <row r="2945" spans="1:11">
      <c r="A2945" s="71" t="s">
        <v>3516</v>
      </c>
      <c r="B2945" s="72">
        <v>1836.9272460940001</v>
      </c>
      <c r="C2945" s="72">
        <v>-0.93412961999999999</v>
      </c>
      <c r="D2945" s="73">
        <v>2</v>
      </c>
      <c r="E2945" s="74" t="s">
        <v>6105</v>
      </c>
      <c r="F2945" s="75">
        <v>9.9522393879749997E-5</v>
      </c>
      <c r="G2945" s="76">
        <v>2.8840509999999999</v>
      </c>
      <c r="H2945" s="76">
        <v>0.40701890000000002</v>
      </c>
      <c r="I2945" s="77">
        <v>421.22070000000002</v>
      </c>
      <c r="J2945" s="73">
        <v>1</v>
      </c>
      <c r="K2945" s="78" t="s">
        <v>3316</v>
      </c>
    </row>
    <row r="2946" spans="1:11">
      <c r="A2946" s="71" t="s">
        <v>4788</v>
      </c>
      <c r="B2946" s="72">
        <v>986.49420166020002</v>
      </c>
      <c r="C2946" s="72">
        <v>-0.86924924890629995</v>
      </c>
      <c r="D2946" s="73">
        <v>2</v>
      </c>
      <c r="E2946" s="74" t="s">
        <v>6106</v>
      </c>
      <c r="F2946" s="75">
        <v>9.9593610899960006E-5</v>
      </c>
      <c r="G2946" s="76">
        <v>2.5522269999999998</v>
      </c>
      <c r="H2946" s="76">
        <v>0.55931649999999999</v>
      </c>
      <c r="I2946" s="77">
        <v>917.59270000000004</v>
      </c>
    </row>
    <row r="2947" spans="1:11">
      <c r="A2947" s="71" t="s">
        <v>2083</v>
      </c>
      <c r="B2947" s="72">
        <v>1235.543334961</v>
      </c>
      <c r="C2947" s="72">
        <v>-1.103929424688</v>
      </c>
      <c r="D2947" s="73">
        <v>2</v>
      </c>
      <c r="E2947" s="74" t="s">
        <v>6107</v>
      </c>
      <c r="F2947" s="75">
        <v>1.000720712441E-4</v>
      </c>
      <c r="G2947" s="76">
        <v>3.6011869999999999</v>
      </c>
      <c r="H2947" s="76">
        <v>0.43279030000000002</v>
      </c>
      <c r="I2947" s="77">
        <v>600.69349999999997</v>
      </c>
      <c r="J2947" s="73">
        <v>1</v>
      </c>
      <c r="K2947" s="78" t="s">
        <v>3375</v>
      </c>
    </row>
    <row r="2948" spans="1:11">
      <c r="A2948" s="71" t="s">
        <v>3060</v>
      </c>
      <c r="B2948" s="72">
        <v>1016.5007324220001</v>
      </c>
      <c r="C2948" s="72">
        <v>-0.2381591796875</v>
      </c>
      <c r="D2948" s="73">
        <v>1</v>
      </c>
      <c r="E2948" s="74" t="s">
        <v>6108</v>
      </c>
      <c r="F2948" s="75">
        <v>1.000874222246E-4</v>
      </c>
      <c r="G2948" s="76">
        <v>2.2706520000000001</v>
      </c>
      <c r="H2948" s="76">
        <v>0.4451079</v>
      </c>
      <c r="I2948" s="77">
        <v>182.1199</v>
      </c>
      <c r="J2948" s="73">
        <v>1</v>
      </c>
      <c r="K2948" s="78" t="s">
        <v>6109</v>
      </c>
    </row>
    <row r="2949" spans="1:11">
      <c r="A2949" s="71" t="s">
        <v>4635</v>
      </c>
      <c r="B2949" s="72">
        <v>1394.669921875</v>
      </c>
      <c r="C2949" s="72">
        <v>-1.234666729375</v>
      </c>
      <c r="D2949" s="73">
        <v>2</v>
      </c>
      <c r="E2949" s="74" t="s">
        <v>6110</v>
      </c>
      <c r="F2949" s="75">
        <v>1.007181082603E-4</v>
      </c>
      <c r="G2949" s="76">
        <v>3.0388419999999998</v>
      </c>
      <c r="H2949" s="76">
        <v>0.47608850000000003</v>
      </c>
      <c r="I2949" s="77">
        <v>1155.3889999999999</v>
      </c>
      <c r="J2949" s="73">
        <v>1</v>
      </c>
      <c r="K2949" s="78" t="s">
        <v>3171</v>
      </c>
    </row>
    <row r="2950" spans="1:11">
      <c r="A2950" s="71" t="s">
        <v>2578</v>
      </c>
      <c r="B2950" s="72">
        <v>844.51385498050001</v>
      </c>
      <c r="C2950" s="72">
        <v>-0.85795774499999999</v>
      </c>
      <c r="D2950" s="73">
        <v>2</v>
      </c>
      <c r="E2950" s="74" t="s">
        <v>6111</v>
      </c>
      <c r="F2950" s="75">
        <v>1.0078142089910001E-4</v>
      </c>
      <c r="G2950" s="76">
        <v>2.476375</v>
      </c>
      <c r="H2950" s="76">
        <v>0.36580089999999998</v>
      </c>
      <c r="I2950" s="77">
        <v>941.67070000000001</v>
      </c>
      <c r="J2950" s="73">
        <v>1</v>
      </c>
      <c r="K2950" s="78" t="s">
        <v>4973</v>
      </c>
    </row>
    <row r="2951" spans="1:11">
      <c r="A2951" s="71" t="s">
        <v>2656</v>
      </c>
      <c r="B2951" s="72">
        <v>1255.7368164059999</v>
      </c>
      <c r="C2951" s="72">
        <v>-0.49931516687499999</v>
      </c>
      <c r="D2951" s="73">
        <v>2</v>
      </c>
      <c r="E2951" s="74" t="s">
        <v>6112</v>
      </c>
      <c r="F2951" s="75">
        <v>1.00794532847E-4</v>
      </c>
      <c r="G2951" s="76">
        <v>2.5586639999999998</v>
      </c>
      <c r="H2951" s="76">
        <v>0.51534340000000001</v>
      </c>
      <c r="I2951" s="77">
        <v>578.36159999999995</v>
      </c>
      <c r="J2951" s="73">
        <v>1</v>
      </c>
      <c r="K2951" s="78" t="s">
        <v>3326</v>
      </c>
    </row>
    <row r="2952" spans="1:11">
      <c r="A2952" s="71" t="s">
        <v>5064</v>
      </c>
      <c r="B2952" s="72">
        <v>1284.6848144529999</v>
      </c>
      <c r="C2952" s="72">
        <v>-1.15434446375</v>
      </c>
      <c r="D2952" s="73">
        <v>2</v>
      </c>
      <c r="E2952" s="74" t="s">
        <v>6113</v>
      </c>
      <c r="F2952" s="75">
        <v>1.009325551762E-4</v>
      </c>
      <c r="G2952" s="76">
        <v>2.666855</v>
      </c>
      <c r="H2952" s="76">
        <v>0.34933170000000002</v>
      </c>
      <c r="I2952" s="77">
        <v>964.80769999999995</v>
      </c>
      <c r="J2952" s="73">
        <v>1</v>
      </c>
      <c r="K2952" s="78" t="s">
        <v>3812</v>
      </c>
    </row>
    <row r="2953" spans="1:11">
      <c r="A2953" s="71" t="s">
        <v>3183</v>
      </c>
      <c r="B2953" s="72">
        <v>1187.6014404299999</v>
      </c>
      <c r="C2953" s="72">
        <v>-1.028734112188</v>
      </c>
      <c r="D2953" s="73">
        <v>2</v>
      </c>
      <c r="E2953" s="74" t="s">
        <v>6114</v>
      </c>
      <c r="F2953" s="75">
        <v>1.021375353627E-4</v>
      </c>
      <c r="G2953" s="76">
        <v>3.2758229999999999</v>
      </c>
      <c r="H2953" s="76">
        <v>0.50453910000000002</v>
      </c>
      <c r="I2953" s="77">
        <v>1225.9739999999999</v>
      </c>
      <c r="J2953" s="73">
        <v>1</v>
      </c>
      <c r="K2953" s="78" t="s">
        <v>3171</v>
      </c>
    </row>
    <row r="2954" spans="1:11">
      <c r="A2954" s="71" t="s">
        <v>3865</v>
      </c>
      <c r="B2954" s="72">
        <v>1078.5714111330001</v>
      </c>
      <c r="C2954" s="72">
        <v>-1.627855205938</v>
      </c>
      <c r="D2954" s="73">
        <v>2</v>
      </c>
      <c r="E2954" s="74" t="s">
        <v>6115</v>
      </c>
      <c r="F2954" s="75">
        <v>1.023116548386E-4</v>
      </c>
      <c r="G2954" s="76">
        <v>2.8168660000000001</v>
      </c>
      <c r="H2954" s="76">
        <v>0.18964539999999999</v>
      </c>
      <c r="I2954" s="77">
        <v>823.38160000000005</v>
      </c>
      <c r="J2954" s="73">
        <v>1</v>
      </c>
      <c r="K2954" s="78" t="s">
        <v>3986</v>
      </c>
    </row>
    <row r="2955" spans="1:11">
      <c r="A2955" s="71" t="s">
        <v>3144</v>
      </c>
      <c r="B2955" s="72">
        <v>1262.6739501950001</v>
      </c>
      <c r="C2955" s="72">
        <v>-1.573411846563</v>
      </c>
      <c r="D2955" s="73">
        <v>2</v>
      </c>
      <c r="E2955" s="74" t="s">
        <v>6116</v>
      </c>
      <c r="F2955" s="75">
        <v>1.028653111236E-4</v>
      </c>
      <c r="G2955" s="76">
        <v>2.949837</v>
      </c>
      <c r="H2955" s="76">
        <v>0.38085960000000002</v>
      </c>
      <c r="I2955" s="77">
        <v>748.55640000000005</v>
      </c>
      <c r="J2955" s="73">
        <v>1</v>
      </c>
      <c r="K2955" s="78" t="s">
        <v>3099</v>
      </c>
    </row>
    <row r="2956" spans="1:11">
      <c r="A2956" s="71" t="s">
        <v>3012</v>
      </c>
      <c r="B2956" s="72">
        <v>1785.8145751950001</v>
      </c>
      <c r="C2956" s="72">
        <v>-1.510288048594</v>
      </c>
      <c r="D2956" s="73">
        <v>3</v>
      </c>
      <c r="E2956" s="74" t="s">
        <v>6117</v>
      </c>
      <c r="F2956" s="75">
        <v>1.029766252476E-4</v>
      </c>
      <c r="G2956" s="76">
        <v>4.1445699999999999</v>
      </c>
      <c r="H2956" s="76">
        <v>0.64339150000000001</v>
      </c>
      <c r="I2956" s="77">
        <v>1234.298</v>
      </c>
      <c r="J2956" s="73">
        <v>1</v>
      </c>
      <c r="K2956" s="78" t="s">
        <v>6118</v>
      </c>
    </row>
    <row r="2957" spans="1:11">
      <c r="A2957" s="71" t="s">
        <v>2669</v>
      </c>
      <c r="B2957" s="72">
        <v>967.53594970699999</v>
      </c>
      <c r="C2957" s="72">
        <v>-0.93187131921879995</v>
      </c>
      <c r="D2957" s="73">
        <v>2</v>
      </c>
      <c r="E2957" s="74" t="s">
        <v>6119</v>
      </c>
      <c r="F2957" s="75">
        <v>1.0305647038040001E-4</v>
      </c>
      <c r="G2957" s="76">
        <v>2.4540060000000001</v>
      </c>
      <c r="H2957" s="76">
        <v>0.31998490000000002</v>
      </c>
      <c r="I2957" s="77">
        <v>873.27340000000004</v>
      </c>
      <c r="J2957" s="73">
        <v>1</v>
      </c>
      <c r="K2957" s="78" t="s">
        <v>5443</v>
      </c>
    </row>
    <row r="2958" spans="1:11">
      <c r="A2958" s="71" t="s">
        <v>3931</v>
      </c>
      <c r="B2958" s="72">
        <v>1142.598632813</v>
      </c>
      <c r="C2958" s="72">
        <v>-1.290697002813</v>
      </c>
      <c r="D2958" s="73">
        <v>2</v>
      </c>
      <c r="E2958" s="74" t="s">
        <v>6120</v>
      </c>
      <c r="F2958" s="75">
        <v>1.041989451732E-4</v>
      </c>
      <c r="G2958" s="76">
        <v>2.9735260000000001</v>
      </c>
      <c r="H2958" s="76">
        <v>0.24640280000000001</v>
      </c>
      <c r="I2958" s="77">
        <v>1283.386</v>
      </c>
      <c r="J2958" s="73">
        <v>1</v>
      </c>
      <c r="K2958" s="78" t="s">
        <v>3734</v>
      </c>
    </row>
    <row r="2959" spans="1:11">
      <c r="A2959" s="71" t="s">
        <v>2941</v>
      </c>
      <c r="B2959" s="72">
        <v>1102.5850830080001</v>
      </c>
      <c r="C2959" s="72">
        <v>-1.315111065313</v>
      </c>
      <c r="D2959" s="73">
        <v>2</v>
      </c>
      <c r="E2959" s="74" t="s">
        <v>6121</v>
      </c>
      <c r="F2959" s="75">
        <v>1.04502046961E-4</v>
      </c>
      <c r="G2959" s="76">
        <v>3.3407339999999999</v>
      </c>
      <c r="H2959" s="76">
        <v>0.38727349999999999</v>
      </c>
      <c r="I2959" s="77">
        <v>1464.1780000000001</v>
      </c>
      <c r="J2959" s="73">
        <v>1</v>
      </c>
      <c r="K2959" s="78" t="s">
        <v>3734</v>
      </c>
    </row>
    <row r="2960" spans="1:11">
      <c r="A2960" s="71" t="s">
        <v>3244</v>
      </c>
      <c r="B2960" s="72">
        <v>920.46185302729998</v>
      </c>
      <c r="C2960" s="72">
        <v>-1.74125852625</v>
      </c>
      <c r="D2960" s="73">
        <v>2</v>
      </c>
      <c r="E2960" s="74" t="s">
        <v>6122</v>
      </c>
      <c r="F2960" s="75">
        <v>1.064145535489E-4</v>
      </c>
      <c r="G2960" s="76">
        <v>2.4915449999999999</v>
      </c>
      <c r="H2960" s="76">
        <v>0.18964829999999999</v>
      </c>
      <c r="I2960" s="77">
        <v>704.92790000000002</v>
      </c>
      <c r="J2960" s="73">
        <v>1</v>
      </c>
      <c r="K2960" s="78" t="s">
        <v>4973</v>
      </c>
    </row>
    <row r="2961" spans="1:11">
      <c r="A2961" s="71" t="s">
        <v>6123</v>
      </c>
      <c r="B2961" s="72">
        <v>1157.5909423830001</v>
      </c>
      <c r="C2961" s="72">
        <v>-1.285814190313</v>
      </c>
      <c r="D2961" s="73">
        <v>2</v>
      </c>
      <c r="E2961" s="74" t="s">
        <v>6124</v>
      </c>
      <c r="F2961" s="75">
        <v>1.06969779466E-4</v>
      </c>
      <c r="G2961" s="76">
        <v>3.1676829999999998</v>
      </c>
      <c r="H2961" s="76">
        <v>0.24691669999999999</v>
      </c>
      <c r="I2961" s="77">
        <v>1490.154</v>
      </c>
      <c r="J2961" s="73">
        <v>1</v>
      </c>
      <c r="K2961" s="78" t="s">
        <v>4330</v>
      </c>
    </row>
    <row r="2962" spans="1:11">
      <c r="A2962" s="71" t="s">
        <v>2837</v>
      </c>
      <c r="B2962" s="72">
        <v>996.51489257809999</v>
      </c>
      <c r="C2962" s="72">
        <v>-0.118408203125</v>
      </c>
      <c r="D2962" s="73">
        <v>1</v>
      </c>
      <c r="E2962" s="74" t="s">
        <v>6125</v>
      </c>
      <c r="F2962" s="75">
        <v>1.070612375926E-4</v>
      </c>
      <c r="G2962" s="76">
        <v>2.2475610000000001</v>
      </c>
      <c r="H2962" s="76">
        <v>0.4746512</v>
      </c>
      <c r="I2962" s="77">
        <v>387.2253</v>
      </c>
      <c r="J2962" s="73">
        <v>1</v>
      </c>
      <c r="K2962" s="78" t="s">
        <v>3560</v>
      </c>
    </row>
    <row r="2963" spans="1:11">
      <c r="A2963" s="71" t="s">
        <v>2467</v>
      </c>
      <c r="B2963" s="72">
        <v>1059.6157226559999</v>
      </c>
      <c r="C2963" s="72">
        <v>-1.345994854375</v>
      </c>
      <c r="D2963" s="73">
        <v>2</v>
      </c>
      <c r="E2963" s="74" t="s">
        <v>6126</v>
      </c>
      <c r="F2963" s="75">
        <v>1.072895105457E-4</v>
      </c>
      <c r="G2963" s="76">
        <v>3.3928340000000001</v>
      </c>
      <c r="H2963" s="76">
        <v>0.44108619999999998</v>
      </c>
      <c r="I2963" s="77">
        <v>1324.752</v>
      </c>
      <c r="J2963" s="73">
        <v>1</v>
      </c>
      <c r="K2963" s="78" t="s">
        <v>3186</v>
      </c>
    </row>
    <row r="2964" spans="1:11">
      <c r="A2964" s="71" t="s">
        <v>6127</v>
      </c>
      <c r="B2964" s="72">
        <v>1065.5323486330001</v>
      </c>
      <c r="C2964" s="72">
        <v>-1.243089580938</v>
      </c>
      <c r="D2964" s="73">
        <v>2</v>
      </c>
      <c r="E2964" s="74" t="s">
        <v>6128</v>
      </c>
      <c r="F2964" s="75">
        <v>1.080317026632E-4</v>
      </c>
      <c r="G2964" s="76">
        <v>2.7411729999999999</v>
      </c>
      <c r="H2964" s="76">
        <v>0.38785130000000001</v>
      </c>
      <c r="I2964" s="77">
        <v>469.67340000000002</v>
      </c>
      <c r="J2964" s="73">
        <v>1</v>
      </c>
      <c r="K2964" s="78" t="s">
        <v>4325</v>
      </c>
    </row>
    <row r="2965" spans="1:11">
      <c r="A2965" s="71" t="s">
        <v>6129</v>
      </c>
      <c r="B2965" s="72">
        <v>1212.5928955080001</v>
      </c>
      <c r="C2965" s="72">
        <v>-1.212205791875</v>
      </c>
      <c r="D2965" s="73">
        <v>2</v>
      </c>
      <c r="E2965" s="74" t="s">
        <v>6130</v>
      </c>
      <c r="F2965" s="75">
        <v>1.082188218255E-4</v>
      </c>
      <c r="G2965" s="76">
        <v>3.1203419999999999</v>
      </c>
      <c r="H2965" s="76">
        <v>0.40564860000000003</v>
      </c>
      <c r="I2965" s="77">
        <v>1046.325</v>
      </c>
      <c r="J2965" s="73">
        <v>1</v>
      </c>
      <c r="K2965" s="78" t="s">
        <v>3734</v>
      </c>
    </row>
    <row r="2966" spans="1:11">
      <c r="A2966" s="71" t="s">
        <v>5396</v>
      </c>
      <c r="B2966" s="72">
        <v>1067.584350586</v>
      </c>
      <c r="C2966" s="72">
        <v>-1.732835674688</v>
      </c>
      <c r="D2966" s="73">
        <v>2</v>
      </c>
      <c r="E2966" s="74" t="s">
        <v>6131</v>
      </c>
      <c r="F2966" s="75">
        <v>1.09920234335E-4</v>
      </c>
      <c r="G2966" s="76">
        <v>2.542151</v>
      </c>
      <c r="H2966" s="76">
        <v>0.47180699999999998</v>
      </c>
      <c r="I2966" s="77">
        <v>810.99059999999997</v>
      </c>
      <c r="J2966" s="73">
        <v>1</v>
      </c>
      <c r="K2966" s="78" t="s">
        <v>4325</v>
      </c>
    </row>
    <row r="2967" spans="1:11">
      <c r="A2967" s="71" t="s">
        <v>2628</v>
      </c>
      <c r="B2967" s="72">
        <v>1059.6520996090001</v>
      </c>
      <c r="C2967" s="72">
        <v>-1.1772936825</v>
      </c>
      <c r="D2967" s="73">
        <v>2</v>
      </c>
      <c r="E2967" s="74" t="s">
        <v>6132</v>
      </c>
      <c r="F2967" s="75">
        <v>1.1007073574230001E-4</v>
      </c>
      <c r="G2967" s="76">
        <v>3.2254499999999999</v>
      </c>
      <c r="H2967" s="76">
        <v>0.32342559999999998</v>
      </c>
      <c r="I2967" s="77">
        <v>882.03579999999999</v>
      </c>
      <c r="J2967" s="73">
        <v>1</v>
      </c>
      <c r="K2967" s="78" t="s">
        <v>4325</v>
      </c>
    </row>
    <row r="2968" spans="1:11">
      <c r="A2968" s="71" t="s">
        <v>2817</v>
      </c>
      <c r="B2968" s="72">
        <v>1416.6641845700001</v>
      </c>
      <c r="C2968" s="72">
        <v>-1.276780987188</v>
      </c>
      <c r="D2968" s="73">
        <v>2</v>
      </c>
      <c r="E2968" s="74" t="s">
        <v>6133</v>
      </c>
      <c r="F2968" s="75">
        <v>1.1109311422489999E-4</v>
      </c>
      <c r="G2968" s="76">
        <v>3.2419889999999998</v>
      </c>
      <c r="H2968" s="76">
        <v>0.46896110000000002</v>
      </c>
      <c r="I2968" s="77">
        <v>1000.985</v>
      </c>
      <c r="J2968" s="73">
        <v>1</v>
      </c>
      <c r="K2968" s="78" t="s">
        <v>3014</v>
      </c>
    </row>
    <row r="2969" spans="1:11">
      <c r="A2969" s="71" t="s">
        <v>6134</v>
      </c>
      <c r="B2969" s="72">
        <v>1106.6608886720001</v>
      </c>
      <c r="C2969" s="72">
        <v>-1.5679186825</v>
      </c>
      <c r="D2969" s="73">
        <v>2</v>
      </c>
      <c r="E2969" s="74" t="s">
        <v>6135</v>
      </c>
      <c r="F2969" s="75">
        <v>1.12442278755E-4</v>
      </c>
      <c r="G2969" s="76">
        <v>2.9298229999999998</v>
      </c>
      <c r="H2969" s="76">
        <v>0.47021439999999998</v>
      </c>
      <c r="I2969" s="77">
        <v>896.19370000000004</v>
      </c>
      <c r="J2969" s="73">
        <v>1</v>
      </c>
      <c r="K2969" s="78" t="s">
        <v>3812</v>
      </c>
    </row>
    <row r="2970" spans="1:11">
      <c r="A2970" s="71" t="s">
        <v>6136</v>
      </c>
      <c r="B2970" s="72">
        <v>1573.7452392580001</v>
      </c>
      <c r="C2970" s="72">
        <v>-1.192308330938</v>
      </c>
      <c r="D2970" s="73">
        <v>2</v>
      </c>
      <c r="E2970" s="74" t="s">
        <v>6137</v>
      </c>
      <c r="F2970" s="75">
        <v>1.1284413342739999E-4</v>
      </c>
      <c r="G2970" s="76">
        <v>3.1813410000000002</v>
      </c>
      <c r="H2970" s="76">
        <v>0.26272820000000002</v>
      </c>
      <c r="I2970" s="77">
        <v>611.37990000000002</v>
      </c>
      <c r="J2970" s="73">
        <v>1</v>
      </c>
      <c r="K2970" s="78" t="s">
        <v>2646</v>
      </c>
    </row>
    <row r="2971" spans="1:11">
      <c r="A2971" s="71" t="s">
        <v>4593</v>
      </c>
      <c r="B2971" s="72">
        <v>1213.678710938</v>
      </c>
      <c r="C2971" s="72">
        <v>-1.729783916875</v>
      </c>
      <c r="D2971" s="73">
        <v>2</v>
      </c>
      <c r="E2971" s="74" t="s">
        <v>6138</v>
      </c>
      <c r="F2971" s="75">
        <v>1.1325557409949999E-4</v>
      </c>
      <c r="G2971" s="76">
        <v>3.3424339999999999</v>
      </c>
      <c r="H2971" s="76">
        <v>0.30126520000000001</v>
      </c>
      <c r="I2971" s="77">
        <v>1318.1859999999999</v>
      </c>
      <c r="J2971" s="73">
        <v>1</v>
      </c>
      <c r="K2971" s="78" t="s">
        <v>2893</v>
      </c>
    </row>
    <row r="2972" spans="1:11">
      <c r="A2972" s="71" t="s">
        <v>2903</v>
      </c>
      <c r="B2972" s="72">
        <v>2100.0759277339998</v>
      </c>
      <c r="C2972" s="72">
        <v>-0.68022336999999999</v>
      </c>
      <c r="D2972" s="73">
        <v>2</v>
      </c>
      <c r="E2972" s="74" t="s">
        <v>6139</v>
      </c>
      <c r="F2972" s="75">
        <v>1.136021518305E-4</v>
      </c>
      <c r="G2972" s="76">
        <v>3.7117930000000001</v>
      </c>
      <c r="H2972" s="76">
        <v>0.61554600000000004</v>
      </c>
      <c r="I2972" s="77">
        <v>535.47050000000002</v>
      </c>
      <c r="J2972" s="73">
        <v>1</v>
      </c>
      <c r="K2972" s="78" t="s">
        <v>2211</v>
      </c>
    </row>
    <row r="2973" spans="1:11">
      <c r="A2973" s="71" t="s">
        <v>2221</v>
      </c>
      <c r="B2973" s="72">
        <v>909.51525878910002</v>
      </c>
      <c r="C2973" s="72">
        <v>-0.89866819421879995</v>
      </c>
      <c r="D2973" s="73">
        <v>2</v>
      </c>
      <c r="E2973" s="74" t="s">
        <v>6140</v>
      </c>
      <c r="F2973" s="75">
        <v>1.1389359061259999E-4</v>
      </c>
      <c r="G2973" s="76">
        <v>2.8187160000000002</v>
      </c>
      <c r="H2973" s="76">
        <v>0.47965390000000002</v>
      </c>
      <c r="I2973" s="77">
        <v>449.91919999999999</v>
      </c>
      <c r="J2973" s="73">
        <v>1</v>
      </c>
      <c r="K2973" s="78" t="s">
        <v>4325</v>
      </c>
    </row>
    <row r="2974" spans="1:11">
      <c r="A2974" s="71" t="s">
        <v>2617</v>
      </c>
      <c r="B2974" s="72">
        <v>1065.5476074220001</v>
      </c>
      <c r="C2974" s="72">
        <v>-1.712205791875</v>
      </c>
      <c r="D2974" s="73">
        <v>2</v>
      </c>
      <c r="E2974" s="74" t="s">
        <v>6141</v>
      </c>
      <c r="F2974" s="75">
        <v>1.144745410087E-4</v>
      </c>
      <c r="G2974" s="76">
        <v>2.566764</v>
      </c>
      <c r="H2974" s="76">
        <v>0.47439930000000002</v>
      </c>
      <c r="I2974" s="77">
        <v>294.28050000000002</v>
      </c>
      <c r="J2974" s="73">
        <v>1</v>
      </c>
      <c r="K2974" s="78" t="s">
        <v>4654</v>
      </c>
    </row>
    <row r="2975" spans="1:11">
      <c r="A2975" s="71" t="s">
        <v>2359</v>
      </c>
      <c r="B2975" s="72">
        <v>1012.4768066410001</v>
      </c>
      <c r="C2975" s="72">
        <v>-1.411363506719</v>
      </c>
      <c r="D2975" s="73">
        <v>2</v>
      </c>
      <c r="E2975" s="74" t="s">
        <v>6142</v>
      </c>
      <c r="F2975" s="75">
        <v>1.145783283389E-4</v>
      </c>
      <c r="G2975" s="76">
        <v>2.4899420000000001</v>
      </c>
      <c r="H2975" s="76">
        <v>0.26343729999999999</v>
      </c>
      <c r="I2975" s="77">
        <v>996.86519999999996</v>
      </c>
      <c r="J2975" s="73">
        <v>1</v>
      </c>
      <c r="K2975" s="78" t="s">
        <v>4973</v>
      </c>
    </row>
    <row r="2976" spans="1:11">
      <c r="A2976" s="71" t="s">
        <v>2467</v>
      </c>
      <c r="B2976" s="72">
        <v>2878.2724609380002</v>
      </c>
      <c r="C2976" s="72">
        <v>-1.879855919688</v>
      </c>
      <c r="D2976" s="73">
        <v>3</v>
      </c>
      <c r="E2976" s="74" t="s">
        <v>6143</v>
      </c>
      <c r="F2976" s="75">
        <v>1.148302144191E-4</v>
      </c>
      <c r="G2976" s="76">
        <v>3.4384709999999998</v>
      </c>
      <c r="H2976" s="76">
        <v>0.2983267</v>
      </c>
      <c r="I2976" s="77">
        <v>877.88750000000005</v>
      </c>
      <c r="J2976" s="73">
        <v>1</v>
      </c>
      <c r="K2976" s="78" t="s">
        <v>6144</v>
      </c>
    </row>
    <row r="2977" spans="1:11">
      <c r="A2977" s="71" t="s">
        <v>6145</v>
      </c>
      <c r="B2977" s="72">
        <v>1157.6599121090001</v>
      </c>
      <c r="C2977" s="72">
        <v>-1.041795635625</v>
      </c>
      <c r="D2977" s="73">
        <v>2</v>
      </c>
      <c r="E2977" s="74" t="s">
        <v>6146</v>
      </c>
      <c r="F2977" s="75">
        <v>1.1601248484409999E-4</v>
      </c>
      <c r="G2977" s="76">
        <v>2.6095429999999999</v>
      </c>
      <c r="H2977" s="76">
        <v>0.503718</v>
      </c>
      <c r="I2977" s="77">
        <v>552.85990000000004</v>
      </c>
      <c r="J2977" s="73">
        <v>1</v>
      </c>
      <c r="K2977" s="78" t="s">
        <v>3326</v>
      </c>
    </row>
    <row r="2978" spans="1:11">
      <c r="A2978" s="71" t="s">
        <v>2760</v>
      </c>
      <c r="B2978" s="72">
        <v>1445.73828125</v>
      </c>
      <c r="C2978" s="72">
        <v>-1.3472155575</v>
      </c>
      <c r="D2978" s="73">
        <v>2</v>
      </c>
      <c r="E2978" s="74" t="s">
        <v>6147</v>
      </c>
      <c r="F2978" s="75">
        <v>1.1623763269300001E-4</v>
      </c>
      <c r="G2978" s="76">
        <v>3.1006830000000001</v>
      </c>
      <c r="H2978" s="76">
        <v>0.4288846</v>
      </c>
      <c r="I2978" s="77">
        <v>815.08330000000001</v>
      </c>
      <c r="J2978" s="73">
        <v>1</v>
      </c>
      <c r="K2978" s="78" t="s">
        <v>2659</v>
      </c>
    </row>
    <row r="2979" spans="1:11">
      <c r="A2979" s="71" t="s">
        <v>2652</v>
      </c>
      <c r="B2979" s="72">
        <v>1057.5200195309999</v>
      </c>
      <c r="C2979" s="72">
        <v>-1.380174541875</v>
      </c>
      <c r="D2979" s="73">
        <v>2</v>
      </c>
      <c r="E2979" s="74" t="s">
        <v>6148</v>
      </c>
      <c r="F2979" s="75">
        <v>1.165542973038E-4</v>
      </c>
      <c r="G2979" s="76">
        <v>2.7536510000000001</v>
      </c>
      <c r="H2979" s="76">
        <v>0.4891547</v>
      </c>
      <c r="I2979" s="77">
        <v>742.01639999999998</v>
      </c>
      <c r="J2979" s="73">
        <v>1</v>
      </c>
      <c r="K2979" s="78" t="s">
        <v>4325</v>
      </c>
    </row>
    <row r="2980" spans="1:11">
      <c r="A2980" s="71" t="s">
        <v>2383</v>
      </c>
      <c r="B2980" s="72">
        <v>1097.573852539</v>
      </c>
      <c r="C2980" s="72">
        <v>-0.83732786218749999</v>
      </c>
      <c r="D2980" s="73">
        <v>2</v>
      </c>
      <c r="E2980" s="74" t="s">
        <v>6149</v>
      </c>
      <c r="F2980" s="75">
        <v>1.170530730705E-4</v>
      </c>
      <c r="G2980" s="76">
        <v>2.7731680000000001</v>
      </c>
      <c r="H2980" s="76">
        <v>0.47793390000000002</v>
      </c>
      <c r="I2980" s="77">
        <v>625.31410000000005</v>
      </c>
      <c r="J2980" s="73">
        <v>1</v>
      </c>
      <c r="K2980" s="78" t="s">
        <v>3986</v>
      </c>
    </row>
    <row r="2981" spans="1:11">
      <c r="A2981" s="71" t="s">
        <v>2702</v>
      </c>
      <c r="B2981" s="72">
        <v>957.51123046880002</v>
      </c>
      <c r="C2981" s="72">
        <v>-1.470140362188</v>
      </c>
      <c r="D2981" s="73">
        <v>2</v>
      </c>
      <c r="E2981" s="74" t="s">
        <v>6150</v>
      </c>
      <c r="F2981" s="75">
        <v>1.174973323899E-4</v>
      </c>
      <c r="G2981" s="76">
        <v>2.5878230000000002</v>
      </c>
      <c r="H2981" s="76">
        <v>0.39081630000000001</v>
      </c>
      <c r="I2981" s="77">
        <v>430.96949999999998</v>
      </c>
      <c r="J2981" s="73">
        <v>1</v>
      </c>
      <c r="K2981" s="78" t="s">
        <v>5061</v>
      </c>
    </row>
    <row r="2982" spans="1:11">
      <c r="A2982" s="71" t="s">
        <v>2492</v>
      </c>
      <c r="B2982" s="72">
        <v>956.5087890625</v>
      </c>
      <c r="C2982" s="72">
        <v>-0.84745969812499999</v>
      </c>
      <c r="D2982" s="73">
        <v>2</v>
      </c>
      <c r="E2982" s="74" t="s">
        <v>6151</v>
      </c>
      <c r="F2982" s="75">
        <v>1.175895752016E-4</v>
      </c>
      <c r="G2982" s="76">
        <v>2.5532789999999999</v>
      </c>
      <c r="H2982" s="76">
        <v>0.28921000000000002</v>
      </c>
      <c r="I2982" s="77">
        <v>951.73159999999996</v>
      </c>
    </row>
    <row r="2983" spans="1:11">
      <c r="A2983" s="71" t="s">
        <v>6152</v>
      </c>
      <c r="B2983" s="72">
        <v>1211.7722167970001</v>
      </c>
      <c r="C2983" s="72">
        <v>-1.289476299688</v>
      </c>
      <c r="D2983" s="73">
        <v>2</v>
      </c>
      <c r="E2983" s="74" t="s">
        <v>6153</v>
      </c>
      <c r="F2983" s="75">
        <v>1.188433426133E-4</v>
      </c>
      <c r="G2983" s="76">
        <v>2.8035220000000001</v>
      </c>
      <c r="H2983" s="76">
        <v>0.38791969999999998</v>
      </c>
      <c r="I2983" s="77">
        <v>980.49710000000005</v>
      </c>
      <c r="J2983" s="73">
        <v>1</v>
      </c>
      <c r="K2983" s="78" t="s">
        <v>3099</v>
      </c>
    </row>
    <row r="2984" spans="1:11">
      <c r="A2984" s="71" t="s">
        <v>5297</v>
      </c>
      <c r="B2984" s="72">
        <v>1144.5382080080001</v>
      </c>
      <c r="C2984" s="72">
        <v>-0.48405637781249999</v>
      </c>
      <c r="D2984" s="73">
        <v>2</v>
      </c>
      <c r="E2984" s="74" t="s">
        <v>6154</v>
      </c>
      <c r="F2984" s="75">
        <v>1.195138802627E-4</v>
      </c>
      <c r="G2984" s="76">
        <v>2.5298219999999998</v>
      </c>
      <c r="H2984" s="76">
        <v>0.59878439999999999</v>
      </c>
      <c r="I2984" s="77">
        <v>548.50289999999995</v>
      </c>
      <c r="J2984" s="73">
        <v>1</v>
      </c>
      <c r="K2984" s="78" t="s">
        <v>3812</v>
      </c>
    </row>
    <row r="2985" spans="1:11">
      <c r="A2985" s="71" t="s">
        <v>2139</v>
      </c>
      <c r="B2985" s="72">
        <v>1087.6218261720001</v>
      </c>
      <c r="C2985" s="72">
        <v>-1.088182354375</v>
      </c>
      <c r="D2985" s="73">
        <v>2</v>
      </c>
      <c r="E2985" s="74" t="s">
        <v>6155</v>
      </c>
      <c r="F2985" s="75">
        <v>1.206824141711E-4</v>
      </c>
      <c r="G2985" s="76">
        <v>2.8469280000000001</v>
      </c>
      <c r="H2985" s="76">
        <v>0.29493439999999999</v>
      </c>
      <c r="I2985" s="77">
        <v>792.25239999999997</v>
      </c>
      <c r="J2985" s="73">
        <v>1</v>
      </c>
      <c r="K2985" s="78" t="s">
        <v>4325</v>
      </c>
    </row>
    <row r="2986" spans="1:11">
      <c r="A2986" s="71" t="s">
        <v>3147</v>
      </c>
      <c r="B2986" s="72">
        <v>1001.562561035</v>
      </c>
      <c r="C2986" s="72">
        <v>-0.28436279296880002</v>
      </c>
      <c r="D2986" s="73">
        <v>1</v>
      </c>
      <c r="E2986" s="74" t="s">
        <v>6156</v>
      </c>
      <c r="F2986" s="75">
        <v>1.210887716389E-4</v>
      </c>
      <c r="G2986" s="76">
        <v>2.170223</v>
      </c>
      <c r="H2986" s="76">
        <v>0.2663355</v>
      </c>
      <c r="I2986" s="77">
        <v>306.72750000000002</v>
      </c>
      <c r="J2986" s="73">
        <v>1</v>
      </c>
      <c r="K2986" s="78" t="s">
        <v>3560</v>
      </c>
    </row>
    <row r="2987" spans="1:11">
      <c r="A2987" s="71" t="s">
        <v>3964</v>
      </c>
      <c r="B2987" s="72">
        <v>1200.7463378909999</v>
      </c>
      <c r="C2987" s="72">
        <v>-0.66691770593749999</v>
      </c>
      <c r="D2987" s="73">
        <v>2</v>
      </c>
      <c r="E2987" s="74" t="s">
        <v>6157</v>
      </c>
      <c r="F2987" s="75">
        <v>1.213127132612E-4</v>
      </c>
      <c r="G2987" s="76">
        <v>2.768961</v>
      </c>
      <c r="H2987" s="76">
        <v>0.44326890000000002</v>
      </c>
      <c r="I2987" s="77">
        <v>661.33349999999996</v>
      </c>
      <c r="J2987" s="73">
        <v>1</v>
      </c>
      <c r="K2987" s="78" t="s">
        <v>3812</v>
      </c>
    </row>
    <row r="2988" spans="1:11">
      <c r="A2988" s="71" t="s">
        <v>5095</v>
      </c>
      <c r="B2988" s="72">
        <v>1003.541870117</v>
      </c>
      <c r="C2988" s="72">
        <v>-0.48491086999999999</v>
      </c>
      <c r="D2988" s="73">
        <v>2</v>
      </c>
      <c r="E2988" s="74" t="s">
        <v>6158</v>
      </c>
      <c r="F2988" s="75">
        <v>1.214854147763E-4</v>
      </c>
      <c r="G2988" s="76">
        <v>2.4783010000000001</v>
      </c>
      <c r="H2988" s="76">
        <v>0.28620909999999999</v>
      </c>
      <c r="I2988" s="77">
        <v>767.72940000000006</v>
      </c>
      <c r="J2988" s="73">
        <v>1</v>
      </c>
      <c r="K2988" s="78" t="s">
        <v>4330</v>
      </c>
    </row>
    <row r="2989" spans="1:11">
      <c r="A2989" s="71" t="s">
        <v>4010</v>
      </c>
      <c r="B2989" s="72">
        <v>1361.6848144529999</v>
      </c>
      <c r="C2989" s="72">
        <v>-1.4292468075</v>
      </c>
      <c r="D2989" s="73">
        <v>2</v>
      </c>
      <c r="E2989" s="74" t="s">
        <v>6159</v>
      </c>
      <c r="F2989" s="75">
        <v>1.215770239295E-4</v>
      </c>
      <c r="G2989" s="76">
        <v>3.3380709999999998</v>
      </c>
      <c r="H2989" s="76">
        <v>0.27693499999999999</v>
      </c>
      <c r="I2989" s="77">
        <v>1060.6980000000001</v>
      </c>
    </row>
    <row r="2990" spans="1:11">
      <c r="A2990" s="71" t="s">
        <v>3291</v>
      </c>
      <c r="B2990" s="72">
        <v>1851.9963378909999</v>
      </c>
      <c r="C2990" s="72">
        <v>-1.628709698125</v>
      </c>
      <c r="D2990" s="73">
        <v>2</v>
      </c>
      <c r="E2990" s="74" t="s">
        <v>6160</v>
      </c>
      <c r="F2990" s="75">
        <v>1.221421543819E-4</v>
      </c>
      <c r="G2990" s="76">
        <v>3.4056139999999999</v>
      </c>
      <c r="H2990" s="76">
        <v>0.41500720000000002</v>
      </c>
      <c r="I2990" s="77">
        <v>607.04100000000005</v>
      </c>
      <c r="J2990" s="73">
        <v>1</v>
      </c>
      <c r="K2990" s="78" t="s">
        <v>4831</v>
      </c>
    </row>
    <row r="2991" spans="1:11">
      <c r="A2991" s="71" t="s">
        <v>6161</v>
      </c>
      <c r="B2991" s="72">
        <v>1044.524780273</v>
      </c>
      <c r="C2991" s="72">
        <v>-0.28369140625</v>
      </c>
      <c r="D2991" s="73">
        <v>1</v>
      </c>
      <c r="E2991" s="74" t="s">
        <v>6162</v>
      </c>
      <c r="F2991" s="75">
        <v>1.223374912643E-4</v>
      </c>
      <c r="G2991" s="76">
        <v>1.955851</v>
      </c>
      <c r="H2991" s="76">
        <v>0.35829339999999998</v>
      </c>
      <c r="I2991" s="77">
        <v>315.9948</v>
      </c>
      <c r="J2991" s="73">
        <v>2</v>
      </c>
      <c r="K2991" s="78" t="s">
        <v>6163</v>
      </c>
    </row>
    <row r="2992" spans="1:11">
      <c r="A2992" s="71" t="s">
        <v>2400</v>
      </c>
      <c r="B2992" s="72">
        <v>1029.568725586</v>
      </c>
      <c r="C2992" s="72">
        <v>-1.104051495</v>
      </c>
      <c r="D2992" s="73">
        <v>2</v>
      </c>
      <c r="E2992" s="74" t="s">
        <v>6164</v>
      </c>
      <c r="F2992" s="75">
        <v>1.231687524363E-4</v>
      </c>
      <c r="G2992" s="76">
        <v>3.3310529999999998</v>
      </c>
      <c r="H2992" s="76">
        <v>0.38378770000000001</v>
      </c>
      <c r="I2992" s="77">
        <v>2042.835</v>
      </c>
      <c r="J2992" s="73">
        <v>1</v>
      </c>
      <c r="K2992" s="78" t="s">
        <v>3701</v>
      </c>
    </row>
    <row r="2993" spans="1:11">
      <c r="A2993" s="71" t="s">
        <v>3025</v>
      </c>
      <c r="B2993" s="72">
        <v>1438.6743164059999</v>
      </c>
      <c r="C2993" s="72">
        <v>-0.94926633874999999</v>
      </c>
      <c r="D2993" s="73">
        <v>2</v>
      </c>
      <c r="E2993" s="74" t="s">
        <v>6165</v>
      </c>
      <c r="F2993" s="75">
        <v>1.2341698319359999E-4</v>
      </c>
      <c r="G2993" s="76">
        <v>3.615742</v>
      </c>
      <c r="H2993" s="76">
        <v>0.51049080000000002</v>
      </c>
      <c r="I2993" s="77">
        <v>1715.0550000000001</v>
      </c>
      <c r="J2993" s="73">
        <v>1</v>
      </c>
      <c r="K2993" s="78" t="s">
        <v>3171</v>
      </c>
    </row>
    <row r="2994" spans="1:11">
      <c r="A2994" s="71" t="s">
        <v>6166</v>
      </c>
      <c r="B2994" s="72">
        <v>982.50646972660002</v>
      </c>
      <c r="C2994" s="72">
        <v>-1.346849346563</v>
      </c>
      <c r="D2994" s="73">
        <v>2</v>
      </c>
      <c r="E2994" s="74" t="s">
        <v>6167</v>
      </c>
      <c r="F2994" s="75">
        <v>1.248649283834E-4</v>
      </c>
      <c r="G2994" s="76">
        <v>2.637499</v>
      </c>
      <c r="H2994" s="76">
        <v>0.57696219999999998</v>
      </c>
      <c r="I2994" s="77">
        <v>888.66549999999995</v>
      </c>
      <c r="J2994" s="73">
        <v>1</v>
      </c>
      <c r="K2994" s="78" t="s">
        <v>4330</v>
      </c>
    </row>
    <row r="2995" spans="1:11">
      <c r="A2995" s="71" t="s">
        <v>3774</v>
      </c>
      <c r="B2995" s="72">
        <v>1330.663696289</v>
      </c>
      <c r="C2995" s="72">
        <v>-1.398851299688</v>
      </c>
      <c r="D2995" s="73">
        <v>2</v>
      </c>
      <c r="E2995" s="74" t="s">
        <v>6168</v>
      </c>
      <c r="F2995" s="75">
        <v>1.2500107546989999E-4</v>
      </c>
      <c r="G2995" s="76">
        <v>2.6526990000000001</v>
      </c>
      <c r="H2995" s="76">
        <v>0.46778069999999999</v>
      </c>
      <c r="I2995" s="77">
        <v>328.77789999999999</v>
      </c>
      <c r="J2995" s="73">
        <v>1</v>
      </c>
      <c r="K2995" s="78" t="s">
        <v>5071</v>
      </c>
    </row>
    <row r="2996" spans="1:11">
      <c r="A2996" s="71" t="s">
        <v>2421</v>
      </c>
      <c r="B2996" s="72">
        <v>1027.4942626950001</v>
      </c>
      <c r="C2996" s="72">
        <v>-1.174486065313</v>
      </c>
      <c r="D2996" s="73">
        <v>2</v>
      </c>
      <c r="E2996" s="74" t="s">
        <v>6169</v>
      </c>
      <c r="F2996" s="75">
        <v>1.26000892286E-4</v>
      </c>
      <c r="G2996" s="76">
        <v>2.9674040000000002</v>
      </c>
      <c r="H2996" s="76">
        <v>0.49509649999999999</v>
      </c>
      <c r="I2996" s="77">
        <v>528.69029999999998</v>
      </c>
      <c r="J2996" s="73">
        <v>1</v>
      </c>
      <c r="K2996" s="78" t="s">
        <v>4325</v>
      </c>
    </row>
    <row r="2997" spans="1:11">
      <c r="A2997" s="71" t="s">
        <v>5039</v>
      </c>
      <c r="B2997" s="72">
        <v>1147.56640625</v>
      </c>
      <c r="C2997" s="72">
        <v>-1.20610227625</v>
      </c>
      <c r="D2997" s="73">
        <v>2</v>
      </c>
      <c r="E2997" s="74" t="s">
        <v>6170</v>
      </c>
      <c r="F2997" s="75">
        <v>1.262494061837E-4</v>
      </c>
      <c r="G2997" s="76">
        <v>3.1254949999999999</v>
      </c>
      <c r="H2997" s="76">
        <v>0.53541459999999996</v>
      </c>
      <c r="I2997" s="77">
        <v>785.62580000000003</v>
      </c>
      <c r="J2997" s="73">
        <v>1</v>
      </c>
      <c r="K2997" s="78" t="s">
        <v>3812</v>
      </c>
    </row>
    <row r="2998" spans="1:11">
      <c r="A2998" s="71" t="s">
        <v>2558</v>
      </c>
      <c r="B2998" s="72">
        <v>1157.5949707029999</v>
      </c>
      <c r="C2998" s="72">
        <v>-1.29399290125</v>
      </c>
      <c r="D2998" s="73">
        <v>2</v>
      </c>
      <c r="E2998" s="74" t="s">
        <v>6171</v>
      </c>
      <c r="F2998" s="75">
        <v>1.262891504099E-4</v>
      </c>
      <c r="G2998" s="76">
        <v>3.0789010000000001</v>
      </c>
      <c r="H2998" s="76">
        <v>0.30417260000000002</v>
      </c>
      <c r="I2998" s="77">
        <v>1425.2539999999999</v>
      </c>
      <c r="J2998" s="73">
        <v>1</v>
      </c>
      <c r="K2998" s="78" t="s">
        <v>3701</v>
      </c>
    </row>
    <row r="2999" spans="1:11">
      <c r="A2999" s="71" t="s">
        <v>4523</v>
      </c>
      <c r="B2999" s="72">
        <v>917.50506591800001</v>
      </c>
      <c r="C2999" s="72">
        <v>-0.78111448328129995</v>
      </c>
      <c r="D2999" s="73">
        <v>2</v>
      </c>
      <c r="E2999" s="74" t="s">
        <v>6172</v>
      </c>
      <c r="F2999" s="75">
        <v>1.2651518326370001E-4</v>
      </c>
      <c r="G2999" s="76">
        <v>2.6251959999999999</v>
      </c>
      <c r="H2999" s="76">
        <v>0.28599829999999998</v>
      </c>
      <c r="I2999" s="77">
        <v>909.68820000000005</v>
      </c>
      <c r="J2999" s="73">
        <v>1</v>
      </c>
      <c r="K2999" s="78" t="s">
        <v>4325</v>
      </c>
    </row>
    <row r="3000" spans="1:11">
      <c r="A3000" s="71" t="s">
        <v>6173</v>
      </c>
      <c r="B3000" s="72">
        <v>992.50164794919999</v>
      </c>
      <c r="C3000" s="72">
        <v>-1.405443096563</v>
      </c>
      <c r="D3000" s="73">
        <v>2</v>
      </c>
      <c r="E3000" s="74" t="s">
        <v>6174</v>
      </c>
      <c r="F3000" s="75">
        <v>1.270180435536E-4</v>
      </c>
      <c r="G3000" s="76">
        <v>3.0947689999999999</v>
      </c>
      <c r="H3000" s="76">
        <v>0.4779735</v>
      </c>
      <c r="I3000" s="77">
        <v>951.73030000000006</v>
      </c>
      <c r="J3000" s="73">
        <v>1</v>
      </c>
      <c r="K3000" s="78" t="s">
        <v>4973</v>
      </c>
    </row>
    <row r="3001" spans="1:11">
      <c r="A3001" s="71" t="s">
        <v>3691</v>
      </c>
      <c r="B3001" s="72">
        <v>997.57891845699999</v>
      </c>
      <c r="C3001" s="72">
        <v>-1.299913311406</v>
      </c>
      <c r="D3001" s="73">
        <v>2</v>
      </c>
      <c r="E3001" s="74" t="s">
        <v>6175</v>
      </c>
      <c r="F3001" s="75">
        <v>1.2736791997110001E-4</v>
      </c>
      <c r="G3001" s="76">
        <v>2.8431090000000001</v>
      </c>
      <c r="H3001" s="76">
        <v>0.41738550000000002</v>
      </c>
      <c r="I3001" s="77">
        <v>919.68799999999999</v>
      </c>
      <c r="J3001" s="73">
        <v>1</v>
      </c>
      <c r="K3001" s="78" t="s">
        <v>4325</v>
      </c>
    </row>
    <row r="3002" spans="1:11">
      <c r="A3002" s="71" t="s">
        <v>2139</v>
      </c>
      <c r="B3002" s="72">
        <v>1180.741210938</v>
      </c>
      <c r="C3002" s="72">
        <v>-1.334764385625</v>
      </c>
      <c r="D3002" s="73">
        <v>2</v>
      </c>
      <c r="E3002" s="74" t="s">
        <v>6176</v>
      </c>
      <c r="F3002" s="75">
        <v>1.2788458660970001E-4</v>
      </c>
      <c r="G3002" s="76">
        <v>2.7537099999999999</v>
      </c>
      <c r="H3002" s="76">
        <v>0.52074980000000004</v>
      </c>
      <c r="I3002" s="77">
        <v>376.81580000000002</v>
      </c>
      <c r="J3002" s="73">
        <v>1</v>
      </c>
      <c r="K3002" s="78" t="s">
        <v>3764</v>
      </c>
    </row>
    <row r="3003" spans="1:11">
      <c r="A3003" s="71" t="s">
        <v>5931</v>
      </c>
      <c r="B3003" s="72">
        <v>1073.5837402340001</v>
      </c>
      <c r="C3003" s="72">
        <v>-0.52543821374999999</v>
      </c>
      <c r="D3003" s="73">
        <v>2</v>
      </c>
      <c r="E3003" s="74" t="s">
        <v>6177</v>
      </c>
      <c r="F3003" s="75">
        <v>1.284353509882E-4</v>
      </c>
      <c r="G3003" s="76">
        <v>3.1010650000000002</v>
      </c>
      <c r="H3003" s="76">
        <v>0.50888960000000005</v>
      </c>
      <c r="I3003" s="77">
        <v>1362.027</v>
      </c>
      <c r="J3003" s="73">
        <v>1</v>
      </c>
      <c r="K3003" s="78" t="s">
        <v>3734</v>
      </c>
    </row>
    <row r="3004" spans="1:11">
      <c r="A3004" s="71" t="s">
        <v>2640</v>
      </c>
      <c r="B3004" s="72">
        <v>1366.715454102</v>
      </c>
      <c r="C3004" s="72">
        <v>-0.50419797937499999</v>
      </c>
      <c r="D3004" s="73">
        <v>2</v>
      </c>
      <c r="E3004" s="74" t="s">
        <v>6178</v>
      </c>
      <c r="F3004" s="75">
        <v>1.291216903128E-4</v>
      </c>
      <c r="G3004" s="76">
        <v>2.8330760000000001</v>
      </c>
      <c r="H3004" s="76">
        <v>0.5012084</v>
      </c>
      <c r="I3004" s="77">
        <v>747.13689999999997</v>
      </c>
      <c r="J3004" s="73">
        <v>1</v>
      </c>
      <c r="K3004" s="78" t="s">
        <v>3186</v>
      </c>
    </row>
    <row r="3005" spans="1:11">
      <c r="A3005" s="71" t="s">
        <v>6179</v>
      </c>
      <c r="B3005" s="72">
        <v>1292.5964355470001</v>
      </c>
      <c r="C3005" s="72">
        <v>-1.201097393438</v>
      </c>
      <c r="D3005" s="73">
        <v>2</v>
      </c>
      <c r="E3005" s="74" t="s">
        <v>6180</v>
      </c>
      <c r="F3005" s="75">
        <v>1.2967258184600001E-4</v>
      </c>
      <c r="G3005" s="76">
        <v>3.0030839999999999</v>
      </c>
      <c r="H3005" s="76">
        <v>0.42384379999999999</v>
      </c>
      <c r="I3005" s="77">
        <v>877.85889999999995</v>
      </c>
      <c r="J3005" s="73">
        <v>1</v>
      </c>
      <c r="K3005" s="78" t="s">
        <v>3099</v>
      </c>
    </row>
    <row r="3006" spans="1:11">
      <c r="A3006" s="71" t="s">
        <v>5624</v>
      </c>
      <c r="B3006" s="72">
        <v>1219.5629882809999</v>
      </c>
      <c r="C3006" s="72">
        <v>-1.373948955938</v>
      </c>
      <c r="D3006" s="73">
        <v>2</v>
      </c>
      <c r="E3006" s="74" t="s">
        <v>6181</v>
      </c>
      <c r="F3006" s="75">
        <v>1.311515551102E-4</v>
      </c>
      <c r="G3006" s="76">
        <v>2.9704269999999999</v>
      </c>
      <c r="H3006" s="76">
        <v>0.60697380000000001</v>
      </c>
      <c r="I3006" s="77">
        <v>559.37549999999999</v>
      </c>
    </row>
    <row r="3007" spans="1:11">
      <c r="A3007" s="71" t="s">
        <v>3144</v>
      </c>
      <c r="B3007" s="72">
        <v>1013.556091309</v>
      </c>
      <c r="C3007" s="72">
        <v>-0.51683225671879995</v>
      </c>
      <c r="D3007" s="73">
        <v>2</v>
      </c>
      <c r="E3007" s="74" t="s">
        <v>6182</v>
      </c>
      <c r="F3007" s="75">
        <v>1.3132563854120001E-4</v>
      </c>
      <c r="G3007" s="76">
        <v>2.6775769999999999</v>
      </c>
      <c r="H3007" s="76">
        <v>0.2657967</v>
      </c>
      <c r="I3007" s="77">
        <v>821.43179999999995</v>
      </c>
      <c r="J3007" s="73">
        <v>1</v>
      </c>
      <c r="K3007" s="78" t="s">
        <v>3812</v>
      </c>
    </row>
    <row r="3008" spans="1:11">
      <c r="A3008" s="71" t="s">
        <v>2963</v>
      </c>
      <c r="B3008" s="72">
        <v>1182.626586914</v>
      </c>
      <c r="C3008" s="72">
        <v>-1.307176495</v>
      </c>
      <c r="D3008" s="73">
        <v>2</v>
      </c>
      <c r="E3008" s="74" t="s">
        <v>6183</v>
      </c>
      <c r="F3008" s="75">
        <v>1.3167346256579999E-4</v>
      </c>
      <c r="G3008" s="76">
        <v>3.582087</v>
      </c>
      <c r="H3008" s="76">
        <v>0.46474209999999999</v>
      </c>
      <c r="I3008" s="77">
        <v>816.80629999999996</v>
      </c>
      <c r="J3008" s="73">
        <v>1</v>
      </c>
      <c r="K3008" s="78" t="s">
        <v>3375</v>
      </c>
    </row>
    <row r="3009" spans="1:11">
      <c r="A3009" s="71" t="s">
        <v>2553</v>
      </c>
      <c r="B3009" s="72">
        <v>1552.7455656960001</v>
      </c>
      <c r="C3009" s="72">
        <v>-1.9453998615000001</v>
      </c>
      <c r="D3009" s="73">
        <v>2</v>
      </c>
      <c r="E3009" s="74" t="s">
        <v>6184</v>
      </c>
      <c r="F3009" s="75">
        <v>1.3248253828660001E-4</v>
      </c>
      <c r="G3009" s="76">
        <v>4.2332070000000002</v>
      </c>
      <c r="H3009" s="76">
        <v>0.48869489999999999</v>
      </c>
      <c r="I3009" s="77">
        <v>1282.2809999999999</v>
      </c>
      <c r="J3009" s="73">
        <v>1</v>
      </c>
      <c r="K3009" s="78" t="s">
        <v>2659</v>
      </c>
    </row>
    <row r="3010" spans="1:11">
      <c r="A3010" s="71" t="s">
        <v>4710</v>
      </c>
      <c r="B3010" s="72">
        <v>1133.5321044919999</v>
      </c>
      <c r="C3010" s="72">
        <v>-0.65092649499999999</v>
      </c>
      <c r="D3010" s="73">
        <v>2</v>
      </c>
      <c r="E3010" s="74" t="s">
        <v>6185</v>
      </c>
      <c r="F3010" s="75">
        <v>1.3330551159370001E-4</v>
      </c>
      <c r="G3010" s="76">
        <v>3.3294630000000001</v>
      </c>
      <c r="H3010" s="76">
        <v>0.19418820000000001</v>
      </c>
      <c r="I3010" s="77">
        <v>997.59490000000005</v>
      </c>
      <c r="J3010" s="73">
        <v>1</v>
      </c>
      <c r="K3010" s="78" t="s">
        <v>3186</v>
      </c>
    </row>
    <row r="3011" spans="1:11">
      <c r="A3011" s="71" t="s">
        <v>6186</v>
      </c>
      <c r="B3011" s="72">
        <v>1178.6317138669999</v>
      </c>
      <c r="C3011" s="72">
        <v>-1.391527080938</v>
      </c>
      <c r="D3011" s="73">
        <v>2</v>
      </c>
      <c r="E3011" s="74" t="s">
        <v>6187</v>
      </c>
      <c r="F3011" s="75">
        <v>1.3363327115429999E-4</v>
      </c>
      <c r="G3011" s="76">
        <v>2.5995050000000002</v>
      </c>
      <c r="H3011" s="76">
        <v>0.3145289</v>
      </c>
      <c r="I3011" s="77">
        <v>1149.8920000000001</v>
      </c>
      <c r="J3011" s="73">
        <v>1</v>
      </c>
      <c r="K3011" s="78" t="s">
        <v>3701</v>
      </c>
    </row>
    <row r="3012" spans="1:11">
      <c r="A3012" s="71" t="s">
        <v>6188</v>
      </c>
      <c r="B3012" s="72">
        <v>1352.716796875</v>
      </c>
      <c r="C3012" s="72">
        <v>-1.433275127813</v>
      </c>
      <c r="D3012" s="73">
        <v>2</v>
      </c>
      <c r="E3012" s="74" t="s">
        <v>6189</v>
      </c>
      <c r="F3012" s="75">
        <v>1.3367552523519999E-4</v>
      </c>
      <c r="G3012" s="76">
        <v>3.17137</v>
      </c>
      <c r="H3012" s="76">
        <v>0.52979160000000003</v>
      </c>
      <c r="I3012" s="77">
        <v>923.39110000000005</v>
      </c>
      <c r="J3012" s="73">
        <v>1</v>
      </c>
      <c r="K3012" s="78" t="s">
        <v>2646</v>
      </c>
    </row>
    <row r="3013" spans="1:11">
      <c r="A3013" s="71" t="s">
        <v>2555</v>
      </c>
      <c r="B3013" s="72">
        <v>1158.5749511720001</v>
      </c>
      <c r="C3013" s="72">
        <v>-1.227830791875</v>
      </c>
      <c r="D3013" s="73">
        <v>2</v>
      </c>
      <c r="E3013" s="74" t="s">
        <v>6190</v>
      </c>
      <c r="F3013" s="75">
        <v>1.3410788639789999E-4</v>
      </c>
      <c r="G3013" s="76">
        <v>2.6806890000000001</v>
      </c>
      <c r="H3013" s="76">
        <v>0.31372689999999998</v>
      </c>
      <c r="I3013" s="77">
        <v>624.62019999999995</v>
      </c>
      <c r="J3013" s="73">
        <v>1</v>
      </c>
      <c r="K3013" s="78" t="s">
        <v>3812</v>
      </c>
    </row>
    <row r="3014" spans="1:11">
      <c r="A3014" s="71" t="s">
        <v>2118</v>
      </c>
      <c r="B3014" s="72">
        <v>1573.8299044559999</v>
      </c>
      <c r="C3014" s="72">
        <v>-1.13205719525</v>
      </c>
      <c r="D3014" s="73">
        <v>2</v>
      </c>
      <c r="E3014" s="74" t="s">
        <v>6191</v>
      </c>
      <c r="F3014" s="75">
        <v>1.3507490083310001E-4</v>
      </c>
      <c r="G3014" s="76">
        <v>4.7217929999999999</v>
      </c>
      <c r="H3014" s="76">
        <v>0.46073540000000002</v>
      </c>
      <c r="I3014" s="77">
        <v>3269.2959999999998</v>
      </c>
      <c r="J3014" s="73">
        <v>1</v>
      </c>
      <c r="K3014" s="78" t="s">
        <v>2663</v>
      </c>
    </row>
    <row r="3015" spans="1:11">
      <c r="A3015" s="71" t="s">
        <v>5437</v>
      </c>
      <c r="B3015" s="72">
        <v>1587.8410644529999</v>
      </c>
      <c r="C3015" s="72">
        <v>-1.149217510625</v>
      </c>
      <c r="D3015" s="73">
        <v>2</v>
      </c>
      <c r="E3015" s="74" t="s">
        <v>6192</v>
      </c>
      <c r="F3015" s="75">
        <v>1.3582101966280001E-4</v>
      </c>
      <c r="G3015" s="76">
        <v>3.8965380000000001</v>
      </c>
      <c r="H3015" s="76">
        <v>0.45640809999999998</v>
      </c>
      <c r="I3015" s="77">
        <v>1116.9680000000001</v>
      </c>
      <c r="J3015" s="73">
        <v>1</v>
      </c>
      <c r="K3015" s="78" t="s">
        <v>2695</v>
      </c>
    </row>
    <row r="3016" spans="1:11">
      <c r="A3016" s="71" t="s">
        <v>2217</v>
      </c>
      <c r="B3016" s="72">
        <v>1032.4455566409999</v>
      </c>
      <c r="C3016" s="72">
        <v>-0.95244016687499999</v>
      </c>
      <c r="D3016" s="73">
        <v>2</v>
      </c>
      <c r="E3016" s="74" t="s">
        <v>6193</v>
      </c>
      <c r="F3016" s="75">
        <v>1.3622531725820001E-4</v>
      </c>
      <c r="G3016" s="76">
        <v>2.8203819999999999</v>
      </c>
      <c r="H3016" s="76">
        <v>0.46255869999999999</v>
      </c>
      <c r="I3016" s="77">
        <v>885.55930000000001</v>
      </c>
      <c r="J3016" s="73">
        <v>1</v>
      </c>
      <c r="K3016" s="78" t="s">
        <v>4973</v>
      </c>
    </row>
    <row r="3017" spans="1:11">
      <c r="A3017" s="71" t="s">
        <v>2609</v>
      </c>
      <c r="B3017" s="72">
        <v>946.4887084961</v>
      </c>
      <c r="C3017" s="72">
        <v>-1.249986553594</v>
      </c>
      <c r="D3017" s="73">
        <v>2</v>
      </c>
      <c r="E3017" s="74" t="s">
        <v>6194</v>
      </c>
      <c r="F3017" s="75">
        <v>1.3622531725820001E-4</v>
      </c>
      <c r="G3017" s="76">
        <v>2.9461149999999998</v>
      </c>
      <c r="H3017" s="76">
        <v>0.4068638</v>
      </c>
      <c r="I3017" s="77">
        <v>582.81650000000002</v>
      </c>
      <c r="J3017" s="73">
        <v>1</v>
      </c>
      <c r="K3017" s="78" t="s">
        <v>4973</v>
      </c>
    </row>
    <row r="3018" spans="1:11">
      <c r="A3018" s="71" t="s">
        <v>2024</v>
      </c>
      <c r="B3018" s="72">
        <v>922.48803710940001</v>
      </c>
      <c r="C3018" s="72">
        <v>-0.2410888671875</v>
      </c>
      <c r="D3018" s="73">
        <v>1</v>
      </c>
      <c r="E3018" s="74" t="s">
        <v>6195</v>
      </c>
      <c r="F3018" s="75">
        <v>1.362338723339E-4</v>
      </c>
      <c r="G3018" s="76">
        <v>2.2467199999999998</v>
      </c>
      <c r="H3018" s="76">
        <v>0.33471859999999998</v>
      </c>
      <c r="I3018" s="77">
        <v>626.12450000000001</v>
      </c>
      <c r="J3018" s="73">
        <v>1</v>
      </c>
      <c r="K3018" s="78" t="s">
        <v>6196</v>
      </c>
    </row>
    <row r="3019" spans="1:11">
      <c r="A3019" s="71" t="s">
        <v>2884</v>
      </c>
      <c r="B3019" s="72">
        <v>1557.841796875</v>
      </c>
      <c r="C3019" s="72">
        <v>-1.000413799688</v>
      </c>
      <c r="D3019" s="73">
        <v>2</v>
      </c>
      <c r="E3019" s="74" t="s">
        <v>6197</v>
      </c>
      <c r="F3019" s="75">
        <v>1.3726478088519999E-4</v>
      </c>
      <c r="G3019" s="76">
        <v>4.1682100000000002</v>
      </c>
      <c r="H3019" s="76">
        <v>0.42126010000000003</v>
      </c>
      <c r="I3019" s="77">
        <v>2343.703</v>
      </c>
      <c r="J3019" s="73">
        <v>1</v>
      </c>
      <c r="K3019" s="78" t="s">
        <v>2368</v>
      </c>
    </row>
    <row r="3020" spans="1:11">
      <c r="A3020" s="71" t="s">
        <v>6198</v>
      </c>
      <c r="B3020" s="72">
        <v>1071.6408691409999</v>
      </c>
      <c r="C3020" s="72">
        <v>-1.175096416875</v>
      </c>
      <c r="D3020" s="73">
        <v>2</v>
      </c>
      <c r="E3020" s="74" t="s">
        <v>6199</v>
      </c>
      <c r="F3020" s="75">
        <v>1.391200643649E-4</v>
      </c>
      <c r="G3020" s="76">
        <v>3.3227000000000002</v>
      </c>
      <c r="H3020" s="76">
        <v>0.2901415</v>
      </c>
      <c r="I3020" s="77">
        <v>1279.923</v>
      </c>
      <c r="J3020" s="73">
        <v>1</v>
      </c>
      <c r="K3020" s="78" t="s">
        <v>4330</v>
      </c>
    </row>
    <row r="3021" spans="1:11">
      <c r="A3021" s="71" t="s">
        <v>6200</v>
      </c>
      <c r="B3021" s="72">
        <v>1068.506835938</v>
      </c>
      <c r="C3021" s="72">
        <v>-1.283372784063</v>
      </c>
      <c r="D3021" s="73">
        <v>2</v>
      </c>
      <c r="E3021" s="74" t="s">
        <v>6201</v>
      </c>
      <c r="F3021" s="75">
        <v>1.400834622373E-4</v>
      </c>
      <c r="G3021" s="76">
        <v>2.5357810000000001</v>
      </c>
      <c r="H3021" s="76">
        <v>0.47519339999999999</v>
      </c>
      <c r="I3021" s="77">
        <v>1241.5820000000001</v>
      </c>
      <c r="J3021" s="73">
        <v>1</v>
      </c>
      <c r="K3021" s="78" t="s">
        <v>4330</v>
      </c>
    </row>
    <row r="3022" spans="1:11">
      <c r="A3022" s="71" t="s">
        <v>6202</v>
      </c>
      <c r="B3022" s="72">
        <v>1547.7852783200001</v>
      </c>
      <c r="C3022" s="72">
        <v>-1.134202862188</v>
      </c>
      <c r="D3022" s="73">
        <v>2</v>
      </c>
      <c r="E3022" s="74" t="s">
        <v>6203</v>
      </c>
      <c r="F3022" s="75">
        <v>1.4081063583279999E-4</v>
      </c>
      <c r="G3022" s="76">
        <v>3.1537660000000001</v>
      </c>
      <c r="H3022" s="76">
        <v>0.62132379999999998</v>
      </c>
      <c r="I3022" s="77">
        <v>536.71759999999995</v>
      </c>
      <c r="J3022" s="73">
        <v>1</v>
      </c>
      <c r="K3022" s="78" t="s">
        <v>2870</v>
      </c>
    </row>
    <row r="3023" spans="1:11">
      <c r="A3023" s="71" t="s">
        <v>2072</v>
      </c>
      <c r="B3023" s="72">
        <v>929.50506591800001</v>
      </c>
      <c r="C3023" s="72">
        <v>-1.484239483281</v>
      </c>
      <c r="D3023" s="73">
        <v>2</v>
      </c>
      <c r="E3023" s="74" t="s">
        <v>6204</v>
      </c>
      <c r="F3023" s="75">
        <v>1.4121409959020001E-4</v>
      </c>
      <c r="G3023" s="76">
        <v>2.4602569999999999</v>
      </c>
      <c r="H3023" s="76">
        <v>0.5025347</v>
      </c>
      <c r="I3023" s="77">
        <v>790.85699999999997</v>
      </c>
      <c r="J3023" s="73">
        <v>1</v>
      </c>
      <c r="K3023" s="78" t="s">
        <v>4973</v>
      </c>
    </row>
    <row r="3024" spans="1:11">
      <c r="A3024" s="71" t="s">
        <v>4909</v>
      </c>
      <c r="B3024" s="72">
        <v>1232.688476563</v>
      </c>
      <c r="C3024" s="72">
        <v>-1.416185284063</v>
      </c>
      <c r="D3024" s="73">
        <v>2</v>
      </c>
      <c r="E3024" s="74" t="s">
        <v>6205</v>
      </c>
      <c r="F3024" s="75">
        <v>1.412770998591E-4</v>
      </c>
      <c r="G3024" s="76">
        <v>2.4175219999999999</v>
      </c>
      <c r="H3024" s="76">
        <v>0.3416593</v>
      </c>
      <c r="I3024" s="77">
        <v>630.43700000000001</v>
      </c>
      <c r="J3024" s="73">
        <v>1</v>
      </c>
      <c r="K3024" s="78" t="s">
        <v>3524</v>
      </c>
    </row>
    <row r="3025" spans="1:11">
      <c r="A3025" s="71" t="s">
        <v>3621</v>
      </c>
      <c r="B3025" s="72">
        <v>1326.716430664</v>
      </c>
      <c r="C3025" s="72">
        <v>-0.80473508874999999</v>
      </c>
      <c r="D3025" s="73">
        <v>2</v>
      </c>
      <c r="E3025" s="74" t="s">
        <v>6206</v>
      </c>
      <c r="F3025" s="75">
        <v>1.4138935243919999E-4</v>
      </c>
      <c r="G3025" s="76">
        <v>3.957252</v>
      </c>
      <c r="H3025" s="76">
        <v>0.61662340000000004</v>
      </c>
      <c r="I3025" s="77">
        <v>1569.8489999999999</v>
      </c>
      <c r="J3025" s="73">
        <v>1</v>
      </c>
      <c r="K3025" s="78" t="s">
        <v>3054</v>
      </c>
    </row>
    <row r="3026" spans="1:11">
      <c r="A3026" s="71" t="s">
        <v>2429</v>
      </c>
      <c r="B3026" s="72">
        <v>1335.6505431359999</v>
      </c>
      <c r="C3026" s="72">
        <v>-1.82509039025</v>
      </c>
      <c r="D3026" s="73">
        <v>2</v>
      </c>
      <c r="E3026" s="74" t="s">
        <v>6207</v>
      </c>
      <c r="F3026" s="75">
        <v>1.419177990328E-4</v>
      </c>
      <c r="G3026" s="76">
        <v>3.6913269999999998</v>
      </c>
      <c r="H3026" s="76">
        <v>0.3725019</v>
      </c>
      <c r="I3026" s="77">
        <v>894.72270000000003</v>
      </c>
      <c r="J3026" s="73">
        <v>1</v>
      </c>
      <c r="K3026" s="78" t="s">
        <v>3099</v>
      </c>
    </row>
    <row r="3027" spans="1:11">
      <c r="A3027" s="71" t="s">
        <v>5330</v>
      </c>
      <c r="B3027" s="72">
        <v>1360.762329102</v>
      </c>
      <c r="C3027" s="72">
        <v>-1.36772337</v>
      </c>
      <c r="D3027" s="73">
        <v>2</v>
      </c>
      <c r="E3027" s="74" t="s">
        <v>6208</v>
      </c>
      <c r="F3027" s="75">
        <v>1.4231555523050001E-4</v>
      </c>
      <c r="G3027" s="76">
        <v>3.8624679999999998</v>
      </c>
      <c r="H3027" s="76">
        <v>0.42719810000000003</v>
      </c>
      <c r="I3027" s="77">
        <v>1056.231</v>
      </c>
      <c r="J3027" s="73">
        <v>1</v>
      </c>
      <c r="K3027" s="78" t="s">
        <v>2525</v>
      </c>
    </row>
    <row r="3028" spans="1:11">
      <c r="A3028" s="71" t="s">
        <v>3467</v>
      </c>
      <c r="B3028" s="72">
        <v>1611.870117188</v>
      </c>
      <c r="C3028" s="72">
        <v>-0.69853391687499999</v>
      </c>
      <c r="D3028" s="73">
        <v>2</v>
      </c>
      <c r="E3028" s="74" t="s">
        <v>6209</v>
      </c>
      <c r="F3028" s="75">
        <v>1.429469422574E-4</v>
      </c>
      <c r="G3028" s="76">
        <v>3.7000289999999998</v>
      </c>
      <c r="H3028" s="76">
        <v>0.59609599999999996</v>
      </c>
      <c r="I3028" s="77">
        <v>919.19219999999996</v>
      </c>
      <c r="J3028" s="73">
        <v>1</v>
      </c>
      <c r="K3028" s="78" t="s">
        <v>2870</v>
      </c>
    </row>
    <row r="3029" spans="1:11">
      <c r="A3029" s="71" t="s">
        <v>3490</v>
      </c>
      <c r="B3029" s="72">
        <v>916.50982666020002</v>
      </c>
      <c r="C3029" s="72">
        <v>-0.68547239343749999</v>
      </c>
      <c r="D3029" s="73">
        <v>2</v>
      </c>
      <c r="E3029" s="74" t="s">
        <v>6210</v>
      </c>
      <c r="F3029" s="75">
        <v>1.435593297237E-4</v>
      </c>
      <c r="G3029" s="76">
        <v>2.5890569999999999</v>
      </c>
      <c r="H3029" s="76">
        <v>0.4401929</v>
      </c>
      <c r="I3029" s="77">
        <v>714.10670000000005</v>
      </c>
      <c r="J3029" s="73">
        <v>1</v>
      </c>
      <c r="K3029" s="78" t="s">
        <v>4973</v>
      </c>
    </row>
    <row r="3030" spans="1:11">
      <c r="A3030" s="71" t="s">
        <v>2383</v>
      </c>
      <c r="B3030" s="72">
        <v>828.53015136720001</v>
      </c>
      <c r="C3030" s="72">
        <v>-1.005784893438</v>
      </c>
      <c r="D3030" s="73">
        <v>2</v>
      </c>
      <c r="E3030" s="74" t="s">
        <v>6211</v>
      </c>
      <c r="F3030" s="75">
        <v>1.4363571967409999E-4</v>
      </c>
      <c r="G3030" s="76">
        <v>2.6557970000000002</v>
      </c>
      <c r="H3030" s="76">
        <v>0.30576039999999999</v>
      </c>
      <c r="I3030" s="77">
        <v>906.92849999999999</v>
      </c>
      <c r="J3030" s="73">
        <v>1</v>
      </c>
      <c r="K3030" s="78" t="s">
        <v>4973</v>
      </c>
    </row>
    <row r="3031" spans="1:11">
      <c r="A3031" s="71" t="s">
        <v>4179</v>
      </c>
      <c r="B3031" s="72">
        <v>1388.767211914</v>
      </c>
      <c r="C3031" s="72">
        <v>-1.223558330938</v>
      </c>
      <c r="D3031" s="73">
        <v>2</v>
      </c>
      <c r="E3031" s="74" t="s">
        <v>6212</v>
      </c>
      <c r="F3031" s="75">
        <v>1.4411619642090001E-4</v>
      </c>
      <c r="G3031" s="76">
        <v>3.0651929999999998</v>
      </c>
      <c r="H3031" s="76">
        <v>0.41224660000000002</v>
      </c>
      <c r="I3031" s="77">
        <v>433.28769999999997</v>
      </c>
      <c r="J3031" s="73">
        <v>1</v>
      </c>
      <c r="K3031" s="78" t="s">
        <v>2606</v>
      </c>
    </row>
    <row r="3032" spans="1:11">
      <c r="A3032" s="71" t="s">
        <v>6213</v>
      </c>
      <c r="B3032" s="72">
        <v>1637.8315429690001</v>
      </c>
      <c r="C3032" s="72">
        <v>-0.91899290124999999</v>
      </c>
      <c r="D3032" s="73">
        <v>2</v>
      </c>
      <c r="E3032" s="74" t="s">
        <v>6214</v>
      </c>
      <c r="F3032" s="75">
        <v>1.4443928348639999E-4</v>
      </c>
      <c r="G3032" s="76">
        <v>3.0383900000000001</v>
      </c>
      <c r="H3032" s="76">
        <v>0.41191230000000001</v>
      </c>
      <c r="I3032" s="77">
        <v>693.12789999999995</v>
      </c>
      <c r="J3032" s="73">
        <v>1</v>
      </c>
      <c r="K3032" s="78" t="s">
        <v>3389</v>
      </c>
    </row>
    <row r="3033" spans="1:11">
      <c r="A3033" s="71" t="s">
        <v>2998</v>
      </c>
      <c r="B3033" s="72">
        <v>906.57708740229998</v>
      </c>
      <c r="C3033" s="72">
        <v>-0.64750852624999999</v>
      </c>
      <c r="D3033" s="73">
        <v>2</v>
      </c>
      <c r="E3033" s="74" t="s">
        <v>6215</v>
      </c>
      <c r="F3033" s="75">
        <v>1.4458820164949999E-4</v>
      </c>
      <c r="G3033" s="76">
        <v>2.9231479999999999</v>
      </c>
      <c r="H3033" s="76">
        <v>0.38851540000000001</v>
      </c>
      <c r="I3033" s="77">
        <v>652.43790000000001</v>
      </c>
      <c r="J3033" s="73">
        <v>1</v>
      </c>
      <c r="K3033" s="78" t="s">
        <v>4973</v>
      </c>
    </row>
    <row r="3034" spans="1:11">
      <c r="A3034" s="71" t="s">
        <v>2083</v>
      </c>
      <c r="B3034" s="72">
        <v>940.59381103520002</v>
      </c>
      <c r="C3034" s="72">
        <v>-1.303453350469</v>
      </c>
      <c r="D3034" s="73">
        <v>2</v>
      </c>
      <c r="E3034" s="74" t="s">
        <v>6216</v>
      </c>
      <c r="F3034" s="75">
        <v>1.456656515233E-4</v>
      </c>
      <c r="G3034" s="76">
        <v>2.878495</v>
      </c>
      <c r="H3034" s="76">
        <v>0.28834680000000001</v>
      </c>
      <c r="I3034" s="77">
        <v>667.90189999999996</v>
      </c>
      <c r="J3034" s="73">
        <v>1</v>
      </c>
      <c r="K3034" s="78" t="s">
        <v>4973</v>
      </c>
    </row>
    <row r="3035" spans="1:11">
      <c r="A3035" s="71" t="s">
        <v>2169</v>
      </c>
      <c r="B3035" s="72">
        <v>899.46215820309999</v>
      </c>
      <c r="C3035" s="72">
        <v>-0.2591552734375</v>
      </c>
      <c r="D3035" s="73">
        <v>1</v>
      </c>
      <c r="E3035" s="74" t="s">
        <v>6217</v>
      </c>
      <c r="F3035" s="75">
        <v>1.463067477966E-4</v>
      </c>
      <c r="G3035" s="76">
        <v>2.000006</v>
      </c>
      <c r="H3035" s="76">
        <v>0.48102879999999998</v>
      </c>
      <c r="I3035" s="77">
        <v>223.0564</v>
      </c>
      <c r="J3035" s="73">
        <v>1</v>
      </c>
      <c r="K3035" s="78" t="s">
        <v>5831</v>
      </c>
    </row>
    <row r="3036" spans="1:11">
      <c r="A3036" s="71" t="s">
        <v>2083</v>
      </c>
      <c r="B3036" s="72">
        <v>1057.5635986330001</v>
      </c>
      <c r="C3036" s="72">
        <v>-0.76970090906249999</v>
      </c>
      <c r="D3036" s="73">
        <v>2</v>
      </c>
      <c r="E3036" s="74" t="s">
        <v>6218</v>
      </c>
      <c r="F3036" s="75">
        <v>1.463718146457E-4</v>
      </c>
      <c r="G3036" s="76">
        <v>2.838425</v>
      </c>
      <c r="H3036" s="76">
        <v>0.32151400000000002</v>
      </c>
      <c r="I3036" s="77">
        <v>883.27340000000004</v>
      </c>
      <c r="J3036" s="73">
        <v>1</v>
      </c>
      <c r="K3036" s="78" t="s">
        <v>4330</v>
      </c>
    </row>
    <row r="3037" spans="1:11">
      <c r="A3037" s="71" t="s">
        <v>4447</v>
      </c>
      <c r="B3037" s="72">
        <v>950.48425292970001</v>
      </c>
      <c r="C3037" s="72">
        <v>-1.263841534063</v>
      </c>
      <c r="D3037" s="73">
        <v>2</v>
      </c>
      <c r="E3037" s="74" t="s">
        <v>6219</v>
      </c>
      <c r="F3037" s="75">
        <v>1.465822296996E-4</v>
      </c>
      <c r="G3037" s="76">
        <v>2.7166079999999999</v>
      </c>
      <c r="H3037" s="76">
        <v>0.60863670000000003</v>
      </c>
      <c r="I3037" s="77">
        <v>352.7509</v>
      </c>
    </row>
    <row r="3038" spans="1:11">
      <c r="A3038" s="71" t="s">
        <v>6220</v>
      </c>
      <c r="B3038" s="72">
        <v>1138.6326904299999</v>
      </c>
      <c r="C3038" s="72">
        <v>-1.135667705938</v>
      </c>
      <c r="D3038" s="73">
        <v>2</v>
      </c>
      <c r="E3038" s="74" t="s">
        <v>6221</v>
      </c>
      <c r="F3038" s="75">
        <v>1.47138607542E-4</v>
      </c>
      <c r="G3038" s="76">
        <v>2.5893600000000001</v>
      </c>
      <c r="H3038" s="76">
        <v>0.29538740000000002</v>
      </c>
      <c r="I3038" s="77">
        <v>438.07920000000001</v>
      </c>
      <c r="J3038" s="73">
        <v>1</v>
      </c>
      <c r="K3038" s="78" t="s">
        <v>3836</v>
      </c>
    </row>
    <row r="3039" spans="1:11">
      <c r="A3039" s="71" t="s">
        <v>4967</v>
      </c>
      <c r="B3039" s="72">
        <v>1912.8712158200001</v>
      </c>
      <c r="C3039" s="72">
        <v>-1.149095440313</v>
      </c>
      <c r="D3039" s="73">
        <v>2</v>
      </c>
      <c r="E3039" s="74" t="s">
        <v>6222</v>
      </c>
      <c r="F3039" s="75">
        <v>1.4725336353440001E-4</v>
      </c>
      <c r="G3039" s="76">
        <v>3.2700879999999999</v>
      </c>
      <c r="H3039" s="76">
        <v>0.59058829999999995</v>
      </c>
      <c r="I3039" s="77">
        <v>557.52449999999999</v>
      </c>
      <c r="J3039" s="73">
        <v>1</v>
      </c>
      <c r="K3039" s="78" t="s">
        <v>4831</v>
      </c>
    </row>
    <row r="3040" spans="1:11">
      <c r="A3040" s="71" t="s">
        <v>2057</v>
      </c>
      <c r="B3040" s="72">
        <v>974.53393554690001</v>
      </c>
      <c r="C3040" s="72">
        <v>-1.063646221563</v>
      </c>
      <c r="D3040" s="73">
        <v>2</v>
      </c>
      <c r="E3040" s="74" t="s">
        <v>6223</v>
      </c>
      <c r="F3040" s="75">
        <v>1.4745146138770001E-4</v>
      </c>
      <c r="G3040" s="76">
        <v>3.0799050000000001</v>
      </c>
      <c r="H3040" s="76">
        <v>0.4883094</v>
      </c>
      <c r="I3040" s="77">
        <v>1492.617</v>
      </c>
      <c r="J3040" s="73">
        <v>1</v>
      </c>
      <c r="K3040" s="78" t="s">
        <v>3734</v>
      </c>
    </row>
    <row r="3041" spans="1:11">
      <c r="A3041" s="71" t="s">
        <v>6224</v>
      </c>
      <c r="B3041" s="72">
        <v>1130.6456298830001</v>
      </c>
      <c r="C3041" s="72">
        <v>-0.94523801843749999</v>
      </c>
      <c r="D3041" s="73">
        <v>2</v>
      </c>
      <c r="E3041" s="74" t="s">
        <v>6225</v>
      </c>
      <c r="F3041" s="75">
        <v>1.4759008754989999E-4</v>
      </c>
      <c r="G3041" s="76">
        <v>2.5395859999999999</v>
      </c>
      <c r="H3041" s="76">
        <v>0.2478081</v>
      </c>
      <c r="I3041" s="77">
        <v>395.16460000000001</v>
      </c>
      <c r="J3041" s="73">
        <v>6</v>
      </c>
      <c r="K3041" s="78" t="s">
        <v>3772</v>
      </c>
    </row>
    <row r="3042" spans="1:11">
      <c r="A3042" s="71" t="s">
        <v>6226</v>
      </c>
      <c r="B3042" s="72">
        <v>1518.6760253909999</v>
      </c>
      <c r="C3042" s="72">
        <v>-0.18412961999999999</v>
      </c>
      <c r="D3042" s="73">
        <v>2</v>
      </c>
      <c r="E3042" s="74" t="s">
        <v>6227</v>
      </c>
      <c r="F3042" s="75">
        <v>1.4785828843489999E-4</v>
      </c>
      <c r="G3042" s="76">
        <v>2.8407439999999999</v>
      </c>
      <c r="H3042" s="76">
        <v>0.39329209999999998</v>
      </c>
      <c r="I3042" s="77">
        <v>410.69479999999999</v>
      </c>
      <c r="J3042" s="73">
        <v>1</v>
      </c>
      <c r="K3042" s="78" t="s">
        <v>4534</v>
      </c>
    </row>
    <row r="3043" spans="1:11">
      <c r="A3043" s="71" t="s">
        <v>3304</v>
      </c>
      <c r="B3043" s="72">
        <v>980.52722167970001</v>
      </c>
      <c r="C3043" s="72">
        <v>-1.274644756719</v>
      </c>
      <c r="D3043" s="73">
        <v>2</v>
      </c>
      <c r="E3043" s="74" t="s">
        <v>6228</v>
      </c>
      <c r="F3043" s="75">
        <v>1.4786671517799999E-4</v>
      </c>
      <c r="G3043" s="76">
        <v>3.1373980000000001</v>
      </c>
      <c r="H3043" s="76">
        <v>0.52632060000000003</v>
      </c>
      <c r="I3043" s="77">
        <v>911.05899999999997</v>
      </c>
      <c r="J3043" s="73">
        <v>1</v>
      </c>
      <c r="K3043" s="78" t="s">
        <v>4973</v>
      </c>
    </row>
    <row r="3044" spans="1:11">
      <c r="A3044" s="71" t="s">
        <v>6229</v>
      </c>
      <c r="B3044" s="72">
        <v>1300.692993164</v>
      </c>
      <c r="C3044" s="72">
        <v>-0.69182004968749999</v>
      </c>
      <c r="D3044" s="73">
        <v>2</v>
      </c>
      <c r="E3044" s="74" t="s">
        <v>6230</v>
      </c>
      <c r="F3044" s="75">
        <v>1.4877176837399999E-4</v>
      </c>
      <c r="G3044" s="76">
        <v>2.963044</v>
      </c>
      <c r="H3044" s="76">
        <v>0.14912400000000001</v>
      </c>
      <c r="I3044" s="77">
        <v>469.61610000000002</v>
      </c>
      <c r="J3044" s="73">
        <v>3</v>
      </c>
      <c r="K3044" s="78" t="s">
        <v>3195</v>
      </c>
    </row>
    <row r="3045" spans="1:11">
      <c r="A3045" s="71" t="s">
        <v>2329</v>
      </c>
      <c r="B3045" s="72">
        <v>1412.732055664</v>
      </c>
      <c r="C3045" s="72">
        <v>-1.601488018438</v>
      </c>
      <c r="D3045" s="73">
        <v>2</v>
      </c>
      <c r="E3045" s="74" t="s">
        <v>6231</v>
      </c>
      <c r="F3045" s="75">
        <v>1.4889186220780001E-4</v>
      </c>
      <c r="G3045" s="76">
        <v>3.1174710000000001</v>
      </c>
      <c r="H3045" s="76">
        <v>0.47366180000000002</v>
      </c>
      <c r="I3045" s="77">
        <v>434.87110000000001</v>
      </c>
      <c r="J3045" s="73">
        <v>1</v>
      </c>
      <c r="K3045" s="78" t="s">
        <v>3326</v>
      </c>
    </row>
    <row r="3046" spans="1:11">
      <c r="A3046" s="71" t="s">
        <v>6232</v>
      </c>
      <c r="B3046" s="72">
        <v>1469.7495117190001</v>
      </c>
      <c r="C3046" s="72">
        <v>-0.78764524499999999</v>
      </c>
      <c r="D3046" s="73">
        <v>2</v>
      </c>
      <c r="E3046" s="74" t="s">
        <v>6233</v>
      </c>
      <c r="F3046" s="75">
        <v>1.4901130542E-4</v>
      </c>
      <c r="G3046" s="76">
        <v>2.7523770000000001</v>
      </c>
      <c r="H3046" s="76">
        <v>0.42061189999999998</v>
      </c>
      <c r="I3046" s="77">
        <v>489.71899999999999</v>
      </c>
      <c r="J3046" s="73">
        <v>1</v>
      </c>
      <c r="K3046" s="78" t="s">
        <v>3195</v>
      </c>
    </row>
    <row r="3047" spans="1:11">
      <c r="A3047" s="71" t="s">
        <v>2845</v>
      </c>
      <c r="B3047" s="72">
        <v>1059.540405273</v>
      </c>
      <c r="C3047" s="72">
        <v>-1.353319073125</v>
      </c>
      <c r="D3047" s="73">
        <v>2</v>
      </c>
      <c r="E3047" s="74" t="s">
        <v>6234</v>
      </c>
      <c r="F3047" s="75">
        <v>1.4990696285340001E-4</v>
      </c>
      <c r="G3047" s="76">
        <v>2.438488</v>
      </c>
      <c r="H3047" s="76">
        <v>0.23989949999999999</v>
      </c>
      <c r="I3047" s="77">
        <v>317.47000000000003</v>
      </c>
      <c r="J3047" s="73">
        <v>1</v>
      </c>
      <c r="K3047" s="78" t="s">
        <v>4654</v>
      </c>
    </row>
    <row r="3048" spans="1:11">
      <c r="A3048" s="71" t="s">
        <v>2390</v>
      </c>
      <c r="B3048" s="72">
        <v>1086.651733398</v>
      </c>
      <c r="C3048" s="72">
        <v>-1.5405749325</v>
      </c>
      <c r="D3048" s="73">
        <v>2</v>
      </c>
      <c r="E3048" s="74" t="s">
        <v>6235</v>
      </c>
      <c r="F3048" s="75">
        <v>1.5090247253140001E-4</v>
      </c>
      <c r="G3048" s="76">
        <v>3.3209059999999999</v>
      </c>
      <c r="H3048" s="76">
        <v>0.3651373</v>
      </c>
      <c r="I3048" s="77">
        <v>1193.1659999999999</v>
      </c>
      <c r="J3048" s="73">
        <v>1</v>
      </c>
      <c r="K3048" s="78" t="s">
        <v>3375</v>
      </c>
    </row>
    <row r="3049" spans="1:11">
      <c r="A3049" s="71" t="s">
        <v>4788</v>
      </c>
      <c r="B3049" s="72">
        <v>1372.6015625</v>
      </c>
      <c r="C3049" s="72">
        <v>-1.05180540125</v>
      </c>
      <c r="D3049" s="73">
        <v>2</v>
      </c>
      <c r="E3049" s="74" t="s">
        <v>6236</v>
      </c>
      <c r="F3049" s="75">
        <v>1.5107654969500001E-4</v>
      </c>
      <c r="G3049" s="76">
        <v>3.6747260000000002</v>
      </c>
      <c r="H3049" s="76">
        <v>0.45492359999999998</v>
      </c>
      <c r="I3049" s="77">
        <v>1415.1089999999999</v>
      </c>
    </row>
    <row r="3050" spans="1:11">
      <c r="A3050" s="71" t="s">
        <v>6237</v>
      </c>
      <c r="B3050" s="72">
        <v>1211.489868164</v>
      </c>
      <c r="C3050" s="72">
        <v>-1.073411846563</v>
      </c>
      <c r="D3050" s="73">
        <v>2</v>
      </c>
      <c r="E3050" s="74" t="s">
        <v>6238</v>
      </c>
      <c r="F3050" s="75">
        <v>1.5181875119589999E-4</v>
      </c>
      <c r="G3050" s="76">
        <v>2.889586</v>
      </c>
      <c r="H3050" s="76">
        <v>0.47375309999999998</v>
      </c>
      <c r="I3050" s="77">
        <v>531.79909999999995</v>
      </c>
      <c r="J3050" s="73">
        <v>1</v>
      </c>
      <c r="K3050" s="78" t="s">
        <v>4325</v>
      </c>
    </row>
    <row r="3051" spans="1:11">
      <c r="A3051" s="71" t="s">
        <v>6239</v>
      </c>
      <c r="B3051" s="72">
        <v>1169.620117188</v>
      </c>
      <c r="C3051" s="72">
        <v>-1.320115948125</v>
      </c>
      <c r="D3051" s="73">
        <v>2</v>
      </c>
      <c r="E3051" s="74" t="s">
        <v>6240</v>
      </c>
      <c r="F3051" s="75">
        <v>1.5182058554749999E-4</v>
      </c>
      <c r="G3051" s="76">
        <v>3.8086630000000001</v>
      </c>
      <c r="H3051" s="76">
        <v>0.63135680000000005</v>
      </c>
      <c r="I3051" s="77">
        <v>1544.4949999999999</v>
      </c>
    </row>
    <row r="3052" spans="1:11">
      <c r="A3052" s="71" t="s">
        <v>6241</v>
      </c>
      <c r="B3052" s="72">
        <v>1441.6879882809999</v>
      </c>
      <c r="C3052" s="72">
        <v>-0.58085813562499999</v>
      </c>
      <c r="D3052" s="73">
        <v>2</v>
      </c>
      <c r="E3052" s="74" t="s">
        <v>6242</v>
      </c>
      <c r="F3052" s="75">
        <v>1.5189000482030001E-4</v>
      </c>
      <c r="G3052" s="76">
        <v>2.5343330000000002</v>
      </c>
      <c r="H3052" s="76">
        <v>0.32702369999999997</v>
      </c>
      <c r="I3052" s="77">
        <v>557.81449999999995</v>
      </c>
      <c r="J3052" s="73">
        <v>2</v>
      </c>
      <c r="K3052" s="78" t="s">
        <v>3524</v>
      </c>
    </row>
    <row r="3053" spans="1:11">
      <c r="A3053" s="71" t="s">
        <v>6243</v>
      </c>
      <c r="B3053" s="72">
        <v>1268.6157226559999</v>
      </c>
      <c r="C3053" s="72">
        <v>-0.54716672937499999</v>
      </c>
      <c r="D3053" s="73">
        <v>2</v>
      </c>
      <c r="E3053" s="74" t="s">
        <v>6244</v>
      </c>
      <c r="F3053" s="75">
        <v>1.5289185601900001E-4</v>
      </c>
      <c r="G3053" s="76">
        <v>2.9176739999999999</v>
      </c>
      <c r="H3053" s="76">
        <v>0.60609550000000001</v>
      </c>
      <c r="I3053" s="77">
        <v>640.3931</v>
      </c>
      <c r="J3053" s="73">
        <v>1</v>
      </c>
      <c r="K3053" s="78" t="s">
        <v>3375</v>
      </c>
    </row>
    <row r="3054" spans="1:11">
      <c r="A3054" s="71" t="s">
        <v>3016</v>
      </c>
      <c r="B3054" s="72">
        <v>1113.651367188</v>
      </c>
      <c r="C3054" s="72">
        <v>-1.323900127813</v>
      </c>
      <c r="D3054" s="73">
        <v>2</v>
      </c>
      <c r="E3054" s="74" t="s">
        <v>6245</v>
      </c>
      <c r="F3054" s="75">
        <v>1.5430170515070001E-4</v>
      </c>
      <c r="G3054" s="76">
        <v>3.51498</v>
      </c>
      <c r="H3054" s="76">
        <v>0.42103600000000002</v>
      </c>
      <c r="I3054" s="77">
        <v>1418.7940000000001</v>
      </c>
      <c r="J3054" s="73">
        <v>1</v>
      </c>
      <c r="K3054" s="78" t="s">
        <v>3375</v>
      </c>
    </row>
    <row r="3055" spans="1:11">
      <c r="A3055" s="71" t="s">
        <v>2374</v>
      </c>
      <c r="B3055" s="72">
        <v>1548.776000977</v>
      </c>
      <c r="C3055" s="72">
        <v>-1.28911008875</v>
      </c>
      <c r="D3055" s="73">
        <v>2</v>
      </c>
      <c r="E3055" s="74" t="s">
        <v>6246</v>
      </c>
      <c r="F3055" s="75">
        <v>1.5444093713770001E-4</v>
      </c>
      <c r="G3055" s="76">
        <v>2.8773119999999999</v>
      </c>
      <c r="H3055" s="76">
        <v>0.51872770000000001</v>
      </c>
      <c r="I3055" s="77">
        <v>418.61410000000001</v>
      </c>
      <c r="J3055" s="73">
        <v>1</v>
      </c>
      <c r="K3055" s="78" t="s">
        <v>4534</v>
      </c>
    </row>
    <row r="3056" spans="1:11">
      <c r="A3056" s="71" t="s">
        <v>2592</v>
      </c>
      <c r="B3056" s="72">
        <v>1011.619689941</v>
      </c>
      <c r="C3056" s="72">
        <v>-1.52055540125</v>
      </c>
      <c r="D3056" s="73">
        <v>2</v>
      </c>
      <c r="E3056" s="74" t="s">
        <v>6247</v>
      </c>
      <c r="F3056" s="75">
        <v>1.546953538454E-4</v>
      </c>
      <c r="G3056" s="76">
        <v>2.5215800000000002</v>
      </c>
      <c r="H3056" s="76">
        <v>0.54604200000000003</v>
      </c>
      <c r="I3056" s="77">
        <v>684.81079999999997</v>
      </c>
      <c r="J3056" s="73">
        <v>1</v>
      </c>
      <c r="K3056" s="78" t="s">
        <v>3375</v>
      </c>
    </row>
    <row r="3057" spans="1:11">
      <c r="A3057" s="71" t="s">
        <v>3196</v>
      </c>
      <c r="B3057" s="72">
        <v>1059.5438232419999</v>
      </c>
      <c r="C3057" s="72">
        <v>-1.129320049688</v>
      </c>
      <c r="D3057" s="73">
        <v>2</v>
      </c>
      <c r="E3057" s="74" t="s">
        <v>6248</v>
      </c>
      <c r="F3057" s="75">
        <v>1.5526683692389999E-4</v>
      </c>
      <c r="G3057" s="76">
        <v>2.5902820000000002</v>
      </c>
      <c r="H3057" s="76">
        <v>0.51231009999999999</v>
      </c>
      <c r="I3057" s="77">
        <v>750.01369999999997</v>
      </c>
      <c r="J3057" s="73">
        <v>1</v>
      </c>
      <c r="K3057" s="78" t="s">
        <v>3986</v>
      </c>
    </row>
    <row r="3058" spans="1:11">
      <c r="A3058" s="71" t="s">
        <v>2922</v>
      </c>
      <c r="B3058" s="72">
        <v>986.5669555664</v>
      </c>
      <c r="C3058" s="72">
        <v>-1.187303448125</v>
      </c>
      <c r="D3058" s="73">
        <v>2</v>
      </c>
      <c r="E3058" s="74" t="s">
        <v>6249</v>
      </c>
      <c r="F3058" s="75">
        <v>1.5533660770959999E-4</v>
      </c>
      <c r="G3058" s="76">
        <v>2.6244329999999998</v>
      </c>
      <c r="H3058" s="76">
        <v>0.19314010000000001</v>
      </c>
      <c r="I3058" s="77">
        <v>1243.5820000000001</v>
      </c>
      <c r="J3058" s="73">
        <v>1</v>
      </c>
      <c r="K3058" s="78" t="s">
        <v>4330</v>
      </c>
    </row>
    <row r="3059" spans="1:11">
      <c r="A3059" s="71" t="s">
        <v>3665</v>
      </c>
      <c r="B3059" s="72">
        <v>1213.7150878909999</v>
      </c>
      <c r="C3059" s="72">
        <v>-1.043870830938</v>
      </c>
      <c r="D3059" s="73">
        <v>2</v>
      </c>
      <c r="E3059" s="74" t="s">
        <v>6250</v>
      </c>
      <c r="F3059" s="75">
        <v>1.5550762391030001E-4</v>
      </c>
      <c r="G3059" s="76">
        <v>3.6985730000000001</v>
      </c>
      <c r="H3059" s="76">
        <v>0.45969500000000002</v>
      </c>
      <c r="I3059" s="77">
        <v>740.67139999999995</v>
      </c>
    </row>
    <row r="3060" spans="1:11">
      <c r="A3060" s="71" t="s">
        <v>6251</v>
      </c>
      <c r="B3060" s="72">
        <v>1297.7725830080001</v>
      </c>
      <c r="C3060" s="72">
        <v>-1.283372784063</v>
      </c>
      <c r="D3060" s="73">
        <v>2</v>
      </c>
      <c r="E3060" s="74" t="s">
        <v>6252</v>
      </c>
      <c r="F3060" s="75">
        <v>1.5564894570649999E-4</v>
      </c>
      <c r="G3060" s="76">
        <v>3.8000690000000001</v>
      </c>
      <c r="H3060" s="76">
        <v>0.4789755</v>
      </c>
      <c r="I3060" s="77">
        <v>1137.9829999999999</v>
      </c>
      <c r="J3060" s="73">
        <v>1</v>
      </c>
      <c r="K3060" s="78" t="s">
        <v>3054</v>
      </c>
    </row>
    <row r="3061" spans="1:11">
      <c r="A3061" s="71" t="s">
        <v>5114</v>
      </c>
      <c r="B3061" s="72">
        <v>1373.7059326169999</v>
      </c>
      <c r="C3061" s="72">
        <v>-0.84379758874999999</v>
      </c>
      <c r="D3061" s="73">
        <v>2</v>
      </c>
      <c r="E3061" s="74" t="s">
        <v>6253</v>
      </c>
      <c r="F3061" s="75">
        <v>1.5723674782479999E-4</v>
      </c>
      <c r="G3061" s="76">
        <v>3.0138569999999998</v>
      </c>
      <c r="H3061" s="76">
        <v>0.51625339999999997</v>
      </c>
      <c r="I3061" s="77">
        <v>843.74929999999995</v>
      </c>
      <c r="J3061" s="73">
        <v>1</v>
      </c>
      <c r="K3061" s="78" t="s">
        <v>2811</v>
      </c>
    </row>
    <row r="3062" spans="1:11">
      <c r="A3062" s="71" t="s">
        <v>2888</v>
      </c>
      <c r="B3062" s="72">
        <v>1131.5866699220001</v>
      </c>
      <c r="C3062" s="72">
        <v>-1.527147198125</v>
      </c>
      <c r="D3062" s="73">
        <v>2</v>
      </c>
      <c r="E3062" s="74" t="s">
        <v>6254</v>
      </c>
      <c r="F3062" s="75">
        <v>1.5756701245779999E-4</v>
      </c>
      <c r="G3062" s="76">
        <v>3.0288520000000001</v>
      </c>
      <c r="H3062" s="76">
        <v>0.3801657</v>
      </c>
      <c r="I3062" s="77">
        <v>512.42960000000005</v>
      </c>
    </row>
    <row r="3063" spans="1:11">
      <c r="A3063" s="71" t="s">
        <v>2510</v>
      </c>
      <c r="B3063" s="72">
        <v>1344.6827392580001</v>
      </c>
      <c r="C3063" s="72">
        <v>-1.295091534063</v>
      </c>
      <c r="D3063" s="73">
        <v>2</v>
      </c>
      <c r="E3063" s="74" t="s">
        <v>6255</v>
      </c>
      <c r="F3063" s="75">
        <v>1.5879757548490001E-4</v>
      </c>
      <c r="G3063" s="76">
        <v>3.354759</v>
      </c>
      <c r="H3063" s="76">
        <v>0.35479959999999999</v>
      </c>
      <c r="I3063" s="77">
        <v>1249.9110000000001</v>
      </c>
      <c r="J3063" s="73">
        <v>1</v>
      </c>
      <c r="K3063" s="78" t="s">
        <v>2525</v>
      </c>
    </row>
    <row r="3064" spans="1:11">
      <c r="A3064" s="71" t="s">
        <v>2024</v>
      </c>
      <c r="B3064" s="72">
        <v>1060.552124023</v>
      </c>
      <c r="C3064" s="72">
        <v>-0.1129150390625</v>
      </c>
      <c r="D3064" s="73">
        <v>1</v>
      </c>
      <c r="E3064" s="74" t="s">
        <v>6256</v>
      </c>
      <c r="F3064" s="75">
        <v>1.5903242422230001E-4</v>
      </c>
      <c r="G3064" s="76">
        <v>2.090036</v>
      </c>
      <c r="H3064" s="76">
        <v>0.3979954</v>
      </c>
      <c r="I3064" s="77">
        <v>220.87780000000001</v>
      </c>
      <c r="J3064" s="73">
        <v>1</v>
      </c>
      <c r="K3064" s="78" t="s">
        <v>4055</v>
      </c>
    </row>
    <row r="3065" spans="1:11">
      <c r="A3065" s="71" t="s">
        <v>2963</v>
      </c>
      <c r="B3065" s="72">
        <v>1338.6358642580001</v>
      </c>
      <c r="C3065" s="72">
        <v>-1.246995830938</v>
      </c>
      <c r="D3065" s="73">
        <v>2</v>
      </c>
      <c r="E3065" s="74" t="s">
        <v>6257</v>
      </c>
      <c r="F3065" s="75">
        <v>1.5903702168080001E-4</v>
      </c>
      <c r="G3065" s="76">
        <v>2.7197529999999999</v>
      </c>
      <c r="H3065" s="76">
        <v>0.36346309999999998</v>
      </c>
      <c r="I3065" s="77">
        <v>706.35329999999999</v>
      </c>
      <c r="J3065" s="73">
        <v>1</v>
      </c>
      <c r="K3065" s="78" t="s">
        <v>2606</v>
      </c>
    </row>
    <row r="3066" spans="1:11">
      <c r="A3066" s="71" t="s">
        <v>3533</v>
      </c>
      <c r="B3066" s="72">
        <v>1259.6378173830001</v>
      </c>
      <c r="C3066" s="72">
        <v>-0.89128294031249999</v>
      </c>
      <c r="D3066" s="73">
        <v>2</v>
      </c>
      <c r="E3066" s="74" t="s">
        <v>6258</v>
      </c>
      <c r="F3066" s="75">
        <v>1.5942696814050001E-4</v>
      </c>
      <c r="G3066" s="76">
        <v>2.8537590000000002</v>
      </c>
      <c r="H3066" s="76">
        <v>0.494035</v>
      </c>
      <c r="I3066" s="77">
        <v>707.90470000000005</v>
      </c>
      <c r="J3066" s="73">
        <v>1</v>
      </c>
      <c r="K3066" s="78" t="s">
        <v>2811</v>
      </c>
    </row>
    <row r="3067" spans="1:11">
      <c r="A3067" s="71" t="s">
        <v>2172</v>
      </c>
      <c r="B3067" s="72">
        <v>2120.0505371089998</v>
      </c>
      <c r="C3067" s="72">
        <v>-1.946262169688</v>
      </c>
      <c r="D3067" s="73">
        <v>3</v>
      </c>
      <c r="E3067" s="74" t="s">
        <v>6259</v>
      </c>
      <c r="F3067" s="75">
        <v>1.594872562339E-4</v>
      </c>
      <c r="G3067" s="76">
        <v>3.1215739999999998</v>
      </c>
      <c r="H3067" s="76">
        <v>0.20891290000000001</v>
      </c>
      <c r="I3067" s="77">
        <v>494.07909999999998</v>
      </c>
      <c r="J3067" s="73">
        <v>1</v>
      </c>
      <c r="K3067" s="78" t="s">
        <v>6260</v>
      </c>
    </row>
    <row r="3068" spans="1:11">
      <c r="A3068" s="71" t="s">
        <v>2589</v>
      </c>
      <c r="B3068" s="72">
        <v>1239.625610352</v>
      </c>
      <c r="C3068" s="72">
        <v>-1.365159893438</v>
      </c>
      <c r="D3068" s="73">
        <v>2</v>
      </c>
      <c r="E3068" s="74" t="s">
        <v>6261</v>
      </c>
      <c r="F3068" s="75">
        <v>1.6240779276119999E-4</v>
      </c>
      <c r="G3068" s="76">
        <v>2.6665719999999999</v>
      </c>
      <c r="H3068" s="76">
        <v>0.41951440000000001</v>
      </c>
      <c r="I3068" s="77">
        <v>815.33690000000001</v>
      </c>
      <c r="J3068" s="73">
        <v>1</v>
      </c>
      <c r="K3068" s="78" t="s">
        <v>3375</v>
      </c>
    </row>
    <row r="3069" spans="1:11">
      <c r="A3069" s="71" t="s">
        <v>2918</v>
      </c>
      <c r="B3069" s="72">
        <v>980.52001953130002</v>
      </c>
      <c r="C3069" s="72">
        <v>-1.369737530156</v>
      </c>
      <c r="D3069" s="73">
        <v>2</v>
      </c>
      <c r="E3069" s="74" t="s">
        <v>6262</v>
      </c>
      <c r="F3069" s="75">
        <v>1.6419761682860001E-4</v>
      </c>
      <c r="G3069" s="76">
        <v>2.8614850000000001</v>
      </c>
      <c r="H3069" s="76">
        <v>0.4662113</v>
      </c>
      <c r="I3069" s="77">
        <v>608.41129999999998</v>
      </c>
      <c r="J3069" s="73">
        <v>1</v>
      </c>
      <c r="K3069" s="78" t="s">
        <v>4973</v>
      </c>
    </row>
    <row r="3070" spans="1:11">
      <c r="A3070" s="71" t="s">
        <v>3654</v>
      </c>
      <c r="B3070" s="72">
        <v>965.52032470699999</v>
      </c>
      <c r="C3070" s="72">
        <v>-0.93785276453129995</v>
      </c>
      <c r="D3070" s="73">
        <v>2</v>
      </c>
      <c r="E3070" s="74" t="s">
        <v>6263</v>
      </c>
      <c r="F3070" s="75">
        <v>1.651491720709E-4</v>
      </c>
      <c r="G3070" s="76">
        <v>2.7251789999999998</v>
      </c>
      <c r="H3070" s="76">
        <v>0.26860689999999998</v>
      </c>
      <c r="I3070" s="77">
        <v>973.20079999999996</v>
      </c>
      <c r="J3070" s="73">
        <v>1</v>
      </c>
      <c r="K3070" s="78" t="s">
        <v>4973</v>
      </c>
    </row>
    <row r="3071" spans="1:11">
      <c r="A3071" s="71" t="s">
        <v>2729</v>
      </c>
      <c r="B3071" s="72">
        <v>1034.5740966799999</v>
      </c>
      <c r="C3071" s="72">
        <v>-1.289720440313</v>
      </c>
      <c r="D3071" s="73">
        <v>2</v>
      </c>
      <c r="E3071" s="74" t="s">
        <v>6264</v>
      </c>
      <c r="F3071" s="75">
        <v>1.6569109513409999E-4</v>
      </c>
      <c r="G3071" s="76">
        <v>3.3665229999999999</v>
      </c>
      <c r="H3071" s="76">
        <v>0.40281410000000001</v>
      </c>
      <c r="I3071" s="77">
        <v>1074.3399999999999</v>
      </c>
      <c r="J3071" s="73">
        <v>1</v>
      </c>
      <c r="K3071" s="78" t="s">
        <v>4330</v>
      </c>
    </row>
    <row r="3072" spans="1:11">
      <c r="A3072" s="71" t="s">
        <v>2405</v>
      </c>
      <c r="B3072" s="72">
        <v>832.45233154300001</v>
      </c>
      <c r="C3072" s="72">
        <v>-1.331407452031</v>
      </c>
      <c r="D3072" s="73">
        <v>2</v>
      </c>
      <c r="E3072" s="74" t="s">
        <v>6265</v>
      </c>
      <c r="F3072" s="75">
        <v>1.6594370214530001E-4</v>
      </c>
      <c r="G3072" s="76">
        <v>2.4565160000000001</v>
      </c>
      <c r="H3072" s="76">
        <v>0.14806649999999999</v>
      </c>
      <c r="I3072" s="77">
        <v>753.13390000000004</v>
      </c>
      <c r="J3072" s="73">
        <v>1</v>
      </c>
      <c r="K3072" s="78" t="s">
        <v>4973</v>
      </c>
    </row>
    <row r="3073" spans="1:11">
      <c r="A3073" s="71" t="s">
        <v>2760</v>
      </c>
      <c r="B3073" s="72">
        <v>1310.564819336</v>
      </c>
      <c r="C3073" s="72">
        <v>-1.274095440313</v>
      </c>
      <c r="D3073" s="73">
        <v>2</v>
      </c>
      <c r="E3073" s="74" t="s">
        <v>6266</v>
      </c>
      <c r="F3073" s="75">
        <v>1.6615077044549999E-4</v>
      </c>
      <c r="G3073" s="76">
        <v>3.4202279999999998</v>
      </c>
      <c r="H3073" s="76">
        <v>0.43222139999999998</v>
      </c>
      <c r="I3073" s="77">
        <v>1600.66</v>
      </c>
    </row>
    <row r="3074" spans="1:11">
      <c r="A3074" s="71" t="s">
        <v>2165</v>
      </c>
      <c r="B3074" s="72">
        <v>1134.561157227</v>
      </c>
      <c r="C3074" s="72">
        <v>-0.71867551843749999</v>
      </c>
      <c r="D3074" s="73">
        <v>2</v>
      </c>
      <c r="E3074" s="74" t="s">
        <v>6267</v>
      </c>
      <c r="F3074" s="75">
        <v>1.6630181676000001E-4</v>
      </c>
      <c r="G3074" s="76">
        <v>2.9347720000000002</v>
      </c>
      <c r="H3074" s="76">
        <v>0.41175659999999997</v>
      </c>
      <c r="I3074" s="77">
        <v>875.19399999999996</v>
      </c>
      <c r="J3074" s="73">
        <v>1</v>
      </c>
      <c r="K3074" s="78" t="s">
        <v>3375</v>
      </c>
    </row>
    <row r="3075" spans="1:11">
      <c r="A3075" s="71" t="s">
        <v>4243</v>
      </c>
      <c r="B3075" s="72">
        <v>977.56658935550001</v>
      </c>
      <c r="C3075" s="72">
        <v>-1.501817608281</v>
      </c>
      <c r="D3075" s="73">
        <v>2</v>
      </c>
      <c r="E3075" s="74" t="s">
        <v>6268</v>
      </c>
      <c r="F3075" s="75">
        <v>1.6630972182670001E-4</v>
      </c>
      <c r="G3075" s="76">
        <v>2.423457</v>
      </c>
      <c r="H3075" s="76">
        <v>0.45584089999999999</v>
      </c>
      <c r="I3075" s="77">
        <v>892.26850000000002</v>
      </c>
      <c r="J3075" s="73">
        <v>1</v>
      </c>
      <c r="K3075" s="78" t="s">
        <v>4330</v>
      </c>
    </row>
    <row r="3076" spans="1:11">
      <c r="A3076" s="71" t="s">
        <v>6269</v>
      </c>
      <c r="B3076" s="72">
        <v>1172.5847167970001</v>
      </c>
      <c r="C3076" s="72">
        <v>0.27412233312500001</v>
      </c>
      <c r="D3076" s="73">
        <v>2</v>
      </c>
      <c r="E3076" s="74" t="s">
        <v>6270</v>
      </c>
      <c r="F3076" s="75">
        <v>1.6763306158739999E-4</v>
      </c>
      <c r="G3076" s="76">
        <v>2.5344180000000001</v>
      </c>
      <c r="H3076" s="76">
        <v>0.2176276</v>
      </c>
      <c r="I3076" s="77">
        <v>577.16750000000002</v>
      </c>
      <c r="J3076" s="73">
        <v>3</v>
      </c>
      <c r="K3076" s="78" t="s">
        <v>4654</v>
      </c>
    </row>
    <row r="3077" spans="1:11">
      <c r="A3077" s="71" t="s">
        <v>3102</v>
      </c>
      <c r="B3077" s="72">
        <v>1015.57824707</v>
      </c>
      <c r="C3077" s="72">
        <v>-1.164476299688</v>
      </c>
      <c r="D3077" s="73">
        <v>2</v>
      </c>
      <c r="E3077" s="74" t="s">
        <v>6271</v>
      </c>
      <c r="F3077" s="75">
        <v>1.6779211465599999E-4</v>
      </c>
      <c r="G3077" s="76">
        <v>2.6461700000000001</v>
      </c>
      <c r="H3077" s="76">
        <v>0.37103629999999999</v>
      </c>
      <c r="I3077" s="77">
        <v>937.87130000000002</v>
      </c>
      <c r="J3077" s="73">
        <v>1</v>
      </c>
      <c r="K3077" s="78" t="s">
        <v>4325</v>
      </c>
    </row>
    <row r="3078" spans="1:11">
      <c r="A3078" s="71" t="s">
        <v>2532</v>
      </c>
      <c r="B3078" s="72">
        <v>1258.642578125</v>
      </c>
      <c r="C3078" s="72">
        <v>-1.201951885625</v>
      </c>
      <c r="D3078" s="73">
        <v>2</v>
      </c>
      <c r="E3078" s="74" t="s">
        <v>6272</v>
      </c>
      <c r="F3078" s="75">
        <v>1.678146564154E-4</v>
      </c>
      <c r="G3078" s="76">
        <v>3.0046240000000002</v>
      </c>
      <c r="H3078" s="76">
        <v>0.59883589999999998</v>
      </c>
      <c r="I3078" s="77">
        <v>274.17239999999998</v>
      </c>
      <c r="J3078" s="73">
        <v>1</v>
      </c>
      <c r="K3078" s="78" t="s">
        <v>3836</v>
      </c>
    </row>
    <row r="3079" spans="1:11">
      <c r="A3079" s="71" t="s">
        <v>2736</v>
      </c>
      <c r="B3079" s="72">
        <v>1025.5778808590001</v>
      </c>
      <c r="C3079" s="72">
        <v>-1.692064190313</v>
      </c>
      <c r="D3079" s="73">
        <v>2</v>
      </c>
      <c r="E3079" s="74" t="s">
        <v>6273</v>
      </c>
      <c r="F3079" s="75">
        <v>1.678597239131E-4</v>
      </c>
      <c r="G3079" s="76">
        <v>2.5612780000000002</v>
      </c>
      <c r="H3079" s="76">
        <v>0.38774439999999999</v>
      </c>
      <c r="I3079" s="77">
        <v>342.64800000000002</v>
      </c>
      <c r="J3079" s="73">
        <v>1</v>
      </c>
      <c r="K3079" s="78" t="s">
        <v>5061</v>
      </c>
    </row>
    <row r="3080" spans="1:11">
      <c r="A3080" s="71" t="s">
        <v>2772</v>
      </c>
      <c r="B3080" s="72">
        <v>1428.8096923830001</v>
      </c>
      <c r="C3080" s="72">
        <v>-1.319627666875</v>
      </c>
      <c r="D3080" s="73">
        <v>2</v>
      </c>
      <c r="E3080" s="74" t="s">
        <v>6274</v>
      </c>
      <c r="F3080" s="75">
        <v>1.6805361757140001E-4</v>
      </c>
      <c r="G3080" s="76">
        <v>3.4082569999999999</v>
      </c>
      <c r="H3080" s="76">
        <v>0.28031630000000002</v>
      </c>
      <c r="I3080" s="77">
        <v>1392.3230000000001</v>
      </c>
      <c r="J3080" s="73">
        <v>1</v>
      </c>
      <c r="K3080" s="78" t="s">
        <v>2285</v>
      </c>
    </row>
    <row r="3081" spans="1:11">
      <c r="A3081" s="71" t="s">
        <v>5237</v>
      </c>
      <c r="B3081" s="72">
        <v>1072.5203857419999</v>
      </c>
      <c r="C3081" s="72">
        <v>-1.027757549688</v>
      </c>
      <c r="D3081" s="73">
        <v>2</v>
      </c>
      <c r="E3081" s="74" t="s">
        <v>6275</v>
      </c>
      <c r="F3081" s="75">
        <v>1.682486560158E-4</v>
      </c>
      <c r="G3081" s="76">
        <v>2.820446</v>
      </c>
      <c r="H3081" s="76">
        <v>0.35361369999999998</v>
      </c>
      <c r="I3081" s="77">
        <v>812.22090000000003</v>
      </c>
      <c r="J3081" s="73">
        <v>1</v>
      </c>
      <c r="K3081" s="78" t="s">
        <v>3986</v>
      </c>
    </row>
    <row r="3082" spans="1:11">
      <c r="A3082" s="71" t="s">
        <v>2359</v>
      </c>
      <c r="B3082" s="72">
        <v>1275.7419433590001</v>
      </c>
      <c r="C3082" s="72">
        <v>-1.13578977625</v>
      </c>
      <c r="D3082" s="73">
        <v>2</v>
      </c>
      <c r="E3082" s="74" t="s">
        <v>6276</v>
      </c>
      <c r="F3082" s="75">
        <v>1.686050704062E-4</v>
      </c>
      <c r="G3082" s="76">
        <v>3.386663</v>
      </c>
      <c r="H3082" s="76">
        <v>0.55604560000000003</v>
      </c>
      <c r="I3082" s="77">
        <v>1118.079</v>
      </c>
      <c r="J3082" s="73">
        <v>1</v>
      </c>
      <c r="K3082" s="78" t="s">
        <v>3171</v>
      </c>
    </row>
    <row r="3083" spans="1:11">
      <c r="A3083" s="71" t="s">
        <v>6277</v>
      </c>
      <c r="B3083" s="72">
        <v>961.49487304690001</v>
      </c>
      <c r="C3083" s="72">
        <v>-0.64097776453129995</v>
      </c>
      <c r="D3083" s="73">
        <v>2</v>
      </c>
      <c r="E3083" s="74" t="s">
        <v>6278</v>
      </c>
      <c r="F3083" s="75">
        <v>1.698486669819E-4</v>
      </c>
      <c r="G3083" s="76">
        <v>2.9057840000000001</v>
      </c>
      <c r="H3083" s="76">
        <v>0.22535540000000001</v>
      </c>
      <c r="I3083" s="77">
        <v>946.14340000000004</v>
      </c>
      <c r="J3083" s="73">
        <v>2</v>
      </c>
      <c r="K3083" s="78" t="s">
        <v>4330</v>
      </c>
    </row>
    <row r="3084" spans="1:11">
      <c r="A3084" s="71" t="s">
        <v>3107</v>
      </c>
      <c r="B3084" s="72">
        <v>1317.7048339840001</v>
      </c>
      <c r="C3084" s="72">
        <v>-0.69999876062499999</v>
      </c>
      <c r="D3084" s="73">
        <v>2</v>
      </c>
      <c r="E3084" s="74" t="s">
        <v>6279</v>
      </c>
      <c r="F3084" s="75">
        <v>1.6994378535100001E-4</v>
      </c>
      <c r="G3084" s="76">
        <v>3.4825750000000002</v>
      </c>
      <c r="H3084" s="76">
        <v>0.40914129999999999</v>
      </c>
      <c r="I3084" s="77">
        <v>1239.0409999999999</v>
      </c>
      <c r="J3084" s="73">
        <v>1</v>
      </c>
      <c r="K3084" s="78" t="s">
        <v>3186</v>
      </c>
    </row>
    <row r="3085" spans="1:11">
      <c r="A3085" s="71" t="s">
        <v>3228</v>
      </c>
      <c r="B3085" s="72">
        <v>1093.552368164</v>
      </c>
      <c r="C3085" s="72">
        <v>-1.352220440313</v>
      </c>
      <c r="D3085" s="73">
        <v>2</v>
      </c>
      <c r="E3085" s="74" t="s">
        <v>6280</v>
      </c>
      <c r="F3085" s="75">
        <v>1.7009560874610001E-4</v>
      </c>
      <c r="G3085" s="76">
        <v>2.6692710000000002</v>
      </c>
      <c r="H3085" s="76">
        <v>0.15187110000000001</v>
      </c>
      <c r="I3085" s="77">
        <v>1275.7080000000001</v>
      </c>
      <c r="J3085" s="73">
        <v>1</v>
      </c>
      <c r="K3085" s="78" t="s">
        <v>3375</v>
      </c>
    </row>
    <row r="3086" spans="1:11">
      <c r="A3086" s="71" t="s">
        <v>3510</v>
      </c>
      <c r="B3086" s="72">
        <v>1570.8666243160001</v>
      </c>
      <c r="C3086" s="72">
        <v>-1.518799249313</v>
      </c>
      <c r="D3086" s="73">
        <v>2</v>
      </c>
      <c r="E3086" s="74" t="s">
        <v>6281</v>
      </c>
      <c r="F3086" s="75">
        <v>1.7043845457700001E-4</v>
      </c>
      <c r="G3086" s="76">
        <v>4.1341089999999996</v>
      </c>
      <c r="H3086" s="76">
        <v>0.47895149999999997</v>
      </c>
      <c r="I3086" s="77">
        <v>1032.432</v>
      </c>
      <c r="J3086" s="73">
        <v>1</v>
      </c>
      <c r="K3086" s="78" t="s">
        <v>3588</v>
      </c>
    </row>
    <row r="3087" spans="1:11">
      <c r="A3087" s="71" t="s">
        <v>4286</v>
      </c>
      <c r="B3087" s="72">
        <v>1001.562561035</v>
      </c>
      <c r="C3087" s="72">
        <v>-1.132799053594</v>
      </c>
      <c r="D3087" s="73">
        <v>2</v>
      </c>
      <c r="E3087" s="74" t="s">
        <v>6282</v>
      </c>
      <c r="F3087" s="75">
        <v>1.7105763043889999E-4</v>
      </c>
      <c r="G3087" s="76">
        <v>2.9809929999999998</v>
      </c>
      <c r="H3087" s="76">
        <v>0.3437268</v>
      </c>
      <c r="I3087" s="77">
        <v>801.9393</v>
      </c>
      <c r="J3087" s="73">
        <v>1</v>
      </c>
      <c r="K3087" s="78" t="s">
        <v>4325</v>
      </c>
    </row>
    <row r="3088" spans="1:11">
      <c r="A3088" s="71" t="s">
        <v>3510</v>
      </c>
      <c r="B3088" s="72">
        <v>1063.4803466799999</v>
      </c>
      <c r="C3088" s="72">
        <v>-1.147630596563</v>
      </c>
      <c r="D3088" s="73">
        <v>2</v>
      </c>
      <c r="E3088" s="74" t="s">
        <v>6283</v>
      </c>
      <c r="F3088" s="75">
        <v>1.7213642045780001E-4</v>
      </c>
      <c r="G3088" s="76">
        <v>2.6390660000000001</v>
      </c>
      <c r="H3088" s="76">
        <v>0.34916770000000003</v>
      </c>
      <c r="I3088" s="77">
        <v>1033.9259999999999</v>
      </c>
    </row>
    <row r="3089" spans="1:11">
      <c r="A3089" s="71" t="s">
        <v>3806</v>
      </c>
      <c r="B3089" s="72">
        <v>973.53131103520002</v>
      </c>
      <c r="C3089" s="72">
        <v>-1.155992412969</v>
      </c>
      <c r="D3089" s="73">
        <v>2</v>
      </c>
      <c r="E3089" s="74" t="s">
        <v>6284</v>
      </c>
      <c r="F3089" s="75">
        <v>1.7333050580930001E-4</v>
      </c>
      <c r="G3089" s="76">
        <v>2.8321209999999999</v>
      </c>
      <c r="H3089" s="76">
        <v>0.42378969999999999</v>
      </c>
      <c r="I3089" s="77">
        <v>645.37260000000003</v>
      </c>
      <c r="J3089" s="73">
        <v>1</v>
      </c>
      <c r="K3089" s="78" t="s">
        <v>4325</v>
      </c>
    </row>
    <row r="3090" spans="1:11">
      <c r="A3090" s="71" t="s">
        <v>5244</v>
      </c>
      <c r="B3090" s="72">
        <v>1173.6374511720001</v>
      </c>
      <c r="C3090" s="72">
        <v>-0.68437376062499999</v>
      </c>
      <c r="D3090" s="73">
        <v>2</v>
      </c>
      <c r="E3090" s="74" t="s">
        <v>6285</v>
      </c>
      <c r="F3090" s="75">
        <v>1.7368626908239999E-4</v>
      </c>
      <c r="G3090" s="76">
        <v>2.6549420000000001</v>
      </c>
      <c r="H3090" s="76">
        <v>0.44609110000000002</v>
      </c>
      <c r="I3090" s="77">
        <v>376.2088</v>
      </c>
    </row>
    <row r="3091" spans="1:11">
      <c r="A3091" s="71" t="s">
        <v>3380</v>
      </c>
      <c r="B3091" s="72">
        <v>1228.6895751950001</v>
      </c>
      <c r="C3091" s="72">
        <v>-1.305467510625</v>
      </c>
      <c r="D3091" s="73">
        <v>2</v>
      </c>
      <c r="E3091" s="74" t="s">
        <v>6286</v>
      </c>
      <c r="F3091" s="75">
        <v>1.73717901098E-4</v>
      </c>
      <c r="G3091" s="76">
        <v>3.0501960000000001</v>
      </c>
      <c r="H3091" s="76">
        <v>0.3818087</v>
      </c>
      <c r="I3091" s="77">
        <v>480.2303</v>
      </c>
      <c r="J3091" s="73">
        <v>1</v>
      </c>
      <c r="K3091" s="78" t="s">
        <v>2606</v>
      </c>
    </row>
    <row r="3092" spans="1:11">
      <c r="A3092" s="71" t="s">
        <v>2134</v>
      </c>
      <c r="B3092" s="72">
        <v>1073.508904756</v>
      </c>
      <c r="C3092" s="72">
        <v>-1.263847910875</v>
      </c>
      <c r="D3092" s="73">
        <v>2</v>
      </c>
      <c r="E3092" s="74" t="s">
        <v>6287</v>
      </c>
      <c r="F3092" s="75">
        <v>1.7420866346569999E-4</v>
      </c>
      <c r="G3092" s="76">
        <v>2.9691869999999998</v>
      </c>
      <c r="H3092" s="76">
        <v>0.46821620000000003</v>
      </c>
      <c r="I3092" s="77">
        <v>822.97889999999995</v>
      </c>
      <c r="J3092" s="73">
        <v>1</v>
      </c>
      <c r="K3092" s="78" t="s">
        <v>4330</v>
      </c>
    </row>
    <row r="3093" spans="1:11">
      <c r="A3093" s="71" t="s">
        <v>6288</v>
      </c>
      <c r="B3093" s="72">
        <v>1183.679321289</v>
      </c>
      <c r="C3093" s="72">
        <v>-0.73527708093749999</v>
      </c>
      <c r="D3093" s="73">
        <v>2</v>
      </c>
      <c r="E3093" s="74" t="s">
        <v>6289</v>
      </c>
      <c r="F3093" s="75">
        <v>1.755322789466E-4</v>
      </c>
      <c r="G3093" s="76">
        <v>2.747522</v>
      </c>
      <c r="H3093" s="76">
        <v>0.44582250000000001</v>
      </c>
      <c r="I3093" s="77">
        <v>1057.9849999999999</v>
      </c>
      <c r="J3093" s="73">
        <v>1</v>
      </c>
      <c r="K3093" s="78" t="s">
        <v>3186</v>
      </c>
    </row>
    <row r="3094" spans="1:11">
      <c r="A3094" s="71" t="s">
        <v>4521</v>
      </c>
      <c r="B3094" s="72">
        <v>1491.852905273</v>
      </c>
      <c r="C3094" s="72">
        <v>-1.505296612188</v>
      </c>
      <c r="D3094" s="73">
        <v>2</v>
      </c>
      <c r="E3094" s="74" t="s">
        <v>6290</v>
      </c>
      <c r="F3094" s="75">
        <v>1.7609018199540001E-4</v>
      </c>
      <c r="G3094" s="76">
        <v>3.9387120000000002</v>
      </c>
      <c r="H3094" s="76">
        <v>0.5383114</v>
      </c>
      <c r="I3094" s="77">
        <v>622.77970000000005</v>
      </c>
      <c r="J3094" s="73">
        <v>1</v>
      </c>
      <c r="K3094" s="78" t="s">
        <v>2699</v>
      </c>
    </row>
    <row r="3095" spans="1:11">
      <c r="A3095" s="71" t="s">
        <v>6291</v>
      </c>
      <c r="B3095" s="72">
        <v>1109.598999023</v>
      </c>
      <c r="C3095" s="72">
        <v>-1.34086790125</v>
      </c>
      <c r="D3095" s="73">
        <v>2</v>
      </c>
      <c r="E3095" s="74" t="s">
        <v>6292</v>
      </c>
      <c r="F3095" s="75">
        <v>1.7649037436700001E-4</v>
      </c>
      <c r="G3095" s="76">
        <v>2.4732340000000002</v>
      </c>
      <c r="H3095" s="76">
        <v>0.4459862</v>
      </c>
      <c r="I3095" s="77">
        <v>459.4726</v>
      </c>
      <c r="J3095" s="73">
        <v>1</v>
      </c>
      <c r="K3095" s="78" t="s">
        <v>3764</v>
      </c>
    </row>
    <row r="3096" spans="1:11">
      <c r="A3096" s="71" t="s">
        <v>6293</v>
      </c>
      <c r="B3096" s="72">
        <v>1087.5854492190001</v>
      </c>
      <c r="C3096" s="72">
        <v>-1.35649290125</v>
      </c>
      <c r="D3096" s="73">
        <v>2</v>
      </c>
      <c r="E3096" s="74" t="s">
        <v>6294</v>
      </c>
      <c r="F3096" s="75">
        <v>1.7705943676519999E-4</v>
      </c>
      <c r="G3096" s="76">
        <v>2.7641049999999998</v>
      </c>
      <c r="H3096" s="76">
        <v>0.31569039999999998</v>
      </c>
      <c r="I3096" s="77">
        <v>1336.9349999999999</v>
      </c>
      <c r="J3096" s="73">
        <v>1</v>
      </c>
      <c r="K3096" s="78" t="s">
        <v>3734</v>
      </c>
    </row>
    <row r="3097" spans="1:11">
      <c r="A3097" s="71" t="s">
        <v>2592</v>
      </c>
      <c r="B3097" s="72">
        <v>995.56323242190001</v>
      </c>
      <c r="C3097" s="72">
        <v>-0.83793821374999999</v>
      </c>
      <c r="D3097" s="73">
        <v>2</v>
      </c>
      <c r="E3097" s="74" t="s">
        <v>6295</v>
      </c>
      <c r="F3097" s="75">
        <v>1.778173543137E-4</v>
      </c>
      <c r="G3097" s="76">
        <v>2.8652880000000001</v>
      </c>
      <c r="H3097" s="76">
        <v>0.50223680000000004</v>
      </c>
      <c r="I3097" s="77">
        <v>572.05679999999995</v>
      </c>
      <c r="J3097" s="73">
        <v>1</v>
      </c>
      <c r="K3097" s="78" t="s">
        <v>3375</v>
      </c>
    </row>
    <row r="3098" spans="1:11">
      <c r="A3098" s="71" t="s">
        <v>2817</v>
      </c>
      <c r="B3098" s="72">
        <v>1321.6746826169999</v>
      </c>
      <c r="C3098" s="72">
        <v>-1.109666729375</v>
      </c>
      <c r="D3098" s="73">
        <v>2</v>
      </c>
      <c r="E3098" s="74" t="s">
        <v>6296</v>
      </c>
      <c r="F3098" s="75">
        <v>1.7812400634590001E-4</v>
      </c>
      <c r="G3098" s="76">
        <v>2.8722989999999999</v>
      </c>
      <c r="H3098" s="76">
        <v>0.55779179999999995</v>
      </c>
      <c r="I3098" s="77">
        <v>992.72680000000003</v>
      </c>
      <c r="J3098" s="73">
        <v>1</v>
      </c>
      <c r="K3098" s="78" t="s">
        <v>3014</v>
      </c>
    </row>
    <row r="3099" spans="1:11">
      <c r="A3099" s="71" t="s">
        <v>6297</v>
      </c>
      <c r="B3099" s="72">
        <v>1387.669921875</v>
      </c>
      <c r="C3099" s="72">
        <v>-1.11235227625</v>
      </c>
      <c r="D3099" s="73">
        <v>2</v>
      </c>
      <c r="E3099" s="74" t="s">
        <v>6298</v>
      </c>
      <c r="F3099" s="75">
        <v>1.7843094622290001E-4</v>
      </c>
      <c r="G3099" s="76">
        <v>2.5330219999999999</v>
      </c>
      <c r="H3099" s="76">
        <v>0.47566249999999999</v>
      </c>
      <c r="I3099" s="77">
        <v>166.273</v>
      </c>
      <c r="J3099" s="73">
        <v>1</v>
      </c>
      <c r="K3099" s="78" t="s">
        <v>4246</v>
      </c>
    </row>
    <row r="3100" spans="1:11">
      <c r="A3100" s="71" t="s">
        <v>4277</v>
      </c>
      <c r="B3100" s="72">
        <v>1137.5534667970001</v>
      </c>
      <c r="C3100" s="72">
        <v>-1.369920635625</v>
      </c>
      <c r="D3100" s="73">
        <v>2</v>
      </c>
      <c r="E3100" s="74" t="s">
        <v>6299</v>
      </c>
      <c r="F3100" s="75">
        <v>1.8034978485949999E-4</v>
      </c>
      <c r="G3100" s="76">
        <v>2.4057330000000001</v>
      </c>
      <c r="H3100" s="76">
        <v>0.48337000000000002</v>
      </c>
      <c r="I3100" s="77">
        <v>709.71100000000001</v>
      </c>
      <c r="J3100" s="73">
        <v>1</v>
      </c>
      <c r="K3100" s="78" t="s">
        <v>3986</v>
      </c>
    </row>
    <row r="3101" spans="1:11">
      <c r="A3101" s="71" t="s">
        <v>2124</v>
      </c>
      <c r="B3101" s="72">
        <v>1176.670156376</v>
      </c>
      <c r="C3101" s="72">
        <v>-1.822811134625</v>
      </c>
      <c r="D3101" s="73">
        <v>2</v>
      </c>
      <c r="E3101" s="74" t="s">
        <v>6300</v>
      </c>
      <c r="F3101" s="75">
        <v>1.8303543645449999E-4</v>
      </c>
      <c r="G3101" s="76">
        <v>2.931225</v>
      </c>
      <c r="H3101" s="76">
        <v>0.46266289999999999</v>
      </c>
      <c r="I3101" s="77">
        <v>675.15229999999997</v>
      </c>
      <c r="J3101" s="73">
        <v>1</v>
      </c>
      <c r="K3101" s="78" t="s">
        <v>3812</v>
      </c>
    </row>
    <row r="3102" spans="1:11">
      <c r="A3102" s="71" t="s">
        <v>2572</v>
      </c>
      <c r="B3102" s="72">
        <v>1233.6320800779999</v>
      </c>
      <c r="C3102" s="72">
        <v>-0.98539915124999999</v>
      </c>
      <c r="D3102" s="73">
        <v>2</v>
      </c>
      <c r="E3102" s="74" t="s">
        <v>6301</v>
      </c>
      <c r="F3102" s="75">
        <v>1.844403001933E-4</v>
      </c>
      <c r="G3102" s="76">
        <v>2.9535650000000002</v>
      </c>
      <c r="H3102" s="76">
        <v>0.25313740000000001</v>
      </c>
      <c r="I3102" s="77">
        <v>952.67269999999996</v>
      </c>
      <c r="J3102" s="73">
        <v>1</v>
      </c>
      <c r="K3102" s="78" t="s">
        <v>3701</v>
      </c>
    </row>
    <row r="3103" spans="1:11">
      <c r="A3103" s="71" t="s">
        <v>4351</v>
      </c>
      <c r="B3103" s="72">
        <v>1212.694702148</v>
      </c>
      <c r="C3103" s="72">
        <v>-1.264573955938</v>
      </c>
      <c r="D3103" s="73">
        <v>2</v>
      </c>
      <c r="E3103" s="74" t="s">
        <v>6302</v>
      </c>
      <c r="F3103" s="75">
        <v>1.8552686425639999E-4</v>
      </c>
      <c r="G3103" s="76">
        <v>3.815286</v>
      </c>
      <c r="H3103" s="76">
        <v>0.46326519999999999</v>
      </c>
      <c r="I3103" s="77">
        <v>1144.2449999999999</v>
      </c>
      <c r="J3103" s="73">
        <v>1</v>
      </c>
      <c r="K3103" s="78" t="s">
        <v>2935</v>
      </c>
    </row>
    <row r="3104" spans="1:11">
      <c r="A3104" s="71" t="s">
        <v>6303</v>
      </c>
      <c r="B3104" s="72">
        <v>1298.7062988279999</v>
      </c>
      <c r="C3104" s="72">
        <v>-1.622362041875</v>
      </c>
      <c r="D3104" s="73">
        <v>2</v>
      </c>
      <c r="E3104" s="74" t="s">
        <v>6304</v>
      </c>
      <c r="F3104" s="75">
        <v>1.877133174748E-4</v>
      </c>
      <c r="G3104" s="76">
        <v>3.2878349999999998</v>
      </c>
      <c r="H3104" s="76">
        <v>0.27177760000000001</v>
      </c>
      <c r="I3104" s="77">
        <v>654.52020000000005</v>
      </c>
      <c r="J3104" s="73">
        <v>2</v>
      </c>
      <c r="K3104" s="78" t="s">
        <v>2893</v>
      </c>
    </row>
    <row r="3105" spans="1:11">
      <c r="A3105" s="71" t="s">
        <v>3711</v>
      </c>
      <c r="B3105" s="72">
        <v>1129.657592773</v>
      </c>
      <c r="C3105" s="72">
        <v>-1.366502666875</v>
      </c>
      <c r="D3105" s="73">
        <v>2</v>
      </c>
      <c r="E3105" s="74" t="s">
        <v>6305</v>
      </c>
      <c r="F3105" s="75">
        <v>1.879593236147E-4</v>
      </c>
      <c r="G3105" s="76">
        <v>3.4896310000000001</v>
      </c>
      <c r="H3105" s="76">
        <v>0.29437669999999999</v>
      </c>
      <c r="I3105" s="77">
        <v>872.14589999999998</v>
      </c>
      <c r="J3105" s="73">
        <v>1</v>
      </c>
      <c r="K3105" s="78" t="s">
        <v>3171</v>
      </c>
    </row>
    <row r="3106" spans="1:11">
      <c r="A3106" s="71" t="s">
        <v>4521</v>
      </c>
      <c r="B3106" s="72">
        <v>1017.5363769529999</v>
      </c>
      <c r="C3106" s="72">
        <v>-0.55345335046879995</v>
      </c>
      <c r="D3106" s="73">
        <v>2</v>
      </c>
      <c r="E3106" s="74" t="s">
        <v>6306</v>
      </c>
      <c r="F3106" s="75">
        <v>1.879810023957E-4</v>
      </c>
      <c r="G3106" s="76">
        <v>2.8305929999999999</v>
      </c>
      <c r="H3106" s="76">
        <v>0.36367880000000002</v>
      </c>
      <c r="I3106" s="77">
        <v>825.32669999999996</v>
      </c>
      <c r="J3106" s="73">
        <v>1</v>
      </c>
      <c r="K3106" s="78" t="s">
        <v>4973</v>
      </c>
    </row>
    <row r="3107" spans="1:11">
      <c r="A3107" s="71" t="s">
        <v>3621</v>
      </c>
      <c r="B3107" s="72">
        <v>1332.6906738279999</v>
      </c>
      <c r="C3107" s="72">
        <v>-0.55156126062499999</v>
      </c>
      <c r="D3107" s="73">
        <v>2</v>
      </c>
      <c r="E3107" s="74" t="s">
        <v>6307</v>
      </c>
      <c r="F3107" s="75">
        <v>1.8918649736509999E-4</v>
      </c>
      <c r="G3107" s="76">
        <v>3.209873</v>
      </c>
      <c r="H3107" s="76">
        <v>0.3978739</v>
      </c>
      <c r="I3107" s="77">
        <v>527.5652</v>
      </c>
      <c r="J3107" s="73">
        <v>1</v>
      </c>
      <c r="K3107" s="78" t="s">
        <v>2285</v>
      </c>
    </row>
    <row r="3108" spans="1:11">
      <c r="A3108" s="71" t="s">
        <v>5674</v>
      </c>
      <c r="B3108" s="72">
        <v>1588.865955596</v>
      </c>
      <c r="C3108" s="72">
        <v>-1.115171094313</v>
      </c>
      <c r="D3108" s="73">
        <v>2</v>
      </c>
      <c r="E3108" s="74" t="s">
        <v>6308</v>
      </c>
      <c r="F3108" s="75">
        <v>1.8928393931899999E-4</v>
      </c>
      <c r="G3108" s="76">
        <v>4.3995559999999996</v>
      </c>
      <c r="H3108" s="76">
        <v>0.54319170000000006</v>
      </c>
      <c r="I3108" s="77">
        <v>1118.539</v>
      </c>
      <c r="J3108" s="73">
        <v>1</v>
      </c>
      <c r="K3108" s="78" t="s">
        <v>3389</v>
      </c>
    </row>
    <row r="3109" spans="1:11">
      <c r="A3109" s="71" t="s">
        <v>6309</v>
      </c>
      <c r="B3109" s="72">
        <v>1608.851928711</v>
      </c>
      <c r="C3109" s="72">
        <v>-0.99748411218749999</v>
      </c>
      <c r="D3109" s="73">
        <v>2</v>
      </c>
      <c r="E3109" s="74" t="s">
        <v>6310</v>
      </c>
      <c r="F3109" s="75">
        <v>1.8935970823600001E-4</v>
      </c>
      <c r="G3109" s="76">
        <v>3.2453910000000001</v>
      </c>
      <c r="H3109" s="76">
        <v>0.4673988</v>
      </c>
      <c r="I3109" s="77">
        <v>359.93340000000001</v>
      </c>
      <c r="J3109" s="73">
        <v>2</v>
      </c>
      <c r="K3109" s="78" t="s">
        <v>3167</v>
      </c>
    </row>
    <row r="3110" spans="1:11">
      <c r="A3110" s="71" t="s">
        <v>6311</v>
      </c>
      <c r="B3110" s="72">
        <v>1003.520690918</v>
      </c>
      <c r="C3110" s="72">
        <v>-1.542955303594</v>
      </c>
      <c r="D3110" s="73">
        <v>2</v>
      </c>
      <c r="E3110" s="74" t="s">
        <v>6312</v>
      </c>
      <c r="F3110" s="75">
        <v>1.9031731353270001E-4</v>
      </c>
      <c r="G3110" s="76">
        <v>2.6137239999999999</v>
      </c>
      <c r="H3110" s="76">
        <v>0.31311040000000001</v>
      </c>
      <c r="I3110" s="77">
        <v>420.99970000000002</v>
      </c>
      <c r="J3110" s="73">
        <v>2</v>
      </c>
      <c r="K3110" s="78" t="s">
        <v>3986</v>
      </c>
    </row>
    <row r="3111" spans="1:11">
      <c r="A3111" s="71" t="s">
        <v>2956</v>
      </c>
      <c r="B3111" s="72">
        <v>1011.525817871</v>
      </c>
      <c r="C3111" s="72">
        <v>-1.15043821375</v>
      </c>
      <c r="D3111" s="73">
        <v>2</v>
      </c>
      <c r="E3111" s="74" t="s">
        <v>6313</v>
      </c>
      <c r="F3111" s="75">
        <v>1.910159501276E-4</v>
      </c>
      <c r="G3111" s="76">
        <v>3.0762939999999999</v>
      </c>
      <c r="H3111" s="76">
        <v>0.42363390000000001</v>
      </c>
      <c r="I3111" s="77">
        <v>1184.9970000000001</v>
      </c>
      <c r="J3111" s="73">
        <v>1</v>
      </c>
      <c r="K3111" s="78" t="s">
        <v>4973</v>
      </c>
    </row>
    <row r="3112" spans="1:11">
      <c r="A3112" s="71" t="s">
        <v>3665</v>
      </c>
      <c r="B3112" s="72">
        <v>1103.5327148440001</v>
      </c>
      <c r="C3112" s="72">
        <v>-1.106737041875</v>
      </c>
      <c r="D3112" s="73">
        <v>2</v>
      </c>
      <c r="E3112" s="74" t="s">
        <v>6314</v>
      </c>
      <c r="F3112" s="75">
        <v>1.9157833439079999E-4</v>
      </c>
      <c r="G3112" s="76">
        <v>2.9036919999999999</v>
      </c>
      <c r="H3112" s="76">
        <v>0.18228739999999999</v>
      </c>
      <c r="I3112" s="77">
        <v>1292.461</v>
      </c>
      <c r="J3112" s="73">
        <v>1</v>
      </c>
      <c r="K3112" s="78" t="s">
        <v>3734</v>
      </c>
    </row>
    <row r="3113" spans="1:11">
      <c r="A3113" s="71" t="s">
        <v>2217</v>
      </c>
      <c r="B3113" s="72">
        <v>2764.2329101559999</v>
      </c>
      <c r="C3113" s="72">
        <v>-1.588352013438</v>
      </c>
      <c r="D3113" s="73">
        <v>3</v>
      </c>
      <c r="E3113" s="74" t="s">
        <v>6315</v>
      </c>
      <c r="F3113" s="75">
        <v>1.9261413698769999E-4</v>
      </c>
      <c r="G3113" s="76">
        <v>5.2058520000000001</v>
      </c>
      <c r="H3113" s="76">
        <v>0.59389950000000002</v>
      </c>
      <c r="I3113" s="77">
        <v>882.23990000000003</v>
      </c>
      <c r="J3113" s="73">
        <v>1</v>
      </c>
      <c r="K3113" s="78" t="s">
        <v>6316</v>
      </c>
    </row>
    <row r="3114" spans="1:11">
      <c r="A3114" s="71" t="s">
        <v>2546</v>
      </c>
      <c r="B3114" s="72">
        <v>1165.6212158200001</v>
      </c>
      <c r="C3114" s="72">
        <v>-0.81120481531249999</v>
      </c>
      <c r="D3114" s="73">
        <v>2</v>
      </c>
      <c r="E3114" s="74" t="s">
        <v>6317</v>
      </c>
      <c r="F3114" s="75">
        <v>1.950237490194E-4</v>
      </c>
      <c r="G3114" s="76">
        <v>2.983133</v>
      </c>
      <c r="H3114" s="76">
        <v>0.46681729999999999</v>
      </c>
      <c r="I3114" s="77">
        <v>896.13109999999995</v>
      </c>
      <c r="J3114" s="73">
        <v>1</v>
      </c>
      <c r="K3114" s="78" t="s">
        <v>3171</v>
      </c>
    </row>
    <row r="3115" spans="1:11">
      <c r="A3115" s="71" t="s">
        <v>2108</v>
      </c>
      <c r="B3115" s="72">
        <v>1128.5354003909999</v>
      </c>
      <c r="C3115" s="72">
        <v>-0.50676145593749999</v>
      </c>
      <c r="D3115" s="73">
        <v>2</v>
      </c>
      <c r="E3115" s="74" t="s">
        <v>6318</v>
      </c>
      <c r="F3115" s="75">
        <v>1.9559133279399999E-4</v>
      </c>
      <c r="G3115" s="76">
        <v>2.7886639999999998</v>
      </c>
      <c r="H3115" s="76">
        <v>0.48383670000000001</v>
      </c>
      <c r="I3115" s="77">
        <v>739.32529999999997</v>
      </c>
      <c r="J3115" s="73">
        <v>1</v>
      </c>
      <c r="K3115" s="78" t="s">
        <v>3986</v>
      </c>
    </row>
    <row r="3116" spans="1:11">
      <c r="A3116" s="71" t="s">
        <v>2966</v>
      </c>
      <c r="B3116" s="72">
        <v>983.54211425779999</v>
      </c>
      <c r="C3116" s="72">
        <v>-1.419114971563</v>
      </c>
      <c r="D3116" s="73">
        <v>2</v>
      </c>
      <c r="E3116" s="74" t="s">
        <v>6319</v>
      </c>
      <c r="F3116" s="75">
        <v>1.9566856673190001E-4</v>
      </c>
      <c r="G3116" s="76">
        <v>2.6588240000000001</v>
      </c>
      <c r="H3116" s="76">
        <v>0.4535747</v>
      </c>
      <c r="I3116" s="77">
        <v>571.36860000000001</v>
      </c>
      <c r="J3116" s="73">
        <v>1</v>
      </c>
      <c r="K3116" s="78" t="s">
        <v>3986</v>
      </c>
    </row>
    <row r="3117" spans="1:11">
      <c r="A3117" s="71" t="s">
        <v>3550</v>
      </c>
      <c r="B3117" s="72">
        <v>1017.511230469</v>
      </c>
      <c r="C3117" s="72">
        <v>-1.428819561406</v>
      </c>
      <c r="D3117" s="73">
        <v>2</v>
      </c>
      <c r="E3117" s="74" t="s">
        <v>6320</v>
      </c>
      <c r="F3117" s="75">
        <v>1.9584261728770001E-4</v>
      </c>
      <c r="G3117" s="76">
        <v>2.6438489999999999</v>
      </c>
      <c r="H3117" s="76">
        <v>0.4312067</v>
      </c>
      <c r="I3117" s="77">
        <v>621.24419999999998</v>
      </c>
      <c r="J3117" s="73">
        <v>1</v>
      </c>
      <c r="K3117" s="78" t="s">
        <v>3986</v>
      </c>
    </row>
    <row r="3118" spans="1:11">
      <c r="A3118" s="71" t="s">
        <v>2252</v>
      </c>
      <c r="B3118" s="72">
        <v>951.47821044919999</v>
      </c>
      <c r="C3118" s="72">
        <v>-0.96208372156249999</v>
      </c>
      <c r="D3118" s="73">
        <v>2</v>
      </c>
      <c r="E3118" s="74" t="s">
        <v>6321</v>
      </c>
      <c r="F3118" s="75">
        <v>1.9629037363629999E-4</v>
      </c>
      <c r="G3118" s="76">
        <v>2.6573509999999998</v>
      </c>
      <c r="H3118" s="76">
        <v>0.27859519999999999</v>
      </c>
      <c r="I3118" s="77">
        <v>1388.92</v>
      </c>
      <c r="J3118" s="73">
        <v>1</v>
      </c>
      <c r="K3118" s="78" t="s">
        <v>5333</v>
      </c>
    </row>
    <row r="3119" spans="1:11">
      <c r="A3119" s="71" t="s">
        <v>3806</v>
      </c>
      <c r="B3119" s="72">
        <v>1212.5722332759999</v>
      </c>
      <c r="C3119" s="72">
        <v>-1.389362164312</v>
      </c>
      <c r="D3119" s="73">
        <v>2</v>
      </c>
      <c r="E3119" s="74" t="s">
        <v>6322</v>
      </c>
      <c r="F3119" s="75">
        <v>1.9634087461930001E-4</v>
      </c>
      <c r="G3119" s="76">
        <v>2.7574000000000001</v>
      </c>
      <c r="H3119" s="76">
        <v>0.3672436</v>
      </c>
      <c r="I3119" s="77">
        <v>501.21899999999999</v>
      </c>
      <c r="J3119" s="73">
        <v>1</v>
      </c>
      <c r="K3119" s="78" t="s">
        <v>3099</v>
      </c>
    </row>
    <row r="3120" spans="1:11">
      <c r="A3120" s="71" t="s">
        <v>6323</v>
      </c>
      <c r="B3120" s="72">
        <v>2590.3181152339998</v>
      </c>
      <c r="C3120" s="72">
        <v>-1.975009728281</v>
      </c>
      <c r="D3120" s="73">
        <v>3</v>
      </c>
      <c r="E3120" s="74" t="s">
        <v>6324</v>
      </c>
      <c r="F3120" s="75">
        <v>1.9668708666020001E-4</v>
      </c>
      <c r="G3120" s="76">
        <v>4.3458329999999998</v>
      </c>
      <c r="H3120" s="76">
        <v>0.4486194</v>
      </c>
      <c r="I3120" s="77">
        <v>1391.0070000000001</v>
      </c>
      <c r="J3120" s="73">
        <v>1</v>
      </c>
      <c r="K3120" s="78" t="s">
        <v>2793</v>
      </c>
    </row>
    <row r="3121" spans="1:11">
      <c r="A3121" s="71" t="s">
        <v>3665</v>
      </c>
      <c r="B3121" s="72">
        <v>1462.7424316409999</v>
      </c>
      <c r="C3121" s="72">
        <v>-1.3081530575</v>
      </c>
      <c r="D3121" s="73">
        <v>2</v>
      </c>
      <c r="E3121" s="74" t="s">
        <v>6325</v>
      </c>
      <c r="F3121" s="75">
        <v>1.9698017307219999E-4</v>
      </c>
      <c r="G3121" s="76">
        <v>3.7779229999999999</v>
      </c>
      <c r="H3121" s="76">
        <v>0.49345030000000001</v>
      </c>
      <c r="I3121" s="77">
        <v>1091.8430000000001</v>
      </c>
      <c r="J3121" s="73">
        <v>1</v>
      </c>
      <c r="K3121" s="78" t="s">
        <v>2525</v>
      </c>
    </row>
    <row r="3122" spans="1:11">
      <c r="A3122" s="71" t="s">
        <v>4502</v>
      </c>
      <c r="B3122" s="72">
        <v>1784.9904785159999</v>
      </c>
      <c r="C3122" s="72">
        <v>-0.99394407312499999</v>
      </c>
      <c r="D3122" s="73">
        <v>2</v>
      </c>
      <c r="E3122" s="74" t="s">
        <v>6326</v>
      </c>
      <c r="F3122" s="75">
        <v>1.9761434526060001E-4</v>
      </c>
      <c r="G3122" s="76">
        <v>4.3978609999999998</v>
      </c>
      <c r="H3122" s="76">
        <v>0.44641960000000003</v>
      </c>
      <c r="I3122" s="77">
        <v>695.23530000000005</v>
      </c>
      <c r="J3122" s="73">
        <v>1</v>
      </c>
      <c r="K3122" s="78" t="s">
        <v>2382</v>
      </c>
    </row>
    <row r="3123" spans="1:11">
      <c r="A3123" s="71" t="s">
        <v>2212</v>
      </c>
      <c r="B3123" s="72">
        <v>1015.541870117</v>
      </c>
      <c r="C3123" s="72">
        <v>-1.362169170781</v>
      </c>
      <c r="D3123" s="73">
        <v>2</v>
      </c>
      <c r="E3123" s="74" t="s">
        <v>6327</v>
      </c>
      <c r="F3123" s="75">
        <v>1.990309881583E-4</v>
      </c>
      <c r="G3123" s="76">
        <v>2.811785</v>
      </c>
      <c r="H3123" s="76">
        <v>0.35619450000000002</v>
      </c>
      <c r="I3123" s="77">
        <v>716.072</v>
      </c>
      <c r="J3123" s="73">
        <v>1</v>
      </c>
      <c r="K3123" s="78" t="s">
        <v>3986</v>
      </c>
    </row>
    <row r="3124" spans="1:11">
      <c r="A3124" s="71" t="s">
        <v>6328</v>
      </c>
      <c r="B3124" s="72">
        <v>1041.630249023</v>
      </c>
      <c r="C3124" s="72">
        <v>-1.659471416875</v>
      </c>
      <c r="D3124" s="73">
        <v>2</v>
      </c>
      <c r="E3124" s="74" t="s">
        <v>6329</v>
      </c>
      <c r="F3124" s="75">
        <v>2.0003559359140001E-4</v>
      </c>
      <c r="G3124" s="76">
        <v>2.7652570000000001</v>
      </c>
      <c r="H3124" s="76">
        <v>0.26316139999999999</v>
      </c>
      <c r="I3124" s="77">
        <v>860.12630000000001</v>
      </c>
      <c r="J3124" s="73">
        <v>1</v>
      </c>
      <c r="K3124" s="78" t="s">
        <v>4325</v>
      </c>
    </row>
    <row r="3125" spans="1:11">
      <c r="A3125" s="71" t="s">
        <v>6330</v>
      </c>
      <c r="B3125" s="72">
        <v>1321.740234375</v>
      </c>
      <c r="C3125" s="72">
        <v>-1.307542705938</v>
      </c>
      <c r="D3125" s="73">
        <v>2</v>
      </c>
      <c r="E3125" s="74" t="s">
        <v>6331</v>
      </c>
      <c r="F3125" s="75">
        <v>2.003184984494E-4</v>
      </c>
      <c r="G3125" s="76">
        <v>3.5288740000000001</v>
      </c>
      <c r="H3125" s="76">
        <v>0.48111920000000002</v>
      </c>
      <c r="I3125" s="77">
        <v>1189.0709999999999</v>
      </c>
      <c r="J3125" s="73">
        <v>1</v>
      </c>
      <c r="K3125" s="78" t="s">
        <v>3326</v>
      </c>
    </row>
    <row r="3126" spans="1:11">
      <c r="A3126" s="71" t="s">
        <v>6332</v>
      </c>
      <c r="B3126" s="72">
        <v>1024.5786132809999</v>
      </c>
      <c r="C3126" s="72">
        <v>-1.048143291875</v>
      </c>
      <c r="D3126" s="73">
        <v>2</v>
      </c>
      <c r="E3126" s="74" t="s">
        <v>6333</v>
      </c>
      <c r="F3126" s="75">
        <v>2.003656907897E-4</v>
      </c>
      <c r="G3126" s="76">
        <v>2.8494429999999999</v>
      </c>
      <c r="H3126" s="76">
        <v>0.62949549999999999</v>
      </c>
      <c r="I3126" s="77">
        <v>1704.1579999999999</v>
      </c>
      <c r="J3126" s="73">
        <v>1</v>
      </c>
      <c r="K3126" s="78" t="s">
        <v>3734</v>
      </c>
    </row>
    <row r="3127" spans="1:11">
      <c r="A3127" s="71" t="s">
        <v>2359</v>
      </c>
      <c r="B3127" s="72">
        <v>1299.5383300779999</v>
      </c>
      <c r="C3127" s="72">
        <v>-0.62724485437499999</v>
      </c>
      <c r="D3127" s="73">
        <v>2</v>
      </c>
      <c r="E3127" s="74" t="s">
        <v>6334</v>
      </c>
      <c r="F3127" s="75">
        <v>2.0039179980800001E-4</v>
      </c>
      <c r="G3127" s="76">
        <v>2.7509969999999999</v>
      </c>
      <c r="H3127" s="76">
        <v>0.50537920000000003</v>
      </c>
      <c r="I3127" s="77">
        <v>377.51659999999998</v>
      </c>
      <c r="J3127" s="73">
        <v>1</v>
      </c>
      <c r="K3127" s="78" t="s">
        <v>2811</v>
      </c>
    </row>
    <row r="3128" spans="1:11">
      <c r="A3128" s="71" t="s">
        <v>2041</v>
      </c>
      <c r="B3128" s="72">
        <v>845.44757080080001</v>
      </c>
      <c r="C3128" s="72">
        <v>-1.470689678594</v>
      </c>
      <c r="D3128" s="73">
        <v>2</v>
      </c>
      <c r="E3128" s="74" t="s">
        <v>6335</v>
      </c>
      <c r="F3128" s="75">
        <v>2.0079526510449999E-4</v>
      </c>
      <c r="G3128" s="76">
        <v>2.6143830000000001</v>
      </c>
      <c r="H3128" s="76">
        <v>0.55938160000000003</v>
      </c>
      <c r="I3128" s="77">
        <v>691.76199999999994</v>
      </c>
      <c r="J3128" s="73">
        <v>1</v>
      </c>
      <c r="K3128" s="78" t="s">
        <v>4973</v>
      </c>
    </row>
    <row r="3129" spans="1:11">
      <c r="A3129" s="71" t="s">
        <v>5782</v>
      </c>
      <c r="B3129" s="72">
        <v>1381.8049316409999</v>
      </c>
      <c r="C3129" s="72">
        <v>-0.96953001062499999</v>
      </c>
      <c r="D3129" s="73">
        <v>2</v>
      </c>
      <c r="E3129" s="74" t="s">
        <v>6336</v>
      </c>
      <c r="F3129" s="75">
        <v>2.0087926389319999E-4</v>
      </c>
      <c r="G3129" s="76">
        <v>3.7676479999999999</v>
      </c>
      <c r="H3129" s="76">
        <v>0.49965589999999999</v>
      </c>
      <c r="I3129" s="77">
        <v>1268.386</v>
      </c>
      <c r="J3129" s="73">
        <v>1</v>
      </c>
      <c r="K3129" s="78" t="s">
        <v>2525</v>
      </c>
    </row>
    <row r="3130" spans="1:11">
      <c r="A3130" s="71" t="s">
        <v>6337</v>
      </c>
      <c r="B3130" s="72">
        <v>1870.0319824220001</v>
      </c>
      <c r="C3130" s="72">
        <v>-1.07475462</v>
      </c>
      <c r="D3130" s="73">
        <v>2</v>
      </c>
      <c r="E3130" s="74" t="s">
        <v>6338</v>
      </c>
      <c r="F3130" s="75">
        <v>2.0096099217730001E-4</v>
      </c>
      <c r="G3130" s="76">
        <v>2.5401609999999999</v>
      </c>
      <c r="H3130" s="76">
        <v>0.25355109999999997</v>
      </c>
      <c r="I3130" s="77">
        <v>708.61519999999996</v>
      </c>
      <c r="J3130" s="73">
        <v>1</v>
      </c>
      <c r="K3130" s="78" t="s">
        <v>5925</v>
      </c>
    </row>
    <row r="3131" spans="1:11">
      <c r="A3131" s="71" t="s">
        <v>3158</v>
      </c>
      <c r="B3131" s="72">
        <v>1205.627319336</v>
      </c>
      <c r="C3131" s="72">
        <v>-0.80290403406249999</v>
      </c>
      <c r="D3131" s="73">
        <v>2</v>
      </c>
      <c r="E3131" s="74" t="s">
        <v>6339</v>
      </c>
      <c r="F3131" s="75">
        <v>2.0179630007140001E-4</v>
      </c>
      <c r="G3131" s="76">
        <v>2.8367140000000002</v>
      </c>
      <c r="H3131" s="76">
        <v>0.39797650000000001</v>
      </c>
      <c r="I3131" s="77">
        <v>637.09609999999998</v>
      </c>
      <c r="J3131" s="73">
        <v>1</v>
      </c>
      <c r="K3131" s="78" t="s">
        <v>3734</v>
      </c>
    </row>
    <row r="3132" spans="1:11">
      <c r="A3132" s="71" t="s">
        <v>2252</v>
      </c>
      <c r="B3132" s="72">
        <v>775.48248291020002</v>
      </c>
      <c r="C3132" s="72">
        <v>-0.3717041015625</v>
      </c>
      <c r="D3132" s="73">
        <v>1</v>
      </c>
      <c r="E3132" s="74" t="s">
        <v>6340</v>
      </c>
      <c r="F3132" s="75">
        <v>2.0494190513119999E-4</v>
      </c>
      <c r="G3132" s="76">
        <v>2.4034049999999998</v>
      </c>
      <c r="H3132" s="76">
        <v>0.31111260000000002</v>
      </c>
      <c r="I3132" s="77">
        <v>405.02440000000001</v>
      </c>
      <c r="J3132" s="73">
        <v>1</v>
      </c>
      <c r="K3132" s="78" t="s">
        <v>6341</v>
      </c>
    </row>
    <row r="3133" spans="1:11">
      <c r="A3133" s="71" t="s">
        <v>2602</v>
      </c>
      <c r="B3133" s="72">
        <v>953.57781982419999</v>
      </c>
      <c r="C3133" s="72">
        <v>-1.307847881719</v>
      </c>
      <c r="D3133" s="73">
        <v>2</v>
      </c>
      <c r="E3133" s="74" t="s">
        <v>6342</v>
      </c>
      <c r="F3133" s="75">
        <v>2.0628281680659999E-4</v>
      </c>
      <c r="G3133" s="76">
        <v>2.9251200000000002</v>
      </c>
      <c r="H3133" s="76">
        <v>0.56639779999999995</v>
      </c>
      <c r="I3133" s="77">
        <v>1556.4949999999999</v>
      </c>
      <c r="J3133" s="73">
        <v>1</v>
      </c>
      <c r="K3133" s="78" t="s">
        <v>4330</v>
      </c>
    </row>
    <row r="3134" spans="1:11">
      <c r="A3134" s="71" t="s">
        <v>5938</v>
      </c>
      <c r="B3134" s="72">
        <v>1170.561157227</v>
      </c>
      <c r="C3134" s="72">
        <v>-0.59355344812499999</v>
      </c>
      <c r="D3134" s="73">
        <v>2</v>
      </c>
      <c r="E3134" s="74" t="s">
        <v>6343</v>
      </c>
      <c r="F3134" s="75">
        <v>2.0675476654989999E-4</v>
      </c>
      <c r="G3134" s="76">
        <v>2.517868</v>
      </c>
      <c r="H3134" s="76">
        <v>0.49336809999999998</v>
      </c>
      <c r="I3134" s="77">
        <v>318.37580000000003</v>
      </c>
      <c r="J3134" s="73">
        <v>1</v>
      </c>
      <c r="K3134" s="78" t="s">
        <v>3764</v>
      </c>
    </row>
    <row r="3135" spans="1:11">
      <c r="A3135" s="71" t="s">
        <v>2654</v>
      </c>
      <c r="B3135" s="72">
        <v>1587.7471923830001</v>
      </c>
      <c r="C3135" s="72">
        <v>-1.484788799688</v>
      </c>
      <c r="D3135" s="73">
        <v>2</v>
      </c>
      <c r="E3135" s="74" t="s">
        <v>6344</v>
      </c>
      <c r="F3135" s="75">
        <v>2.0749217574720001E-4</v>
      </c>
      <c r="G3135" s="76">
        <v>2.5621139999999998</v>
      </c>
      <c r="H3135" s="76">
        <v>0.57540139999999995</v>
      </c>
      <c r="I3135" s="77">
        <v>455.5299</v>
      </c>
      <c r="J3135" s="73">
        <v>1</v>
      </c>
      <c r="K3135" s="78" t="s">
        <v>3644</v>
      </c>
    </row>
    <row r="3136" spans="1:11">
      <c r="A3136" s="71" t="s">
        <v>2518</v>
      </c>
      <c r="B3136" s="72">
        <v>836.4624633789</v>
      </c>
      <c r="C3136" s="72">
        <v>-1.635911846563</v>
      </c>
      <c r="D3136" s="73">
        <v>2</v>
      </c>
      <c r="E3136" s="74" t="s">
        <v>6345</v>
      </c>
      <c r="F3136" s="75">
        <v>2.0753436087020001E-4</v>
      </c>
      <c r="G3136" s="76">
        <v>2.6454979999999999</v>
      </c>
      <c r="H3136" s="76">
        <v>0.54311799999999999</v>
      </c>
      <c r="I3136" s="77">
        <v>1214.5060000000001</v>
      </c>
      <c r="J3136" s="73">
        <v>1</v>
      </c>
      <c r="K3136" s="78" t="s">
        <v>4973</v>
      </c>
    </row>
    <row r="3137" spans="1:11">
      <c r="A3137" s="71" t="s">
        <v>2359</v>
      </c>
      <c r="B3137" s="72">
        <v>1060.5422363279999</v>
      </c>
      <c r="C3137" s="72">
        <v>-1.595018291875</v>
      </c>
      <c r="D3137" s="73">
        <v>2</v>
      </c>
      <c r="E3137" s="74" t="s">
        <v>6346</v>
      </c>
      <c r="F3137" s="75">
        <v>2.0771669411169999E-4</v>
      </c>
      <c r="G3137" s="76">
        <v>2.8938169999999999</v>
      </c>
      <c r="H3137" s="76">
        <v>0.46692</v>
      </c>
      <c r="I3137" s="77">
        <v>1402.5239999999999</v>
      </c>
      <c r="J3137" s="73">
        <v>1</v>
      </c>
      <c r="K3137" s="78" t="s">
        <v>4330</v>
      </c>
    </row>
    <row r="3138" spans="1:11">
      <c r="A3138" s="71" t="s">
        <v>3632</v>
      </c>
      <c r="B3138" s="72">
        <v>1630.8937988279999</v>
      </c>
      <c r="C3138" s="72">
        <v>-0.95427122156249999</v>
      </c>
      <c r="D3138" s="73">
        <v>2</v>
      </c>
      <c r="E3138" s="74" t="s">
        <v>6347</v>
      </c>
      <c r="F3138" s="75">
        <v>2.080938863993E-4</v>
      </c>
      <c r="G3138" s="76">
        <v>3.1744979999999998</v>
      </c>
      <c r="H3138" s="76">
        <v>0.12713469999999999</v>
      </c>
      <c r="I3138" s="77">
        <v>894.89869999999996</v>
      </c>
      <c r="J3138" s="73">
        <v>1</v>
      </c>
      <c r="K3138" s="78" t="s">
        <v>2671</v>
      </c>
    </row>
    <row r="3139" spans="1:11">
      <c r="A3139" s="71" t="s">
        <v>3005</v>
      </c>
      <c r="B3139" s="72">
        <v>945.54040527339998</v>
      </c>
      <c r="C3139" s="72">
        <v>-1.298753643438</v>
      </c>
      <c r="D3139" s="73">
        <v>2</v>
      </c>
      <c r="E3139" s="74" t="s">
        <v>6348</v>
      </c>
      <c r="F3139" s="75">
        <v>2.0943396344329999E-4</v>
      </c>
      <c r="G3139" s="76">
        <v>2.869497</v>
      </c>
      <c r="H3139" s="76">
        <v>0.4027887</v>
      </c>
      <c r="I3139" s="77">
        <v>862.29610000000002</v>
      </c>
      <c r="J3139" s="73">
        <v>1</v>
      </c>
      <c r="K3139" s="78" t="s">
        <v>4973</v>
      </c>
    </row>
    <row r="3140" spans="1:11">
      <c r="A3140" s="71" t="s">
        <v>4179</v>
      </c>
      <c r="B3140" s="72">
        <v>1071.5793457029999</v>
      </c>
      <c r="C3140" s="72">
        <v>-1.261888409063</v>
      </c>
      <c r="D3140" s="73">
        <v>2</v>
      </c>
      <c r="E3140" s="74" t="s">
        <v>6349</v>
      </c>
      <c r="F3140" s="75">
        <v>2.12107892817E-4</v>
      </c>
      <c r="G3140" s="76">
        <v>3.674385</v>
      </c>
      <c r="H3140" s="76">
        <v>0.55326660000000005</v>
      </c>
      <c r="I3140" s="77">
        <v>1217.2190000000001</v>
      </c>
      <c r="J3140" s="73">
        <v>1</v>
      </c>
      <c r="K3140" s="78" t="s">
        <v>3701</v>
      </c>
    </row>
    <row r="3141" spans="1:11">
      <c r="A3141" s="71" t="s">
        <v>5792</v>
      </c>
      <c r="B3141" s="72">
        <v>1229.6102294919999</v>
      </c>
      <c r="C3141" s="72">
        <v>-1.33256712</v>
      </c>
      <c r="D3141" s="73">
        <v>2</v>
      </c>
      <c r="E3141" s="74" t="s">
        <v>6350</v>
      </c>
      <c r="F3141" s="75">
        <v>2.1215354583279999E-4</v>
      </c>
      <c r="G3141" s="76">
        <v>2.5941130000000001</v>
      </c>
      <c r="H3141" s="76">
        <v>0.46662049999999999</v>
      </c>
      <c r="I3141" s="77">
        <v>467.55489999999998</v>
      </c>
      <c r="J3141" s="73">
        <v>1</v>
      </c>
      <c r="K3141" s="78" t="s">
        <v>3812</v>
      </c>
    </row>
    <row r="3142" spans="1:11">
      <c r="A3142" s="71" t="s">
        <v>6351</v>
      </c>
      <c r="B3142" s="72">
        <v>1187.5762939450001</v>
      </c>
      <c r="C3142" s="72">
        <v>-0.74235715906249999</v>
      </c>
      <c r="D3142" s="73">
        <v>2</v>
      </c>
      <c r="E3142" s="74" t="s">
        <v>6352</v>
      </c>
      <c r="F3142" s="75">
        <v>2.137597080452E-4</v>
      </c>
      <c r="G3142" s="76">
        <v>2.9253070000000001</v>
      </c>
      <c r="H3142" s="76">
        <v>0.37466759999999999</v>
      </c>
      <c r="I3142" s="77">
        <v>396.3657</v>
      </c>
      <c r="J3142" s="73">
        <v>4</v>
      </c>
      <c r="K3142" s="78" t="s">
        <v>2811</v>
      </c>
    </row>
    <row r="3143" spans="1:11">
      <c r="A3143" s="71" t="s">
        <v>4889</v>
      </c>
      <c r="B3143" s="72">
        <v>962.54180908199999</v>
      </c>
      <c r="C3143" s="72">
        <v>-1.235216045781</v>
      </c>
      <c r="D3143" s="73">
        <v>2</v>
      </c>
      <c r="E3143" s="74" t="s">
        <v>6353</v>
      </c>
      <c r="F3143" s="75">
        <v>2.1451878513109999E-4</v>
      </c>
      <c r="G3143" s="76">
        <v>2.6544020000000002</v>
      </c>
      <c r="H3143" s="76">
        <v>0.47610859999999999</v>
      </c>
      <c r="I3143" s="77">
        <v>685.74800000000005</v>
      </c>
    </row>
    <row r="3144" spans="1:11">
      <c r="A3144" s="71" t="s">
        <v>2041</v>
      </c>
      <c r="B3144" s="72">
        <v>887.40802001949999</v>
      </c>
      <c r="C3144" s="72">
        <v>-1.000902080938</v>
      </c>
      <c r="D3144" s="73">
        <v>2</v>
      </c>
      <c r="E3144" s="74" t="s">
        <v>6354</v>
      </c>
      <c r="F3144" s="75">
        <v>2.152716909172E-4</v>
      </c>
      <c r="G3144" s="76">
        <v>2.4204140000000001</v>
      </c>
      <c r="H3144" s="76">
        <v>0.45527109999999998</v>
      </c>
      <c r="I3144" s="77">
        <v>894.33109999999999</v>
      </c>
      <c r="J3144" s="73">
        <v>1</v>
      </c>
      <c r="K3144" s="78" t="s">
        <v>6355</v>
      </c>
    </row>
    <row r="3145" spans="1:11">
      <c r="A3145" s="71" t="s">
        <v>6356</v>
      </c>
      <c r="B3145" s="72">
        <v>1106.6145019529999</v>
      </c>
      <c r="C3145" s="72">
        <v>-1.852952862188</v>
      </c>
      <c r="D3145" s="73">
        <v>2</v>
      </c>
      <c r="E3145" s="74" t="s">
        <v>6357</v>
      </c>
      <c r="F3145" s="75">
        <v>2.1607221693319999E-4</v>
      </c>
      <c r="G3145" s="76">
        <v>2.7734019999999999</v>
      </c>
      <c r="H3145" s="76">
        <v>0.40714650000000002</v>
      </c>
      <c r="I3145" s="77">
        <v>623.97609999999997</v>
      </c>
      <c r="J3145" s="73">
        <v>1</v>
      </c>
      <c r="K3145" s="78" t="s">
        <v>4330</v>
      </c>
    </row>
    <row r="3146" spans="1:11">
      <c r="A3146" s="71" t="s">
        <v>2768</v>
      </c>
      <c r="B3146" s="72">
        <v>1055.645874023</v>
      </c>
      <c r="C3146" s="72">
        <v>-1.890306377813</v>
      </c>
      <c r="D3146" s="73">
        <v>2</v>
      </c>
      <c r="E3146" s="74" t="s">
        <v>6358</v>
      </c>
      <c r="F3146" s="75">
        <v>2.1636796587319999E-4</v>
      </c>
      <c r="G3146" s="76">
        <v>3.0217309999999999</v>
      </c>
      <c r="H3146" s="76">
        <v>0.3923024</v>
      </c>
      <c r="I3146" s="77">
        <v>723.53920000000005</v>
      </c>
      <c r="J3146" s="73">
        <v>1</v>
      </c>
      <c r="K3146" s="78" t="s">
        <v>4325</v>
      </c>
    </row>
    <row r="3147" spans="1:11">
      <c r="A3147" s="71" t="s">
        <v>2144</v>
      </c>
      <c r="B3147" s="72">
        <v>884.55639648440001</v>
      </c>
      <c r="C3147" s="72">
        <v>-0.74772825281249999</v>
      </c>
      <c r="D3147" s="73">
        <v>2</v>
      </c>
      <c r="E3147" s="74" t="s">
        <v>6359</v>
      </c>
      <c r="F3147" s="75">
        <v>2.1711080514230001E-4</v>
      </c>
      <c r="G3147" s="76">
        <v>2.6924760000000001</v>
      </c>
      <c r="H3147" s="76">
        <v>0.3273916</v>
      </c>
      <c r="I3147" s="77">
        <v>913.49329999999998</v>
      </c>
      <c r="J3147" s="73">
        <v>1</v>
      </c>
      <c r="K3147" s="78" t="s">
        <v>4325</v>
      </c>
    </row>
    <row r="3148" spans="1:11">
      <c r="A3148" s="71" t="s">
        <v>2364</v>
      </c>
      <c r="B3148" s="72">
        <v>1017.4748535160001</v>
      </c>
      <c r="C3148" s="72">
        <v>-1.44047727625</v>
      </c>
      <c r="D3148" s="73">
        <v>2</v>
      </c>
      <c r="E3148" s="74" t="s">
        <v>6360</v>
      </c>
      <c r="F3148" s="75">
        <v>2.174881439796E-4</v>
      </c>
      <c r="G3148" s="76">
        <v>2.8699240000000001</v>
      </c>
      <c r="H3148" s="76">
        <v>0.42224410000000001</v>
      </c>
      <c r="I3148" s="77">
        <v>870.32270000000005</v>
      </c>
      <c r="J3148" s="73">
        <v>1</v>
      </c>
      <c r="K3148" s="78" t="s">
        <v>4973</v>
      </c>
    </row>
    <row r="3149" spans="1:11">
      <c r="A3149" s="71" t="s">
        <v>2871</v>
      </c>
      <c r="B3149" s="72">
        <v>1164.5313720700001</v>
      </c>
      <c r="C3149" s="72">
        <v>-1.200120830938</v>
      </c>
      <c r="D3149" s="73">
        <v>2</v>
      </c>
      <c r="E3149" s="74" t="s">
        <v>6361</v>
      </c>
      <c r="F3149" s="75">
        <v>2.17641520187E-4</v>
      </c>
      <c r="G3149" s="76">
        <v>2.7754089999999998</v>
      </c>
      <c r="H3149" s="76">
        <v>0.48774440000000002</v>
      </c>
      <c r="I3149" s="77">
        <v>432.6223</v>
      </c>
      <c r="J3149" s="73">
        <v>1</v>
      </c>
      <c r="K3149" s="78" t="s">
        <v>3764</v>
      </c>
    </row>
    <row r="3150" spans="1:11">
      <c r="A3150" s="71" t="s">
        <v>3699</v>
      </c>
      <c r="B3150" s="72">
        <v>941.5414428711</v>
      </c>
      <c r="C3150" s="72">
        <v>-1.834276104375</v>
      </c>
      <c r="D3150" s="73">
        <v>2</v>
      </c>
      <c r="E3150" s="74" t="s">
        <v>6362</v>
      </c>
      <c r="F3150" s="75">
        <v>2.205343167195E-4</v>
      </c>
      <c r="G3150" s="76">
        <v>2.959908</v>
      </c>
      <c r="H3150" s="76">
        <v>0.42256359999999998</v>
      </c>
      <c r="I3150" s="77">
        <v>665.10760000000005</v>
      </c>
      <c r="J3150" s="73">
        <v>1</v>
      </c>
      <c r="K3150" s="78" t="s">
        <v>4325</v>
      </c>
    </row>
    <row r="3151" spans="1:11">
      <c r="A3151" s="71" t="s">
        <v>2177</v>
      </c>
      <c r="B3151" s="72">
        <v>1012.456140916</v>
      </c>
      <c r="C3151" s="72">
        <v>-0.87172649696869997</v>
      </c>
      <c r="D3151" s="73">
        <v>2</v>
      </c>
      <c r="E3151" s="74" t="s">
        <v>6363</v>
      </c>
      <c r="F3151" s="75">
        <v>2.211102582188E-4</v>
      </c>
      <c r="G3151" s="76">
        <v>2.5466690000000001</v>
      </c>
      <c r="H3151" s="76">
        <v>0.41360330000000001</v>
      </c>
      <c r="I3151" s="77">
        <v>871.6748</v>
      </c>
      <c r="J3151" s="73">
        <v>1</v>
      </c>
      <c r="K3151" s="78" t="s">
        <v>4330</v>
      </c>
    </row>
    <row r="3152" spans="1:11">
      <c r="A3152" s="71" t="s">
        <v>4179</v>
      </c>
      <c r="B3152" s="72">
        <v>1133.642578125</v>
      </c>
      <c r="C3152" s="72">
        <v>-1.454759502813</v>
      </c>
      <c r="D3152" s="73">
        <v>2</v>
      </c>
      <c r="E3152" s="74" t="s">
        <v>6364</v>
      </c>
      <c r="F3152" s="75">
        <v>2.2147280325149999E-4</v>
      </c>
      <c r="G3152" s="76">
        <v>2.8552080000000002</v>
      </c>
      <c r="H3152" s="76">
        <v>0.46386240000000001</v>
      </c>
      <c r="I3152" s="77">
        <v>1258.7260000000001</v>
      </c>
      <c r="J3152" s="73">
        <v>1</v>
      </c>
      <c r="K3152" s="78" t="s">
        <v>3701</v>
      </c>
    </row>
    <row r="3153" spans="1:11">
      <c r="A3153" s="71" t="s">
        <v>3434</v>
      </c>
      <c r="B3153" s="72">
        <v>1594.7595214840001</v>
      </c>
      <c r="C3153" s="72">
        <v>-1.30522337</v>
      </c>
      <c r="D3153" s="73">
        <v>2</v>
      </c>
      <c r="E3153" s="74" t="s">
        <v>6365</v>
      </c>
      <c r="F3153" s="75">
        <v>2.2356748059599999E-4</v>
      </c>
      <c r="G3153" s="76">
        <v>3.4919030000000002</v>
      </c>
      <c r="H3153" s="76">
        <v>0.52397919999999998</v>
      </c>
      <c r="I3153" s="77">
        <v>882.62789999999995</v>
      </c>
      <c r="J3153" s="73">
        <v>1</v>
      </c>
      <c r="K3153" s="78" t="s">
        <v>2870</v>
      </c>
    </row>
    <row r="3154" spans="1:11">
      <c r="A3154" s="71" t="s">
        <v>4523</v>
      </c>
      <c r="B3154" s="72">
        <v>1302.603515625</v>
      </c>
      <c r="C3154" s="72">
        <v>-0.54643430749999999</v>
      </c>
      <c r="D3154" s="73">
        <v>2</v>
      </c>
      <c r="E3154" s="74" t="s">
        <v>6366</v>
      </c>
      <c r="F3154" s="75">
        <v>2.2497302384229999E-4</v>
      </c>
      <c r="G3154" s="76">
        <v>2.6588530000000001</v>
      </c>
      <c r="H3154" s="76">
        <v>0.4895968</v>
      </c>
      <c r="I3154" s="77">
        <v>540.93399999999997</v>
      </c>
    </row>
    <row r="3155" spans="1:11">
      <c r="A3155" s="71" t="s">
        <v>2202</v>
      </c>
      <c r="B3155" s="72">
        <v>1075.4514160159999</v>
      </c>
      <c r="C3155" s="72">
        <v>-1.053514385625</v>
      </c>
      <c r="D3155" s="73">
        <v>2</v>
      </c>
      <c r="E3155" s="74" t="s">
        <v>6367</v>
      </c>
      <c r="F3155" s="75">
        <v>2.2525612960980001E-4</v>
      </c>
      <c r="G3155" s="76">
        <v>2.899149</v>
      </c>
      <c r="H3155" s="76">
        <v>0.34776360000000001</v>
      </c>
      <c r="I3155" s="77">
        <v>898.72469999999998</v>
      </c>
    </row>
    <row r="3156" spans="1:11">
      <c r="A3156" s="71" t="s">
        <v>2489</v>
      </c>
      <c r="B3156" s="72">
        <v>1103.5578613279999</v>
      </c>
      <c r="C3156" s="72">
        <v>-1.03227415125</v>
      </c>
      <c r="D3156" s="73">
        <v>2</v>
      </c>
      <c r="E3156" s="74" t="s">
        <v>6368</v>
      </c>
      <c r="F3156" s="75">
        <v>2.2780140572599999E-4</v>
      </c>
      <c r="G3156" s="76">
        <v>2.7853750000000002</v>
      </c>
      <c r="H3156" s="76">
        <v>0.45336419999999999</v>
      </c>
      <c r="I3156" s="77">
        <v>618.3098</v>
      </c>
      <c r="J3156" s="73">
        <v>1</v>
      </c>
      <c r="K3156" s="78" t="s">
        <v>3812</v>
      </c>
    </row>
    <row r="3157" spans="1:11">
      <c r="A3157" s="71" t="s">
        <v>6369</v>
      </c>
      <c r="B3157" s="72">
        <v>975.56622314449999</v>
      </c>
      <c r="C3157" s="72">
        <v>-1.215196514531</v>
      </c>
      <c r="D3157" s="73">
        <v>2</v>
      </c>
      <c r="E3157" s="74" t="s">
        <v>6370</v>
      </c>
      <c r="F3157" s="75">
        <v>2.2803307788719999E-4</v>
      </c>
      <c r="G3157" s="76">
        <v>2.4314360000000002</v>
      </c>
      <c r="H3157" s="76">
        <v>0.46616039999999997</v>
      </c>
      <c r="I3157" s="77">
        <v>640.52160000000003</v>
      </c>
    </row>
    <row r="3158" spans="1:11">
      <c r="A3158" s="71" t="s">
        <v>2038</v>
      </c>
      <c r="B3158" s="72">
        <v>942.52545166020002</v>
      </c>
      <c r="C3158" s="72">
        <v>-1.325487041875</v>
      </c>
      <c r="D3158" s="73">
        <v>2</v>
      </c>
      <c r="E3158" s="74" t="s">
        <v>6371</v>
      </c>
      <c r="F3158" s="75">
        <v>2.2964207775500001E-4</v>
      </c>
      <c r="G3158" s="76">
        <v>2.4735480000000001</v>
      </c>
      <c r="H3158" s="76">
        <v>0.23369609999999999</v>
      </c>
      <c r="I3158" s="77">
        <v>635.18460000000005</v>
      </c>
      <c r="J3158" s="73">
        <v>1</v>
      </c>
      <c r="K3158" s="78" t="s">
        <v>4654</v>
      </c>
    </row>
    <row r="3159" spans="1:11">
      <c r="A3159" s="71" t="s">
        <v>6372</v>
      </c>
      <c r="B3159" s="72">
        <v>1012.495910645</v>
      </c>
      <c r="C3159" s="72">
        <v>-1.171739483281</v>
      </c>
      <c r="D3159" s="73">
        <v>2</v>
      </c>
      <c r="E3159" s="74" t="s">
        <v>6373</v>
      </c>
      <c r="F3159" s="75">
        <v>2.299441014182E-4</v>
      </c>
      <c r="G3159" s="76">
        <v>2.5426289999999998</v>
      </c>
      <c r="H3159" s="76">
        <v>0.13169449999999999</v>
      </c>
      <c r="I3159" s="77">
        <v>788.8338</v>
      </c>
      <c r="J3159" s="73">
        <v>1</v>
      </c>
      <c r="K3159" s="78" t="s">
        <v>5443</v>
      </c>
    </row>
    <row r="3160" spans="1:11">
      <c r="A3160" s="71" t="s">
        <v>3420</v>
      </c>
      <c r="B3160" s="72">
        <v>1052.5734863279999</v>
      </c>
      <c r="C3160" s="72">
        <v>-1.738084698125</v>
      </c>
      <c r="D3160" s="73">
        <v>2</v>
      </c>
      <c r="E3160" s="74" t="s">
        <v>6374</v>
      </c>
      <c r="F3160" s="75">
        <v>2.307476711362E-4</v>
      </c>
      <c r="G3160" s="76">
        <v>3.2268500000000002</v>
      </c>
      <c r="H3160" s="76">
        <v>0.40869119999999998</v>
      </c>
      <c r="I3160" s="77">
        <v>681.47450000000003</v>
      </c>
      <c r="J3160" s="73">
        <v>1</v>
      </c>
      <c r="K3160" s="78" t="s">
        <v>4654</v>
      </c>
    </row>
    <row r="3161" spans="1:11">
      <c r="A3161" s="71" t="s">
        <v>2295</v>
      </c>
      <c r="B3161" s="72">
        <v>1000.521057129</v>
      </c>
      <c r="C3161" s="72">
        <v>-0.95793333093749999</v>
      </c>
      <c r="D3161" s="73">
        <v>2</v>
      </c>
      <c r="E3161" s="74" t="s">
        <v>6375</v>
      </c>
      <c r="F3161" s="75">
        <v>2.3131848028309999E-4</v>
      </c>
      <c r="G3161" s="76">
        <v>2.4058609999999998</v>
      </c>
      <c r="H3161" s="76">
        <v>0.33023740000000001</v>
      </c>
      <c r="I3161" s="77">
        <v>462.73399999999998</v>
      </c>
      <c r="J3161" s="73">
        <v>1</v>
      </c>
      <c r="K3161" s="78" t="s">
        <v>4973</v>
      </c>
    </row>
    <row r="3162" spans="1:11">
      <c r="A3162" s="71" t="s">
        <v>2498</v>
      </c>
      <c r="B3162" s="72">
        <v>910.44512939449999</v>
      </c>
      <c r="C3162" s="72">
        <v>-0.81743040124999999</v>
      </c>
      <c r="D3162" s="73">
        <v>2</v>
      </c>
      <c r="E3162" s="74" t="s">
        <v>6376</v>
      </c>
      <c r="F3162" s="75">
        <v>2.317642115177E-4</v>
      </c>
      <c r="G3162" s="76">
        <v>2.57856</v>
      </c>
      <c r="H3162" s="76">
        <v>0.4846627</v>
      </c>
      <c r="I3162" s="77">
        <v>631.19269999999995</v>
      </c>
      <c r="J3162" s="73">
        <v>1</v>
      </c>
      <c r="K3162" s="78" t="s">
        <v>6006</v>
      </c>
    </row>
    <row r="3163" spans="1:11">
      <c r="A3163" s="71" t="s">
        <v>6377</v>
      </c>
      <c r="B3163" s="72">
        <v>1585.772389596</v>
      </c>
      <c r="C3163" s="72">
        <v>-0.79955740681249998</v>
      </c>
      <c r="D3163" s="73">
        <v>2</v>
      </c>
      <c r="E3163" s="74" t="s">
        <v>6378</v>
      </c>
      <c r="F3163" s="75">
        <v>2.3179886816120001E-4</v>
      </c>
      <c r="G3163" s="76">
        <v>3.6092599999999999</v>
      </c>
      <c r="H3163" s="76">
        <v>0.51830909999999997</v>
      </c>
      <c r="I3163" s="77">
        <v>560.00469999999996</v>
      </c>
      <c r="J3163" s="73">
        <v>1</v>
      </c>
      <c r="K3163" s="78" t="s">
        <v>2606</v>
      </c>
    </row>
    <row r="3164" spans="1:11">
      <c r="A3164" s="71" t="s">
        <v>2187</v>
      </c>
      <c r="B3164" s="72">
        <v>974.49017333979998</v>
      </c>
      <c r="C3164" s="72">
        <v>-0.79118528406249999</v>
      </c>
      <c r="D3164" s="73">
        <v>2</v>
      </c>
      <c r="E3164" s="74" t="s">
        <v>6379</v>
      </c>
      <c r="F3164" s="75">
        <v>2.3544498522269999E-4</v>
      </c>
      <c r="G3164" s="76">
        <v>3.2893759999999999</v>
      </c>
      <c r="H3164" s="76">
        <v>0.55701800000000001</v>
      </c>
      <c r="I3164" s="77">
        <v>1258.0640000000001</v>
      </c>
      <c r="J3164" s="73">
        <v>1</v>
      </c>
      <c r="K3164" s="78" t="s">
        <v>3734</v>
      </c>
    </row>
    <row r="3165" spans="1:11">
      <c r="A3165" s="71" t="s">
        <v>6380</v>
      </c>
      <c r="B3165" s="72">
        <v>1293.702853496</v>
      </c>
      <c r="C3165" s="72">
        <v>-1.2327409677500001</v>
      </c>
      <c r="D3165" s="73">
        <v>2</v>
      </c>
      <c r="E3165" s="74" t="s">
        <v>6381</v>
      </c>
      <c r="F3165" s="75">
        <v>2.3911958419520001E-4</v>
      </c>
      <c r="G3165" s="76">
        <v>3.4848309999999998</v>
      </c>
      <c r="H3165" s="76">
        <v>0.5042915</v>
      </c>
      <c r="I3165" s="77">
        <v>1847.1189999999999</v>
      </c>
    </row>
    <row r="3166" spans="1:11">
      <c r="A3166" s="71" t="s">
        <v>2642</v>
      </c>
      <c r="B3166" s="72">
        <v>919.46655273440001</v>
      </c>
      <c r="C3166" s="72">
        <v>-1.344896221563</v>
      </c>
      <c r="D3166" s="73">
        <v>2</v>
      </c>
      <c r="E3166" s="74" t="s">
        <v>6382</v>
      </c>
      <c r="F3166" s="75">
        <v>2.401997706377E-4</v>
      </c>
      <c r="G3166" s="76">
        <v>3.031577</v>
      </c>
      <c r="H3166" s="76">
        <v>0.39898640000000002</v>
      </c>
      <c r="I3166" s="77">
        <v>752.88520000000005</v>
      </c>
      <c r="J3166" s="73">
        <v>1</v>
      </c>
      <c r="K3166" s="78" t="s">
        <v>4973</v>
      </c>
    </row>
    <row r="3167" spans="1:11">
      <c r="A3167" s="71" t="s">
        <v>2337</v>
      </c>
      <c r="B3167" s="72">
        <v>1066.5163574220001</v>
      </c>
      <c r="C3167" s="72">
        <v>-1.198045635625</v>
      </c>
      <c r="D3167" s="73">
        <v>2</v>
      </c>
      <c r="E3167" s="74" t="s">
        <v>6383</v>
      </c>
      <c r="F3167" s="75">
        <v>2.4029555030080001E-4</v>
      </c>
      <c r="G3167" s="76">
        <v>2.743573</v>
      </c>
      <c r="H3167" s="76">
        <v>0.46510509999999999</v>
      </c>
      <c r="I3167" s="77">
        <v>765.12080000000003</v>
      </c>
      <c r="J3167" s="73">
        <v>1</v>
      </c>
      <c r="K3167" s="78" t="s">
        <v>4325</v>
      </c>
    </row>
    <row r="3168" spans="1:11">
      <c r="A3168" s="71" t="s">
        <v>2108</v>
      </c>
      <c r="B3168" s="72">
        <v>960.48637839599996</v>
      </c>
      <c r="C3168" s="72">
        <v>-0.88793677087480005</v>
      </c>
      <c r="D3168" s="73">
        <v>2</v>
      </c>
      <c r="E3168" s="74" t="s">
        <v>6384</v>
      </c>
      <c r="F3168" s="75">
        <v>2.4030859214090001E-4</v>
      </c>
      <c r="G3168" s="76">
        <v>2.8037610000000002</v>
      </c>
      <c r="H3168" s="76">
        <v>0.48413529999999999</v>
      </c>
      <c r="I3168" s="77">
        <v>772.01679999999999</v>
      </c>
      <c r="J3168" s="73">
        <v>1</v>
      </c>
      <c r="K3168" s="78" t="s">
        <v>3375</v>
      </c>
    </row>
    <row r="3169" spans="1:11">
      <c r="A3169" s="71" t="s">
        <v>6385</v>
      </c>
      <c r="B3169" s="72">
        <v>1388.7420654299999</v>
      </c>
      <c r="C3169" s="72">
        <v>-0.57890501062499999</v>
      </c>
      <c r="D3169" s="73">
        <v>2</v>
      </c>
      <c r="E3169" s="74" t="s">
        <v>6386</v>
      </c>
      <c r="F3169" s="75">
        <v>2.410582745348E-4</v>
      </c>
      <c r="G3169" s="76">
        <v>3.741231</v>
      </c>
      <c r="H3169" s="76">
        <v>0.46181949999999999</v>
      </c>
      <c r="I3169" s="77">
        <v>1041.3399999999999</v>
      </c>
      <c r="J3169" s="73">
        <v>1</v>
      </c>
      <c r="K3169" s="78" t="s">
        <v>2285</v>
      </c>
    </row>
    <row r="3170" spans="1:11">
      <c r="A3170" s="71" t="s">
        <v>2722</v>
      </c>
      <c r="B3170" s="72">
        <v>1012.528442383</v>
      </c>
      <c r="C3170" s="72">
        <v>-1.601243877813</v>
      </c>
      <c r="D3170" s="73">
        <v>2</v>
      </c>
      <c r="E3170" s="74" t="s">
        <v>6387</v>
      </c>
      <c r="F3170" s="75">
        <v>2.464493087141E-4</v>
      </c>
      <c r="G3170" s="76">
        <v>2.871496</v>
      </c>
      <c r="H3170" s="76">
        <v>0.54244800000000004</v>
      </c>
      <c r="I3170" s="77">
        <v>1007.981</v>
      </c>
      <c r="J3170" s="73">
        <v>1</v>
      </c>
      <c r="K3170" s="78" t="s">
        <v>3986</v>
      </c>
    </row>
    <row r="3171" spans="1:11">
      <c r="A3171" s="71" t="s">
        <v>2343</v>
      </c>
      <c r="B3171" s="72">
        <v>1041.605102539</v>
      </c>
      <c r="C3171" s="72">
        <v>-0.88224973718749999</v>
      </c>
      <c r="D3171" s="73">
        <v>2</v>
      </c>
      <c r="E3171" s="74" t="s">
        <v>6388</v>
      </c>
      <c r="F3171" s="75">
        <v>2.4706920282820002E-4</v>
      </c>
      <c r="G3171" s="76">
        <v>2.4630869999999998</v>
      </c>
      <c r="H3171" s="76">
        <v>0.23721590000000001</v>
      </c>
      <c r="I3171" s="77">
        <v>861.43050000000005</v>
      </c>
      <c r="J3171" s="73">
        <v>1</v>
      </c>
      <c r="K3171" s="78" t="s">
        <v>4325</v>
      </c>
    </row>
    <row r="3172" spans="1:11">
      <c r="A3172" s="71" t="s">
        <v>2956</v>
      </c>
      <c r="B3172" s="72">
        <v>2335.236328125</v>
      </c>
      <c r="C3172" s="72">
        <v>-1.803378868906</v>
      </c>
      <c r="D3172" s="73">
        <v>3</v>
      </c>
      <c r="E3172" s="74" t="s">
        <v>6389</v>
      </c>
      <c r="F3172" s="75">
        <v>2.4969095429519999E-4</v>
      </c>
      <c r="G3172" s="76">
        <v>3.0750150000000001</v>
      </c>
      <c r="H3172" s="76">
        <v>0.36003790000000002</v>
      </c>
      <c r="I3172" s="77">
        <v>1263.5540000000001</v>
      </c>
      <c r="J3172" s="73">
        <v>1</v>
      </c>
      <c r="K3172" s="78" t="s">
        <v>5522</v>
      </c>
    </row>
    <row r="3173" spans="1:11">
      <c r="A3173" s="71" t="s">
        <v>5396</v>
      </c>
      <c r="B3173" s="72">
        <v>1189.6033935549999</v>
      </c>
      <c r="C3173" s="72">
        <v>-1.305101299688</v>
      </c>
      <c r="D3173" s="73">
        <v>2</v>
      </c>
      <c r="E3173" s="74" t="s">
        <v>6390</v>
      </c>
      <c r="F3173" s="75">
        <v>2.499889319939E-4</v>
      </c>
      <c r="G3173" s="76">
        <v>2.6310500000000001</v>
      </c>
      <c r="H3173" s="76">
        <v>0.29000930000000003</v>
      </c>
      <c r="I3173" s="77">
        <v>871.3954</v>
      </c>
      <c r="J3173" s="73">
        <v>1</v>
      </c>
      <c r="K3173" s="78" t="s">
        <v>3812</v>
      </c>
    </row>
    <row r="3174" spans="1:11">
      <c r="A3174" s="71" t="s">
        <v>2400</v>
      </c>
      <c r="B3174" s="72">
        <v>1173.4914550779999</v>
      </c>
      <c r="C3174" s="72">
        <v>0.21381959875000001</v>
      </c>
      <c r="D3174" s="73">
        <v>2</v>
      </c>
      <c r="E3174" s="74" t="s">
        <v>6391</v>
      </c>
      <c r="F3174" s="75">
        <v>2.5134465908589998E-4</v>
      </c>
      <c r="G3174" s="76">
        <v>2.527574</v>
      </c>
      <c r="H3174" s="76">
        <v>0.4873692</v>
      </c>
      <c r="I3174" s="77">
        <v>1152.5450000000001</v>
      </c>
      <c r="J3174" s="73">
        <v>1</v>
      </c>
      <c r="K3174" s="78" t="s">
        <v>4330</v>
      </c>
    </row>
    <row r="3175" spans="1:11">
      <c r="A3175" s="71" t="s">
        <v>2602</v>
      </c>
      <c r="B3175" s="72">
        <v>1296.7409667970001</v>
      </c>
      <c r="C3175" s="72">
        <v>-1.201341534063</v>
      </c>
      <c r="D3175" s="73">
        <v>2</v>
      </c>
      <c r="E3175" s="74" t="s">
        <v>6392</v>
      </c>
      <c r="F3175" s="75">
        <v>2.5164777609650003E-4</v>
      </c>
      <c r="G3175" s="76">
        <v>2.931943</v>
      </c>
      <c r="H3175" s="76">
        <v>0.42990129999999999</v>
      </c>
      <c r="I3175" s="77">
        <v>607.62440000000004</v>
      </c>
      <c r="J3175" s="73">
        <v>1</v>
      </c>
      <c r="K3175" s="78" t="s">
        <v>3524</v>
      </c>
    </row>
    <row r="3176" spans="1:11">
      <c r="A3176" s="71" t="s">
        <v>6393</v>
      </c>
      <c r="B3176" s="72">
        <v>1009.531311035</v>
      </c>
      <c r="C3176" s="72">
        <v>-1.178087139531</v>
      </c>
      <c r="D3176" s="73">
        <v>2</v>
      </c>
      <c r="E3176" s="74" t="s">
        <v>6394</v>
      </c>
      <c r="F3176" s="75">
        <v>2.517728593856E-4</v>
      </c>
      <c r="G3176" s="76">
        <v>2.9022209999999999</v>
      </c>
      <c r="H3176" s="76">
        <v>0.25585249999999998</v>
      </c>
      <c r="I3176" s="77">
        <v>706.89710000000002</v>
      </c>
      <c r="J3176" s="73">
        <v>2</v>
      </c>
      <c r="K3176" s="78" t="s">
        <v>3986</v>
      </c>
    </row>
    <row r="3177" spans="1:11">
      <c r="A3177" s="71" t="s">
        <v>4081</v>
      </c>
      <c r="B3177" s="72">
        <v>1060.5997314450001</v>
      </c>
      <c r="C3177" s="72">
        <v>-1.27006712</v>
      </c>
      <c r="D3177" s="73">
        <v>2</v>
      </c>
      <c r="E3177" s="74" t="s">
        <v>6395</v>
      </c>
      <c r="F3177" s="75">
        <v>2.5335035927020002E-4</v>
      </c>
      <c r="G3177" s="76">
        <v>2.9184909999999999</v>
      </c>
      <c r="H3177" s="76">
        <v>0.41653479999999998</v>
      </c>
      <c r="I3177" s="77">
        <v>800.39509999999996</v>
      </c>
      <c r="J3177" s="73">
        <v>1</v>
      </c>
      <c r="K3177" s="78" t="s">
        <v>3375</v>
      </c>
    </row>
    <row r="3178" spans="1:11">
      <c r="A3178" s="71" t="s">
        <v>2027</v>
      </c>
      <c r="B3178" s="72">
        <v>1395.6440180259999</v>
      </c>
      <c r="C3178" s="72">
        <v>-1.3850822971250001</v>
      </c>
      <c r="D3178" s="73">
        <v>2</v>
      </c>
      <c r="E3178" s="74" t="s">
        <v>6396</v>
      </c>
      <c r="F3178" s="75">
        <v>2.5443984247050001E-4</v>
      </c>
      <c r="G3178" s="76">
        <v>3.6868379999999998</v>
      </c>
      <c r="H3178" s="76">
        <v>0.3551009</v>
      </c>
      <c r="I3178" s="77">
        <v>1042.6569999999999</v>
      </c>
      <c r="J3178" s="73">
        <v>1</v>
      </c>
      <c r="K3178" s="78" t="s">
        <v>2646</v>
      </c>
    </row>
    <row r="3179" spans="1:11">
      <c r="A3179" s="71" t="s">
        <v>3102</v>
      </c>
      <c r="B3179" s="72">
        <v>1250.6341647960001</v>
      </c>
      <c r="C3179" s="72">
        <v>-1.2999648239999999</v>
      </c>
      <c r="D3179" s="73">
        <v>2</v>
      </c>
      <c r="E3179" s="74" t="s">
        <v>6397</v>
      </c>
      <c r="F3179" s="75">
        <v>2.5580633070550001E-4</v>
      </c>
      <c r="G3179" s="76">
        <v>3.036699</v>
      </c>
      <c r="H3179" s="76">
        <v>0.4855295</v>
      </c>
      <c r="I3179" s="77">
        <v>532.80759999999998</v>
      </c>
      <c r="J3179" s="73">
        <v>1</v>
      </c>
      <c r="K3179" s="78" t="s">
        <v>3326</v>
      </c>
    </row>
    <row r="3180" spans="1:11">
      <c r="A3180" s="71" t="s">
        <v>2841</v>
      </c>
      <c r="B3180" s="72">
        <v>1085.5778808590001</v>
      </c>
      <c r="C3180" s="72">
        <v>-1.1655749325</v>
      </c>
      <c r="D3180" s="73">
        <v>2</v>
      </c>
      <c r="E3180" s="74" t="s">
        <v>6398</v>
      </c>
      <c r="F3180" s="75">
        <v>2.5895089720240003E-4</v>
      </c>
      <c r="G3180" s="76">
        <v>3.1561520000000001</v>
      </c>
      <c r="H3180" s="76">
        <v>0.26055430000000002</v>
      </c>
      <c r="I3180" s="77">
        <v>918.1902</v>
      </c>
      <c r="J3180" s="73">
        <v>1</v>
      </c>
      <c r="K3180" s="78" t="s">
        <v>4973</v>
      </c>
    </row>
    <row r="3181" spans="1:11">
      <c r="A3181" s="71" t="s">
        <v>3614</v>
      </c>
      <c r="B3181" s="72">
        <v>1153.7303466799999</v>
      </c>
      <c r="C3181" s="72">
        <v>-1.773607159063</v>
      </c>
      <c r="D3181" s="73">
        <v>2</v>
      </c>
      <c r="E3181" s="74" t="s">
        <v>6399</v>
      </c>
      <c r="F3181" s="75">
        <v>2.5918531552579998E-4</v>
      </c>
      <c r="G3181" s="76">
        <v>2.69842</v>
      </c>
      <c r="H3181" s="76">
        <v>0.4432006</v>
      </c>
      <c r="I3181" s="77">
        <v>955.84860000000003</v>
      </c>
      <c r="J3181" s="73">
        <v>1</v>
      </c>
      <c r="K3181" s="78" t="s">
        <v>3171</v>
      </c>
    </row>
    <row r="3182" spans="1:11">
      <c r="A3182" s="71" t="s">
        <v>2083</v>
      </c>
      <c r="B3182" s="72">
        <v>938.53057861330001</v>
      </c>
      <c r="C3182" s="72">
        <v>-1.439805889531</v>
      </c>
      <c r="D3182" s="73">
        <v>2</v>
      </c>
      <c r="E3182" s="74" t="s">
        <v>6400</v>
      </c>
      <c r="F3182" s="75">
        <v>2.596334043765E-4</v>
      </c>
      <c r="G3182" s="76">
        <v>2.6031629999999999</v>
      </c>
      <c r="H3182" s="76">
        <v>0.39097399999999999</v>
      </c>
      <c r="I3182" s="77">
        <v>987.60889999999995</v>
      </c>
      <c r="J3182" s="73">
        <v>1</v>
      </c>
      <c r="K3182" s="78" t="s">
        <v>4973</v>
      </c>
    </row>
    <row r="3183" spans="1:11">
      <c r="A3183" s="71" t="s">
        <v>5576</v>
      </c>
      <c r="B3183" s="72">
        <v>1077.5574951169999</v>
      </c>
      <c r="C3183" s="72">
        <v>-1.678880596563</v>
      </c>
      <c r="D3183" s="73">
        <v>2</v>
      </c>
      <c r="E3183" s="74" t="s">
        <v>6401</v>
      </c>
      <c r="F3183" s="75">
        <v>2.608167859574E-4</v>
      </c>
      <c r="G3183" s="76">
        <v>2.593982</v>
      </c>
      <c r="H3183" s="76">
        <v>0.46410380000000001</v>
      </c>
      <c r="I3183" s="77">
        <v>566.43650000000002</v>
      </c>
      <c r="J3183" s="73">
        <v>1</v>
      </c>
      <c r="K3183" s="78" t="s">
        <v>3764</v>
      </c>
    </row>
    <row r="3184" spans="1:11">
      <c r="A3184" s="71" t="s">
        <v>6402</v>
      </c>
      <c r="B3184" s="72">
        <v>1091.7048339840001</v>
      </c>
      <c r="C3184" s="72">
        <v>-0.80790891687499999</v>
      </c>
      <c r="D3184" s="73">
        <v>2</v>
      </c>
      <c r="E3184" s="74" t="s">
        <v>6403</v>
      </c>
      <c r="F3184" s="75">
        <v>2.6084359618950003E-4</v>
      </c>
      <c r="G3184" s="76">
        <v>2.4637799999999999</v>
      </c>
      <c r="H3184" s="76">
        <v>0.35391630000000002</v>
      </c>
      <c r="I3184" s="77">
        <v>261.31420000000003</v>
      </c>
      <c r="J3184" s="73">
        <v>2</v>
      </c>
      <c r="K3184" s="78" t="s">
        <v>6404</v>
      </c>
    </row>
    <row r="3185" spans="1:11">
      <c r="A3185" s="71" t="s">
        <v>2261</v>
      </c>
      <c r="B3185" s="72">
        <v>921.47888183589998</v>
      </c>
      <c r="C3185" s="72">
        <v>-1.130662823125</v>
      </c>
      <c r="D3185" s="73">
        <v>2</v>
      </c>
      <c r="E3185" s="74" t="s">
        <v>6405</v>
      </c>
      <c r="F3185" s="75">
        <v>2.6162996650640002E-4</v>
      </c>
      <c r="G3185" s="76">
        <v>2.5611929999999998</v>
      </c>
      <c r="H3185" s="76">
        <v>0.47914079999999998</v>
      </c>
      <c r="I3185" s="77">
        <v>997.40480000000002</v>
      </c>
    </row>
    <row r="3186" spans="1:11">
      <c r="A3186" s="71" t="s">
        <v>2359</v>
      </c>
      <c r="B3186" s="72">
        <v>1246.6140980759999</v>
      </c>
      <c r="C3186" s="72">
        <v>-1.3197874033749999</v>
      </c>
      <c r="D3186" s="73">
        <v>2</v>
      </c>
      <c r="E3186" s="74" t="s">
        <v>6406</v>
      </c>
      <c r="F3186" s="75">
        <v>2.6196042367969999E-4</v>
      </c>
      <c r="G3186" s="76">
        <v>2.8697659999999998</v>
      </c>
      <c r="H3186" s="76">
        <v>0.45289760000000001</v>
      </c>
      <c r="I3186" s="77">
        <v>944.27719999999999</v>
      </c>
      <c r="J3186" s="73">
        <v>1</v>
      </c>
      <c r="K3186" s="78" t="s">
        <v>2935</v>
      </c>
    </row>
    <row r="3187" spans="1:11">
      <c r="A3187" s="71" t="s">
        <v>6407</v>
      </c>
      <c r="B3187" s="72">
        <v>1854.8651123049999</v>
      </c>
      <c r="C3187" s="72">
        <v>-0.63357906421879995</v>
      </c>
      <c r="D3187" s="73">
        <v>3</v>
      </c>
      <c r="E3187" s="74" t="s">
        <v>6408</v>
      </c>
      <c r="F3187" s="75">
        <v>2.6336908660869998E-4</v>
      </c>
      <c r="G3187" s="76">
        <v>3.29122</v>
      </c>
      <c r="H3187" s="76">
        <v>0.3271194</v>
      </c>
      <c r="I3187" s="77">
        <v>665.4393</v>
      </c>
      <c r="J3187" s="73">
        <v>1</v>
      </c>
      <c r="K3187" s="78" t="s">
        <v>2088</v>
      </c>
    </row>
    <row r="3188" spans="1:11">
      <c r="A3188" s="71" t="s">
        <v>2177</v>
      </c>
      <c r="B3188" s="72">
        <v>1023.499328613</v>
      </c>
      <c r="C3188" s="72">
        <v>-0.17327880859379999</v>
      </c>
      <c r="D3188" s="73">
        <v>1</v>
      </c>
      <c r="E3188" s="74" t="s">
        <v>6409</v>
      </c>
      <c r="F3188" s="75">
        <v>2.6665783764839998E-4</v>
      </c>
      <c r="G3188" s="76">
        <v>2.1501929999999998</v>
      </c>
      <c r="H3188" s="76">
        <v>0.4451329</v>
      </c>
      <c r="I3188" s="77">
        <v>540.38040000000001</v>
      </c>
      <c r="J3188" s="73">
        <v>1</v>
      </c>
      <c r="K3188" s="78" t="s">
        <v>4540</v>
      </c>
    </row>
    <row r="3189" spans="1:11">
      <c r="A3189" s="71" t="s">
        <v>2212</v>
      </c>
      <c r="B3189" s="72">
        <v>1095.6157226559999</v>
      </c>
      <c r="C3189" s="72">
        <v>-1.001268291875</v>
      </c>
      <c r="D3189" s="73">
        <v>2</v>
      </c>
      <c r="E3189" s="74" t="s">
        <v>6410</v>
      </c>
      <c r="F3189" s="75">
        <v>2.6816219958710001E-4</v>
      </c>
      <c r="G3189" s="76">
        <v>2.8322699999999998</v>
      </c>
      <c r="H3189" s="76">
        <v>0.45382339999999999</v>
      </c>
      <c r="I3189" s="77">
        <v>1013.62</v>
      </c>
      <c r="J3189" s="73">
        <v>1</v>
      </c>
      <c r="K3189" s="78" t="s">
        <v>3734</v>
      </c>
    </row>
    <row r="3190" spans="1:11">
      <c r="A3190" s="71" t="s">
        <v>3467</v>
      </c>
      <c r="B3190" s="72">
        <v>1395.763061523</v>
      </c>
      <c r="C3190" s="72">
        <v>-1.439988995</v>
      </c>
      <c r="D3190" s="73">
        <v>2</v>
      </c>
      <c r="E3190" s="74" t="s">
        <v>6411</v>
      </c>
      <c r="F3190" s="75">
        <v>2.6869897177679997E-4</v>
      </c>
      <c r="G3190" s="76">
        <v>3.8316620000000001</v>
      </c>
      <c r="H3190" s="76">
        <v>0.61458069999999998</v>
      </c>
      <c r="I3190" s="77">
        <v>1544.2429999999999</v>
      </c>
      <c r="J3190" s="73">
        <v>1</v>
      </c>
      <c r="K3190" s="78" t="s">
        <v>2935</v>
      </c>
    </row>
    <row r="3191" spans="1:11">
      <c r="A3191" s="71" t="s">
        <v>3552</v>
      </c>
      <c r="B3191" s="72">
        <v>899.54211425779999</v>
      </c>
      <c r="C3191" s="72">
        <v>-1.776597881719</v>
      </c>
      <c r="D3191" s="73">
        <v>2</v>
      </c>
      <c r="E3191" s="74" t="s">
        <v>6412</v>
      </c>
      <c r="F3191" s="75">
        <v>2.6965632651369998E-4</v>
      </c>
      <c r="G3191" s="76">
        <v>2.8460960000000002</v>
      </c>
      <c r="H3191" s="76">
        <v>0.4109814</v>
      </c>
      <c r="I3191" s="77">
        <v>809.32330000000002</v>
      </c>
      <c r="J3191" s="73">
        <v>1</v>
      </c>
      <c r="K3191" s="78" t="s">
        <v>4973</v>
      </c>
    </row>
    <row r="3192" spans="1:11">
      <c r="A3192" s="71" t="s">
        <v>2236</v>
      </c>
      <c r="B3192" s="72">
        <v>1174.5949707029999</v>
      </c>
      <c r="C3192" s="72">
        <v>-0.40080442468749999</v>
      </c>
      <c r="D3192" s="73">
        <v>2</v>
      </c>
      <c r="E3192" s="74" t="s">
        <v>6413</v>
      </c>
      <c r="F3192" s="75">
        <v>2.7053753689950001E-4</v>
      </c>
      <c r="G3192" s="76">
        <v>3.0587070000000001</v>
      </c>
      <c r="H3192" s="76">
        <v>0.51287139999999998</v>
      </c>
      <c r="I3192" s="77">
        <v>1419.2909999999999</v>
      </c>
      <c r="J3192" s="73">
        <v>1</v>
      </c>
      <c r="K3192" s="78" t="s">
        <v>3014</v>
      </c>
    </row>
    <row r="3193" spans="1:11">
      <c r="A3193" s="71" t="s">
        <v>4253</v>
      </c>
      <c r="B3193" s="72">
        <v>1825.0065917970001</v>
      </c>
      <c r="C3193" s="72">
        <v>-1.135057354375</v>
      </c>
      <c r="D3193" s="73">
        <v>2</v>
      </c>
      <c r="E3193" s="74" t="s">
        <v>6414</v>
      </c>
      <c r="F3193" s="75">
        <v>2.7062925710249998E-4</v>
      </c>
      <c r="G3193" s="76">
        <v>4.0116259999999997</v>
      </c>
      <c r="H3193" s="76">
        <v>0.47147630000000001</v>
      </c>
      <c r="I3193" s="77">
        <v>1506.963</v>
      </c>
      <c r="J3193" s="73">
        <v>1</v>
      </c>
      <c r="K3193" s="78" t="s">
        <v>2266</v>
      </c>
    </row>
    <row r="3194" spans="1:11">
      <c r="A3194" s="71" t="s">
        <v>6415</v>
      </c>
      <c r="B3194" s="72">
        <v>1290.611328125</v>
      </c>
      <c r="C3194" s="72">
        <v>-0.78190794031249999</v>
      </c>
      <c r="D3194" s="73">
        <v>2</v>
      </c>
      <c r="E3194" s="74" t="s">
        <v>6416</v>
      </c>
      <c r="F3194" s="75">
        <v>2.7095635947429998E-4</v>
      </c>
      <c r="G3194" s="76">
        <v>3.3638629999999998</v>
      </c>
      <c r="H3194" s="76">
        <v>0.59061710000000001</v>
      </c>
      <c r="I3194" s="77">
        <v>1100.9770000000001</v>
      </c>
      <c r="J3194" s="73">
        <v>1</v>
      </c>
      <c r="K3194" s="78" t="s">
        <v>3734</v>
      </c>
    </row>
    <row r="3195" spans="1:11">
      <c r="A3195" s="71" t="s">
        <v>2118</v>
      </c>
      <c r="B3195" s="72">
        <v>926.53057861330001</v>
      </c>
      <c r="C3195" s="72">
        <v>-2.264404296875E-2</v>
      </c>
      <c r="D3195" s="73">
        <v>1</v>
      </c>
      <c r="E3195" s="74" t="s">
        <v>6417</v>
      </c>
      <c r="F3195" s="75">
        <v>2.7489713755010002E-4</v>
      </c>
      <c r="G3195" s="76">
        <v>2.4100600000000001</v>
      </c>
      <c r="H3195" s="76">
        <v>0.36882280000000001</v>
      </c>
      <c r="I3195" s="77">
        <v>446.33460000000002</v>
      </c>
      <c r="J3195" s="73">
        <v>1</v>
      </c>
      <c r="K3195" s="78" t="s">
        <v>4654</v>
      </c>
    </row>
    <row r="3196" spans="1:11">
      <c r="A3196" s="71" t="s">
        <v>2484</v>
      </c>
      <c r="B3196" s="72">
        <v>982.60437011720001</v>
      </c>
      <c r="C3196" s="72">
        <v>-0.53245725671879995</v>
      </c>
      <c r="D3196" s="73">
        <v>2</v>
      </c>
      <c r="E3196" s="74" t="s">
        <v>6418</v>
      </c>
      <c r="F3196" s="75">
        <v>2.7602981278230002E-4</v>
      </c>
      <c r="G3196" s="76">
        <v>2.5187149999999998</v>
      </c>
      <c r="H3196" s="76">
        <v>0.44081740000000003</v>
      </c>
      <c r="I3196" s="77">
        <v>481.67689999999999</v>
      </c>
      <c r="J3196" s="73">
        <v>1</v>
      </c>
      <c r="K3196" s="78" t="s">
        <v>3986</v>
      </c>
    </row>
    <row r="3197" spans="1:11">
      <c r="A3197" s="71" t="s">
        <v>6419</v>
      </c>
      <c r="B3197" s="72">
        <v>1579.771118164</v>
      </c>
      <c r="C3197" s="72">
        <v>-1.04496946375</v>
      </c>
      <c r="D3197" s="73">
        <v>2</v>
      </c>
      <c r="E3197" s="74" t="s">
        <v>6420</v>
      </c>
      <c r="F3197" s="75">
        <v>2.761415142857E-4</v>
      </c>
      <c r="G3197" s="76">
        <v>2.4215710000000001</v>
      </c>
      <c r="H3197" s="76">
        <v>0.43314530000000001</v>
      </c>
      <c r="I3197" s="77">
        <v>216.30260000000001</v>
      </c>
      <c r="J3197" s="73">
        <v>3</v>
      </c>
      <c r="K3197" s="78" t="s">
        <v>3600</v>
      </c>
    </row>
    <row r="3198" spans="1:11">
      <c r="A3198" s="71" t="s">
        <v>2161</v>
      </c>
      <c r="B3198" s="72">
        <v>1610.813476563</v>
      </c>
      <c r="C3198" s="72">
        <v>-1.385179424688</v>
      </c>
      <c r="D3198" s="73">
        <v>2</v>
      </c>
      <c r="E3198" s="74" t="s">
        <v>6421</v>
      </c>
      <c r="F3198" s="75">
        <v>2.7737576601109999E-4</v>
      </c>
      <c r="G3198" s="76">
        <v>3.7930190000000001</v>
      </c>
      <c r="H3198" s="76">
        <v>0.5043126</v>
      </c>
      <c r="I3198" s="77">
        <v>969.30920000000003</v>
      </c>
      <c r="J3198" s="73">
        <v>1</v>
      </c>
      <c r="K3198" s="78" t="s">
        <v>2699</v>
      </c>
    </row>
    <row r="3199" spans="1:11">
      <c r="A3199" s="71" t="s">
        <v>2159</v>
      </c>
      <c r="B3199" s="72">
        <v>926.60333251949999</v>
      </c>
      <c r="C3199" s="72">
        <v>-0.68345823328129995</v>
      </c>
      <c r="D3199" s="73">
        <v>2</v>
      </c>
      <c r="E3199" s="74" t="s">
        <v>6422</v>
      </c>
      <c r="F3199" s="75">
        <v>2.7864674040650001E-4</v>
      </c>
      <c r="G3199" s="76">
        <v>2.686496</v>
      </c>
      <c r="H3199" s="76">
        <v>0.45450239999999997</v>
      </c>
      <c r="I3199" s="77">
        <v>693.45259999999996</v>
      </c>
      <c r="J3199" s="73">
        <v>1</v>
      </c>
      <c r="K3199" s="78" t="s">
        <v>3986</v>
      </c>
    </row>
    <row r="3200" spans="1:11">
      <c r="A3200" s="71" t="s">
        <v>2776</v>
      </c>
      <c r="B3200" s="72">
        <v>1182.5975341799999</v>
      </c>
      <c r="C3200" s="72">
        <v>-0.75676145593749999</v>
      </c>
      <c r="D3200" s="73">
        <v>2</v>
      </c>
      <c r="E3200" s="74" t="s">
        <v>6423</v>
      </c>
      <c r="F3200" s="75">
        <v>2.7928773606050001E-4</v>
      </c>
      <c r="G3200" s="76">
        <v>2.5903119999999999</v>
      </c>
      <c r="H3200" s="76">
        <v>0.49687150000000002</v>
      </c>
      <c r="I3200" s="77">
        <v>1191.9010000000001</v>
      </c>
      <c r="J3200" s="73">
        <v>1</v>
      </c>
      <c r="K3200" s="78" t="s">
        <v>4325</v>
      </c>
    </row>
    <row r="3201" spans="1:11">
      <c r="A3201" s="71" t="s">
        <v>2753</v>
      </c>
      <c r="B3201" s="72">
        <v>1553.775160446</v>
      </c>
      <c r="C3201" s="72">
        <v>-1.0790131193120001</v>
      </c>
      <c r="D3201" s="73">
        <v>2</v>
      </c>
      <c r="E3201" s="74" t="s">
        <v>6424</v>
      </c>
      <c r="F3201" s="75">
        <v>2.8021581066830001E-4</v>
      </c>
      <c r="G3201" s="76">
        <v>2.8920430000000001</v>
      </c>
      <c r="H3201" s="76">
        <v>0.38602209999999998</v>
      </c>
      <c r="I3201" s="77">
        <v>988.43380000000002</v>
      </c>
      <c r="J3201" s="73">
        <v>1</v>
      </c>
      <c r="K3201" s="78" t="s">
        <v>3389</v>
      </c>
    </row>
    <row r="3202" spans="1:11">
      <c r="A3202" s="71" t="s">
        <v>2447</v>
      </c>
      <c r="B3202" s="72">
        <v>1441.6628417970001</v>
      </c>
      <c r="C3202" s="72">
        <v>-0.71830930749999999</v>
      </c>
      <c r="D3202" s="73">
        <v>2</v>
      </c>
      <c r="E3202" s="74" t="s">
        <v>6425</v>
      </c>
      <c r="F3202" s="75">
        <v>2.8022194553780001E-4</v>
      </c>
      <c r="G3202" s="76">
        <v>3.7442730000000002</v>
      </c>
      <c r="H3202" s="76">
        <v>0.52017239999999998</v>
      </c>
      <c r="I3202" s="77">
        <v>919.30629999999996</v>
      </c>
      <c r="J3202" s="73">
        <v>1</v>
      </c>
      <c r="K3202" s="78" t="s">
        <v>2646</v>
      </c>
    </row>
    <row r="3203" spans="1:11">
      <c r="A3203" s="71" t="s">
        <v>5091</v>
      </c>
      <c r="B3203" s="72">
        <v>1552.768188477</v>
      </c>
      <c r="C3203" s="72">
        <v>-1.86528196375</v>
      </c>
      <c r="D3203" s="73">
        <v>2</v>
      </c>
      <c r="E3203" s="74" t="s">
        <v>6426</v>
      </c>
      <c r="F3203" s="75">
        <v>2.8031726549020001E-4</v>
      </c>
      <c r="G3203" s="76">
        <v>3.6509040000000001</v>
      </c>
      <c r="H3203" s="76">
        <v>0.53103619999999996</v>
      </c>
      <c r="I3203" s="77">
        <v>1237.2850000000001</v>
      </c>
    </row>
    <row r="3204" spans="1:11">
      <c r="A3204" s="71" t="s">
        <v>4408</v>
      </c>
      <c r="B3204" s="72">
        <v>1547.682006836</v>
      </c>
      <c r="C3204" s="72">
        <v>-0.75969114343749999</v>
      </c>
      <c r="D3204" s="73">
        <v>2</v>
      </c>
      <c r="E3204" s="74" t="s">
        <v>6427</v>
      </c>
      <c r="F3204" s="75">
        <v>2.829611456527E-4</v>
      </c>
      <c r="G3204" s="76">
        <v>3.1434160000000002</v>
      </c>
      <c r="H3204" s="76">
        <v>0.53435869999999996</v>
      </c>
      <c r="I3204" s="77">
        <v>670.86580000000004</v>
      </c>
      <c r="J3204" s="73">
        <v>1</v>
      </c>
      <c r="K3204" s="78" t="s">
        <v>3344</v>
      </c>
    </row>
    <row r="3205" spans="1:11">
      <c r="A3205" s="71" t="s">
        <v>6428</v>
      </c>
      <c r="B3205" s="72">
        <v>1171.6932373049999</v>
      </c>
      <c r="C3205" s="72">
        <v>-1.713426495</v>
      </c>
      <c r="D3205" s="73">
        <v>2</v>
      </c>
      <c r="E3205" s="74" t="s">
        <v>6429</v>
      </c>
      <c r="F3205" s="75">
        <v>2.846047989942E-4</v>
      </c>
      <c r="G3205" s="76">
        <v>2.7700939999999998</v>
      </c>
      <c r="H3205" s="76">
        <v>0.25095269999999997</v>
      </c>
      <c r="I3205" s="77">
        <v>1009.837</v>
      </c>
      <c r="J3205" s="73">
        <v>1</v>
      </c>
      <c r="K3205" s="78" t="s">
        <v>3812</v>
      </c>
    </row>
    <row r="3206" spans="1:11">
      <c r="A3206" s="71" t="s">
        <v>5475</v>
      </c>
      <c r="B3206" s="72">
        <v>873.51525878910002</v>
      </c>
      <c r="C3206" s="72">
        <v>-1.857652569219</v>
      </c>
      <c r="D3206" s="73">
        <v>2</v>
      </c>
      <c r="E3206" s="74" t="s">
        <v>6430</v>
      </c>
      <c r="F3206" s="75">
        <v>2.8514053542950002E-4</v>
      </c>
      <c r="G3206" s="76">
        <v>2.6327950000000002</v>
      </c>
      <c r="H3206" s="76">
        <v>0.2901301</v>
      </c>
      <c r="I3206" s="77">
        <v>730.55820000000006</v>
      </c>
      <c r="J3206" s="73">
        <v>1</v>
      </c>
      <c r="K3206" s="78" t="s">
        <v>4973</v>
      </c>
    </row>
    <row r="3207" spans="1:11">
      <c r="A3207" s="71" t="s">
        <v>3514</v>
      </c>
      <c r="B3207" s="72">
        <v>968.56762695309999</v>
      </c>
      <c r="C3207" s="72">
        <v>-0.98832883874999999</v>
      </c>
      <c r="D3207" s="73">
        <v>2</v>
      </c>
      <c r="E3207" s="74" t="s">
        <v>6431</v>
      </c>
      <c r="F3207" s="75">
        <v>2.8592633931470002E-4</v>
      </c>
      <c r="G3207" s="76">
        <v>2.650039</v>
      </c>
      <c r="H3207" s="76">
        <v>0.40382119999999999</v>
      </c>
      <c r="I3207" s="77">
        <v>1360.6279999999999</v>
      </c>
      <c r="J3207" s="73">
        <v>1</v>
      </c>
      <c r="K3207" s="78" t="s">
        <v>4973</v>
      </c>
    </row>
    <row r="3208" spans="1:11">
      <c r="A3208" s="71" t="s">
        <v>2221</v>
      </c>
      <c r="B3208" s="72">
        <v>1542.8010253909999</v>
      </c>
      <c r="C3208" s="72">
        <v>-1.1421374325</v>
      </c>
      <c r="D3208" s="73">
        <v>2</v>
      </c>
      <c r="E3208" s="74" t="s">
        <v>6432</v>
      </c>
      <c r="F3208" s="75">
        <v>2.8662567849220002E-4</v>
      </c>
      <c r="G3208" s="76">
        <v>3.4110879999999999</v>
      </c>
      <c r="H3208" s="76">
        <v>0.54966199999999998</v>
      </c>
      <c r="I3208" s="77">
        <v>571.6549</v>
      </c>
      <c r="J3208" s="73">
        <v>1</v>
      </c>
      <c r="K3208" s="78" t="s">
        <v>2671</v>
      </c>
    </row>
    <row r="3209" spans="1:11">
      <c r="A3209" s="71" t="s">
        <v>2364</v>
      </c>
      <c r="B3209" s="72">
        <v>976.5825805664</v>
      </c>
      <c r="C3209" s="72">
        <v>-1.257554912969</v>
      </c>
      <c r="D3209" s="73">
        <v>2</v>
      </c>
      <c r="E3209" s="74" t="s">
        <v>6433</v>
      </c>
      <c r="F3209" s="75">
        <v>2.874211551236E-4</v>
      </c>
      <c r="G3209" s="76">
        <v>3.6776689999999999</v>
      </c>
      <c r="H3209" s="76">
        <v>0.38882840000000002</v>
      </c>
      <c r="I3209" s="77">
        <v>844.22310000000004</v>
      </c>
    </row>
    <row r="3210" spans="1:11">
      <c r="A3210" s="71" t="s">
        <v>2069</v>
      </c>
      <c r="B3210" s="72">
        <v>935.50524902339998</v>
      </c>
      <c r="C3210" s="72">
        <v>-1.097337627813</v>
      </c>
      <c r="D3210" s="73">
        <v>2</v>
      </c>
      <c r="E3210" s="74" t="s">
        <v>6434</v>
      </c>
      <c r="F3210" s="75">
        <v>2.8834642419010002E-4</v>
      </c>
      <c r="G3210" s="76">
        <v>2.4274550000000001</v>
      </c>
      <c r="H3210" s="76">
        <v>0.29339880000000002</v>
      </c>
      <c r="I3210" s="77">
        <v>404.3587</v>
      </c>
      <c r="J3210" s="73">
        <v>1</v>
      </c>
      <c r="K3210" s="78" t="s">
        <v>5061</v>
      </c>
    </row>
    <row r="3211" spans="1:11">
      <c r="A3211" s="71" t="s">
        <v>4801</v>
      </c>
      <c r="B3211" s="72">
        <v>1085.620117188</v>
      </c>
      <c r="C3211" s="72">
        <v>-0.83171262781249999</v>
      </c>
      <c r="D3211" s="73">
        <v>2</v>
      </c>
      <c r="E3211" s="74" t="s">
        <v>6435</v>
      </c>
      <c r="F3211" s="75">
        <v>2.8931190946739999E-4</v>
      </c>
      <c r="G3211" s="76">
        <v>2.4436659999999999</v>
      </c>
      <c r="H3211" s="76">
        <v>0.40528979999999998</v>
      </c>
      <c r="I3211" s="77">
        <v>765.75779999999997</v>
      </c>
      <c r="J3211" s="73">
        <v>1</v>
      </c>
      <c r="K3211" s="78" t="s">
        <v>3375</v>
      </c>
    </row>
    <row r="3212" spans="1:11">
      <c r="A3212" s="71" t="s">
        <v>2461</v>
      </c>
      <c r="B3212" s="72">
        <v>1062.5578613279999</v>
      </c>
      <c r="C3212" s="72">
        <v>-1.361253643438</v>
      </c>
      <c r="D3212" s="73">
        <v>2</v>
      </c>
      <c r="E3212" s="74" t="s">
        <v>6436</v>
      </c>
      <c r="F3212" s="75">
        <v>2.8961694729849998E-4</v>
      </c>
      <c r="G3212" s="76">
        <v>2.8127239999999998</v>
      </c>
      <c r="H3212" s="76">
        <v>0.29312779999999999</v>
      </c>
      <c r="I3212" s="77">
        <v>818.22140000000002</v>
      </c>
      <c r="J3212" s="73">
        <v>1</v>
      </c>
      <c r="K3212" s="78" t="s">
        <v>3986</v>
      </c>
    </row>
    <row r="3213" spans="1:11">
      <c r="A3213" s="71" t="s">
        <v>4655</v>
      </c>
      <c r="B3213" s="72">
        <v>1372.670288086</v>
      </c>
      <c r="C3213" s="72">
        <v>-1.272630596563</v>
      </c>
      <c r="D3213" s="73">
        <v>2</v>
      </c>
      <c r="E3213" s="74" t="s">
        <v>6437</v>
      </c>
      <c r="F3213" s="75">
        <v>2.9046633290139999E-4</v>
      </c>
      <c r="G3213" s="76">
        <v>2.454771</v>
      </c>
      <c r="H3213" s="76">
        <v>0.54448260000000004</v>
      </c>
      <c r="I3213" s="77">
        <v>394.53140000000002</v>
      </c>
      <c r="J3213" s="73">
        <v>1</v>
      </c>
      <c r="K3213" s="78" t="s">
        <v>4534</v>
      </c>
    </row>
    <row r="3214" spans="1:11">
      <c r="A3214" s="71" t="s">
        <v>6438</v>
      </c>
      <c r="B3214" s="72">
        <v>1432.7277832029999</v>
      </c>
      <c r="C3214" s="72">
        <v>-1.1851061825</v>
      </c>
      <c r="D3214" s="73">
        <v>2</v>
      </c>
      <c r="E3214" s="74" t="s">
        <v>6439</v>
      </c>
      <c r="F3214" s="75">
        <v>2.907512581148E-4</v>
      </c>
      <c r="G3214" s="76">
        <v>3.4478490000000002</v>
      </c>
      <c r="H3214" s="76">
        <v>0.46377679999999999</v>
      </c>
      <c r="I3214" s="77">
        <v>1303.1310000000001</v>
      </c>
      <c r="J3214" s="73">
        <v>1</v>
      </c>
      <c r="K3214" s="78" t="s">
        <v>2525</v>
      </c>
    </row>
    <row r="3215" spans="1:11">
      <c r="A3215" s="71" t="s">
        <v>2405</v>
      </c>
      <c r="B3215" s="72">
        <v>1061.4567871090001</v>
      </c>
      <c r="C3215" s="72">
        <v>-1.215135479375</v>
      </c>
      <c r="D3215" s="73">
        <v>2</v>
      </c>
      <c r="E3215" s="74" t="s">
        <v>6440</v>
      </c>
      <c r="F3215" s="75">
        <v>2.9226055255450001E-4</v>
      </c>
      <c r="G3215" s="76">
        <v>2.713247</v>
      </c>
      <c r="H3215" s="76">
        <v>0.42350290000000002</v>
      </c>
      <c r="I3215" s="77">
        <v>690.10159999999996</v>
      </c>
      <c r="J3215" s="73">
        <v>1</v>
      </c>
      <c r="K3215" s="78" t="s">
        <v>4325</v>
      </c>
    </row>
    <row r="3216" spans="1:11">
      <c r="A3216" s="71" t="s">
        <v>6441</v>
      </c>
      <c r="B3216" s="72">
        <v>1478.861694336</v>
      </c>
      <c r="C3216" s="72">
        <v>-1.15043821375</v>
      </c>
      <c r="D3216" s="73">
        <v>2</v>
      </c>
      <c r="E3216" s="74" t="s">
        <v>6442</v>
      </c>
      <c r="F3216" s="75">
        <v>2.9292820106410002E-4</v>
      </c>
      <c r="G3216" s="76">
        <v>2.7236959999999999</v>
      </c>
      <c r="H3216" s="76">
        <v>0.44458599999999998</v>
      </c>
      <c r="I3216" s="77">
        <v>774.07929999999999</v>
      </c>
      <c r="J3216" s="73">
        <v>1</v>
      </c>
      <c r="K3216" s="78" t="s">
        <v>2285</v>
      </c>
    </row>
    <row r="3217" spans="1:11">
      <c r="A3217" s="71" t="s">
        <v>3937</v>
      </c>
      <c r="B3217" s="72">
        <v>1058.5662841799999</v>
      </c>
      <c r="C3217" s="72">
        <v>-1.084276104375</v>
      </c>
      <c r="D3217" s="73">
        <v>2</v>
      </c>
      <c r="E3217" s="74" t="s">
        <v>6443</v>
      </c>
      <c r="F3217" s="75">
        <v>2.934851541493E-4</v>
      </c>
      <c r="G3217" s="76">
        <v>2.524089</v>
      </c>
      <c r="H3217" s="76">
        <v>0.43128840000000002</v>
      </c>
      <c r="I3217" s="77">
        <v>1036.492</v>
      </c>
      <c r="J3217" s="73">
        <v>1</v>
      </c>
      <c r="K3217" s="78" t="s">
        <v>3375</v>
      </c>
    </row>
    <row r="3218" spans="1:11">
      <c r="A3218" s="71" t="s">
        <v>3665</v>
      </c>
      <c r="B3218" s="72">
        <v>885.49011230470001</v>
      </c>
      <c r="C3218" s="72">
        <v>-0.90983762781249999</v>
      </c>
      <c r="D3218" s="73">
        <v>2</v>
      </c>
      <c r="E3218" s="74" t="s">
        <v>6444</v>
      </c>
      <c r="F3218" s="75">
        <v>2.9486444785700001E-4</v>
      </c>
      <c r="G3218" s="76">
        <v>2.792198</v>
      </c>
      <c r="H3218" s="76">
        <v>0.37011759999999999</v>
      </c>
      <c r="I3218" s="77">
        <v>918.9366</v>
      </c>
      <c r="J3218" s="73">
        <v>1</v>
      </c>
      <c r="K3218" s="78" t="s">
        <v>4325</v>
      </c>
    </row>
    <row r="3219" spans="1:11">
      <c r="A3219" s="71" t="s">
        <v>2015</v>
      </c>
      <c r="B3219" s="72">
        <v>1139.6895751950001</v>
      </c>
      <c r="C3219" s="72">
        <v>-0.72441282312499999</v>
      </c>
      <c r="D3219" s="73">
        <v>2</v>
      </c>
      <c r="E3219" s="74" t="s">
        <v>6445</v>
      </c>
      <c r="F3219" s="75">
        <v>2.9486905830140002E-4</v>
      </c>
      <c r="G3219" s="76">
        <v>2.526132</v>
      </c>
      <c r="H3219" s="76">
        <v>0.40093299999999998</v>
      </c>
      <c r="I3219" s="77">
        <v>489.88749999999999</v>
      </c>
      <c r="J3219" s="73">
        <v>1</v>
      </c>
      <c r="K3219" s="78" t="s">
        <v>3764</v>
      </c>
    </row>
    <row r="3220" spans="1:11">
      <c r="A3220" s="71" t="s">
        <v>3201</v>
      </c>
      <c r="B3220" s="72">
        <v>901.54656982419999</v>
      </c>
      <c r="C3220" s="72">
        <v>-0.69639768640629995</v>
      </c>
      <c r="D3220" s="73">
        <v>2</v>
      </c>
      <c r="E3220" s="74" t="s">
        <v>6446</v>
      </c>
      <c r="F3220" s="75">
        <v>2.9503535149109998E-4</v>
      </c>
      <c r="G3220" s="76">
        <v>2.5197590000000001</v>
      </c>
      <c r="H3220" s="76">
        <v>0.1632344</v>
      </c>
      <c r="I3220" s="77">
        <v>876.36869999999999</v>
      </c>
      <c r="J3220" s="73">
        <v>1</v>
      </c>
      <c r="K3220" s="78" t="s">
        <v>4973</v>
      </c>
    </row>
    <row r="3221" spans="1:11">
      <c r="A3221" s="71" t="s">
        <v>2405</v>
      </c>
      <c r="B3221" s="72">
        <v>872.48358154300001</v>
      </c>
      <c r="C3221" s="72">
        <v>-0.98039426843749999</v>
      </c>
      <c r="D3221" s="73">
        <v>2</v>
      </c>
      <c r="E3221" s="74" t="s">
        <v>6447</v>
      </c>
      <c r="F3221" s="75">
        <v>2.9582408801820002E-4</v>
      </c>
      <c r="G3221" s="76">
        <v>2.4451149999999999</v>
      </c>
      <c r="H3221" s="76">
        <v>0.37692039999999999</v>
      </c>
      <c r="I3221" s="77">
        <v>514.01009999999997</v>
      </c>
      <c r="J3221" s="73">
        <v>1</v>
      </c>
      <c r="K3221" s="78" t="s">
        <v>4973</v>
      </c>
    </row>
    <row r="3222" spans="1:11">
      <c r="A3222" s="71" t="s">
        <v>3306</v>
      </c>
      <c r="B3222" s="72">
        <v>1020.44152832</v>
      </c>
      <c r="C3222" s="72">
        <v>-1.13578977625</v>
      </c>
      <c r="D3222" s="73">
        <v>2</v>
      </c>
      <c r="E3222" s="74" t="s">
        <v>6448</v>
      </c>
      <c r="F3222" s="75">
        <v>2.9711511112310001E-4</v>
      </c>
      <c r="G3222" s="76">
        <v>3.1067200000000001</v>
      </c>
      <c r="H3222" s="76">
        <v>0.32979039999999998</v>
      </c>
      <c r="I3222" s="77">
        <v>978.65809999999999</v>
      </c>
      <c r="J3222" s="73">
        <v>1</v>
      </c>
      <c r="K3222" s="78" t="s">
        <v>4330</v>
      </c>
    </row>
    <row r="3223" spans="1:11">
      <c r="A3223" s="71" t="s">
        <v>3012</v>
      </c>
      <c r="B3223" s="72">
        <v>1450.735961914</v>
      </c>
      <c r="C3223" s="72">
        <v>-1.271654034063</v>
      </c>
      <c r="D3223" s="73">
        <v>2</v>
      </c>
      <c r="E3223" s="74" t="s">
        <v>6449</v>
      </c>
      <c r="F3223" s="75">
        <v>2.978714519813E-4</v>
      </c>
      <c r="G3223" s="76">
        <v>3.2194850000000002</v>
      </c>
      <c r="H3223" s="76">
        <v>0.54691939999999994</v>
      </c>
      <c r="I3223" s="77">
        <v>357.71289999999999</v>
      </c>
      <c r="J3223" s="73">
        <v>1</v>
      </c>
      <c r="K3223" s="78" t="s">
        <v>4657</v>
      </c>
    </row>
    <row r="3224" spans="1:11">
      <c r="A3224" s="71" t="s">
        <v>2788</v>
      </c>
      <c r="B3224" s="72">
        <v>911.42175292970001</v>
      </c>
      <c r="C3224" s="72">
        <v>-1.746263409063</v>
      </c>
      <c r="D3224" s="73">
        <v>2</v>
      </c>
      <c r="E3224" s="74" t="s">
        <v>6450</v>
      </c>
      <c r="F3224" s="75">
        <v>3.001064152252E-4</v>
      </c>
      <c r="G3224" s="76">
        <v>2.5983499999999999</v>
      </c>
      <c r="H3224" s="76">
        <v>0.33959549999999999</v>
      </c>
      <c r="I3224" s="77">
        <v>286.149</v>
      </c>
      <c r="J3224" s="73">
        <v>1</v>
      </c>
      <c r="K3224" s="78" t="s">
        <v>3986</v>
      </c>
    </row>
    <row r="3225" spans="1:11">
      <c r="A3225" s="71" t="s">
        <v>2295</v>
      </c>
      <c r="B3225" s="72">
        <v>1031.5479736330001</v>
      </c>
      <c r="C3225" s="72">
        <v>-0.80400266687499999</v>
      </c>
      <c r="D3225" s="73">
        <v>2</v>
      </c>
      <c r="E3225" s="74" t="s">
        <v>6451</v>
      </c>
      <c r="F3225" s="75">
        <v>3.0023920176170001E-4</v>
      </c>
      <c r="G3225" s="76">
        <v>2.7609520000000001</v>
      </c>
      <c r="H3225" s="76">
        <v>0.37549490000000002</v>
      </c>
      <c r="I3225" s="77">
        <v>881.3365</v>
      </c>
      <c r="J3225" s="73">
        <v>1</v>
      </c>
      <c r="K3225" s="78" t="s">
        <v>3986</v>
      </c>
    </row>
    <row r="3226" spans="1:11">
      <c r="A3226" s="71" t="s">
        <v>4456</v>
      </c>
      <c r="B3226" s="72">
        <v>969.60913085940001</v>
      </c>
      <c r="C3226" s="72">
        <v>-1.375230694219</v>
      </c>
      <c r="D3226" s="73">
        <v>2</v>
      </c>
      <c r="E3226" s="74" t="s">
        <v>6452</v>
      </c>
      <c r="F3226" s="75">
        <v>3.0184794975419998E-4</v>
      </c>
      <c r="G3226" s="76">
        <v>2.8432590000000002</v>
      </c>
      <c r="H3226" s="76">
        <v>0.31043789999999999</v>
      </c>
      <c r="I3226" s="77">
        <v>763.20010000000002</v>
      </c>
      <c r="J3226" s="73">
        <v>1</v>
      </c>
      <c r="K3226" s="78" t="s">
        <v>4330</v>
      </c>
    </row>
    <row r="3227" spans="1:11">
      <c r="A3227" s="71" t="s">
        <v>5375</v>
      </c>
      <c r="B3227" s="72">
        <v>1018.556762695</v>
      </c>
      <c r="C3227" s="72">
        <v>-0.52586545984379995</v>
      </c>
      <c r="D3227" s="73">
        <v>2</v>
      </c>
      <c r="E3227" s="74" t="s">
        <v>6453</v>
      </c>
      <c r="F3227" s="75">
        <v>3.0695247096669998E-4</v>
      </c>
      <c r="G3227" s="76">
        <v>2.4016869999999999</v>
      </c>
      <c r="H3227" s="76">
        <v>0.24343239999999999</v>
      </c>
      <c r="I3227" s="77">
        <v>1414.9880000000001</v>
      </c>
      <c r="J3227" s="73">
        <v>1</v>
      </c>
      <c r="K3227" s="78" t="s">
        <v>4325</v>
      </c>
    </row>
    <row r="3228" spans="1:11">
      <c r="A3228" s="71" t="s">
        <v>4434</v>
      </c>
      <c r="B3228" s="72">
        <v>918.54071044919999</v>
      </c>
      <c r="C3228" s="72">
        <v>-0.66148557703129995</v>
      </c>
      <c r="D3228" s="73">
        <v>2</v>
      </c>
      <c r="E3228" s="74" t="s">
        <v>6454</v>
      </c>
      <c r="F3228" s="75">
        <v>3.0768308442700001E-4</v>
      </c>
      <c r="G3228" s="76">
        <v>2.6123980000000002</v>
      </c>
      <c r="H3228" s="76">
        <v>0.38682480000000002</v>
      </c>
      <c r="I3228" s="77">
        <v>986.26059999999995</v>
      </c>
    </row>
    <row r="3229" spans="1:11">
      <c r="A3229" s="71" t="s">
        <v>3107</v>
      </c>
      <c r="B3229" s="72">
        <v>1175.626586914</v>
      </c>
      <c r="C3229" s="72">
        <v>-1.457811260625</v>
      </c>
      <c r="D3229" s="73">
        <v>2</v>
      </c>
      <c r="E3229" s="74" t="s">
        <v>6455</v>
      </c>
      <c r="F3229" s="75">
        <v>3.0801784627979998E-4</v>
      </c>
      <c r="G3229" s="76">
        <v>2.9331520000000002</v>
      </c>
      <c r="H3229" s="76">
        <v>0.33109860000000002</v>
      </c>
      <c r="I3229" s="77">
        <v>1019.551</v>
      </c>
      <c r="J3229" s="73">
        <v>1</v>
      </c>
      <c r="K3229" s="78" t="s">
        <v>3375</v>
      </c>
    </row>
    <row r="3230" spans="1:11">
      <c r="A3230" s="71" t="s">
        <v>2038</v>
      </c>
      <c r="B3230" s="72">
        <v>1013.476541996</v>
      </c>
      <c r="C3230" s="72">
        <v>-0.95148410837499997</v>
      </c>
      <c r="D3230" s="73">
        <v>2</v>
      </c>
      <c r="E3230" s="74" t="s">
        <v>6456</v>
      </c>
      <c r="F3230" s="75">
        <v>3.1121672708310001E-4</v>
      </c>
      <c r="G3230" s="76">
        <v>2.4645290000000002</v>
      </c>
      <c r="H3230" s="76">
        <v>0.44492969999999998</v>
      </c>
      <c r="I3230" s="77">
        <v>803.96839999999997</v>
      </c>
      <c r="J3230" s="73">
        <v>1</v>
      </c>
      <c r="K3230" s="78" t="s">
        <v>4325</v>
      </c>
    </row>
    <row r="3231" spans="1:11">
      <c r="A3231" s="71" t="s">
        <v>3310</v>
      </c>
      <c r="B3231" s="72">
        <v>831.47229003910002</v>
      </c>
      <c r="C3231" s="72">
        <v>-1.312303448125</v>
      </c>
      <c r="D3231" s="73">
        <v>2</v>
      </c>
      <c r="E3231" s="74" t="s">
        <v>6457</v>
      </c>
      <c r="F3231" s="75">
        <v>3.130504349491E-4</v>
      </c>
      <c r="G3231" s="76">
        <v>2.583863</v>
      </c>
      <c r="H3231" s="76">
        <v>0.53626510000000005</v>
      </c>
      <c r="I3231" s="77">
        <v>762.40030000000002</v>
      </c>
      <c r="J3231" s="73">
        <v>1</v>
      </c>
      <c r="K3231" s="78" t="s">
        <v>3986</v>
      </c>
    </row>
    <row r="3232" spans="1:11">
      <c r="A3232" s="71" t="s">
        <v>2245</v>
      </c>
      <c r="B3232" s="72">
        <v>916.47747802729998</v>
      </c>
      <c r="C3232" s="72">
        <v>-1.847032452031</v>
      </c>
      <c r="D3232" s="73">
        <v>2</v>
      </c>
      <c r="E3232" s="74" t="s">
        <v>6458</v>
      </c>
      <c r="F3232" s="75">
        <v>3.1354957059279999E-4</v>
      </c>
      <c r="G3232" s="76">
        <v>2.5744600000000002</v>
      </c>
      <c r="H3232" s="76">
        <v>0.29658839999999997</v>
      </c>
      <c r="I3232" s="77">
        <v>765.91449999999998</v>
      </c>
      <c r="J3232" s="73">
        <v>1</v>
      </c>
      <c r="K3232" s="78" t="s">
        <v>4973</v>
      </c>
    </row>
    <row r="3233" spans="1:11">
      <c r="A3233" s="71" t="s">
        <v>2219</v>
      </c>
      <c r="B3233" s="72">
        <v>1237.6674804690001</v>
      </c>
      <c r="C3233" s="72">
        <v>-1.07475462</v>
      </c>
      <c r="D3233" s="73">
        <v>2</v>
      </c>
      <c r="E3233" s="74" t="s">
        <v>6459</v>
      </c>
      <c r="F3233" s="75">
        <v>3.1432968713260002E-4</v>
      </c>
      <c r="G3233" s="76">
        <v>2.4986959999999998</v>
      </c>
      <c r="H3233" s="76">
        <v>0.55783490000000002</v>
      </c>
      <c r="I3233" s="77">
        <v>920.09550000000002</v>
      </c>
      <c r="J3233" s="73">
        <v>1</v>
      </c>
      <c r="K3233" s="78" t="s">
        <v>3326</v>
      </c>
    </row>
    <row r="3234" spans="1:11">
      <c r="A3234" s="71" t="s">
        <v>4725</v>
      </c>
      <c r="B3234" s="72">
        <v>1301.6770019529999</v>
      </c>
      <c r="C3234" s="72">
        <v>-1.22856321375</v>
      </c>
      <c r="D3234" s="73">
        <v>2</v>
      </c>
      <c r="E3234" s="74" t="s">
        <v>6460</v>
      </c>
      <c r="F3234" s="75">
        <v>3.1482008563290002E-4</v>
      </c>
      <c r="G3234" s="76">
        <v>3.0989719999999998</v>
      </c>
      <c r="H3234" s="76">
        <v>0.39086280000000001</v>
      </c>
      <c r="I3234" s="77">
        <v>1100.29</v>
      </c>
      <c r="J3234" s="73">
        <v>1</v>
      </c>
      <c r="K3234" s="78" t="s">
        <v>3014</v>
      </c>
    </row>
    <row r="3235" spans="1:11">
      <c r="A3235" s="71" t="s">
        <v>2439</v>
      </c>
      <c r="B3235" s="72">
        <v>1128.5319824220001</v>
      </c>
      <c r="C3235" s="72">
        <v>-0.86979856531249999</v>
      </c>
      <c r="D3235" s="73">
        <v>2</v>
      </c>
      <c r="E3235" s="74" t="s">
        <v>6461</v>
      </c>
      <c r="F3235" s="75">
        <v>3.1585959808500002E-4</v>
      </c>
      <c r="G3235" s="76">
        <v>2.8960530000000002</v>
      </c>
      <c r="H3235" s="76">
        <v>0.35842239999999997</v>
      </c>
      <c r="I3235" s="77">
        <v>640.01089999999999</v>
      </c>
      <c r="J3235" s="73">
        <v>1</v>
      </c>
      <c r="K3235" s="78" t="s">
        <v>3986</v>
      </c>
    </row>
    <row r="3236" spans="1:11">
      <c r="A3236" s="71" t="s">
        <v>2100</v>
      </c>
      <c r="B3236" s="72">
        <v>2392.2241210940001</v>
      </c>
      <c r="C3236" s="72">
        <v>-1.760104943125</v>
      </c>
      <c r="D3236" s="73">
        <v>3</v>
      </c>
      <c r="E3236" s="74" t="s">
        <v>6462</v>
      </c>
      <c r="F3236" s="75">
        <v>3.163353709835E-4</v>
      </c>
      <c r="G3236" s="76">
        <v>3.826597</v>
      </c>
      <c r="H3236" s="76">
        <v>0.50140669999999998</v>
      </c>
      <c r="I3236" s="77">
        <v>1180.393</v>
      </c>
      <c r="J3236" s="73">
        <v>1</v>
      </c>
      <c r="K3236" s="78" t="s">
        <v>4090</v>
      </c>
    </row>
    <row r="3237" spans="1:11">
      <c r="A3237" s="71" t="s">
        <v>5879</v>
      </c>
      <c r="B3237" s="72">
        <v>1156.5858154299999</v>
      </c>
      <c r="C3237" s="72">
        <v>-0.70402708093749999</v>
      </c>
      <c r="D3237" s="73">
        <v>2</v>
      </c>
      <c r="E3237" s="74" t="s">
        <v>6463</v>
      </c>
      <c r="F3237" s="75">
        <v>3.169264933304E-4</v>
      </c>
      <c r="G3237" s="76">
        <v>2.9719690000000001</v>
      </c>
      <c r="H3237" s="76">
        <v>0.30768109999999999</v>
      </c>
      <c r="I3237" s="77">
        <v>1498.046</v>
      </c>
      <c r="J3237" s="73">
        <v>1</v>
      </c>
      <c r="K3237" s="78" t="s">
        <v>4854</v>
      </c>
    </row>
    <row r="3238" spans="1:11">
      <c r="A3238" s="71" t="s">
        <v>6464</v>
      </c>
      <c r="B3238" s="72">
        <v>1474.8376464840001</v>
      </c>
      <c r="C3238" s="72">
        <v>-1.210130596563</v>
      </c>
      <c r="D3238" s="73">
        <v>2</v>
      </c>
      <c r="E3238" s="74" t="s">
        <v>6465</v>
      </c>
      <c r="F3238" s="75">
        <v>3.1714927121130002E-4</v>
      </c>
      <c r="G3238" s="76">
        <v>2.9470939999999999</v>
      </c>
      <c r="H3238" s="76">
        <v>0.4658698</v>
      </c>
      <c r="I3238" s="77">
        <v>352.73520000000002</v>
      </c>
      <c r="J3238" s="73">
        <v>1</v>
      </c>
      <c r="K3238" s="78" t="s">
        <v>3644</v>
      </c>
    </row>
    <row r="3239" spans="1:11">
      <c r="A3239" s="71" t="s">
        <v>2619</v>
      </c>
      <c r="B3239" s="72">
        <v>870.54071044919999</v>
      </c>
      <c r="C3239" s="72">
        <v>-1.176683330938</v>
      </c>
      <c r="D3239" s="73">
        <v>2</v>
      </c>
      <c r="E3239" s="74" t="s">
        <v>6466</v>
      </c>
      <c r="F3239" s="75">
        <v>3.1744114182940002E-4</v>
      </c>
      <c r="G3239" s="76">
        <v>2.5612469999999998</v>
      </c>
      <c r="H3239" s="76">
        <v>0.44057990000000002</v>
      </c>
      <c r="I3239" s="77">
        <v>642.14009999999996</v>
      </c>
      <c r="J3239" s="73">
        <v>1</v>
      </c>
      <c r="K3239" s="78" t="s">
        <v>4973</v>
      </c>
    </row>
    <row r="3240" spans="1:11">
      <c r="A3240" s="71" t="s">
        <v>6467</v>
      </c>
      <c r="B3240" s="72">
        <v>929.51629638669999</v>
      </c>
      <c r="C3240" s="72">
        <v>-1.231737041875</v>
      </c>
      <c r="D3240" s="73">
        <v>2</v>
      </c>
      <c r="E3240" s="74" t="s">
        <v>6468</v>
      </c>
      <c r="F3240" s="75">
        <v>3.198421153083E-4</v>
      </c>
      <c r="G3240" s="76">
        <v>2.4829789999999998</v>
      </c>
      <c r="H3240" s="76">
        <v>0.32348719999999997</v>
      </c>
      <c r="I3240" s="77">
        <v>469.35989999999998</v>
      </c>
      <c r="J3240" s="73">
        <v>2</v>
      </c>
      <c r="K3240" s="78" t="s">
        <v>3986</v>
      </c>
    </row>
    <row r="3241" spans="1:11">
      <c r="A3241" s="71" t="s">
        <v>3455</v>
      </c>
      <c r="B3241" s="72">
        <v>1008.510864258</v>
      </c>
      <c r="C3241" s="72">
        <v>-0.75914182703129995</v>
      </c>
      <c r="D3241" s="73">
        <v>2</v>
      </c>
      <c r="E3241" s="74" t="s">
        <v>6469</v>
      </c>
      <c r="F3241" s="75">
        <v>3.2042006052749998E-4</v>
      </c>
      <c r="G3241" s="76">
        <v>3.0379040000000002</v>
      </c>
      <c r="H3241" s="76">
        <v>0.40534320000000001</v>
      </c>
      <c r="I3241" s="77">
        <v>1024.001</v>
      </c>
      <c r="J3241" s="73">
        <v>1</v>
      </c>
      <c r="K3241" s="78" t="s">
        <v>4973</v>
      </c>
    </row>
    <row r="3242" spans="1:11">
      <c r="A3242" s="71" t="s">
        <v>2134</v>
      </c>
      <c r="B3242" s="72">
        <v>799.44207763669999</v>
      </c>
      <c r="C3242" s="72">
        <v>-1.899278545781</v>
      </c>
      <c r="D3242" s="73">
        <v>2</v>
      </c>
      <c r="E3242" s="74" t="s">
        <v>6470</v>
      </c>
      <c r="F3242" s="75">
        <v>3.2069545638470002E-4</v>
      </c>
      <c r="G3242" s="76">
        <v>2.4857100000000001</v>
      </c>
      <c r="H3242" s="76">
        <v>0.24230989999999999</v>
      </c>
      <c r="I3242" s="77">
        <v>495.23570000000001</v>
      </c>
      <c r="J3242" s="73">
        <v>1</v>
      </c>
      <c r="K3242" s="78" t="s">
        <v>5443</v>
      </c>
    </row>
    <row r="3243" spans="1:11">
      <c r="A3243" s="71" t="s">
        <v>2461</v>
      </c>
      <c r="B3243" s="72">
        <v>988.4517211914</v>
      </c>
      <c r="C3243" s="72">
        <v>-1.134263897344</v>
      </c>
      <c r="D3243" s="73">
        <v>2</v>
      </c>
      <c r="E3243" s="74" t="s">
        <v>6471</v>
      </c>
      <c r="F3243" s="75">
        <v>3.209113905678E-4</v>
      </c>
      <c r="G3243" s="76">
        <v>2.6198670000000002</v>
      </c>
      <c r="H3243" s="76">
        <v>0.46429189999999998</v>
      </c>
      <c r="I3243" s="77">
        <v>479.56180000000001</v>
      </c>
      <c r="J3243" s="73">
        <v>1</v>
      </c>
      <c r="K3243" s="78" t="s">
        <v>3986</v>
      </c>
    </row>
    <row r="3244" spans="1:11">
      <c r="A3244" s="71" t="s">
        <v>2998</v>
      </c>
      <c r="B3244" s="72">
        <v>992.55236816410002</v>
      </c>
      <c r="C3244" s="72">
        <v>-1.534837627813</v>
      </c>
      <c r="D3244" s="73">
        <v>2</v>
      </c>
      <c r="E3244" s="74" t="s">
        <v>6472</v>
      </c>
      <c r="F3244" s="75">
        <v>3.2122840975320002E-4</v>
      </c>
      <c r="G3244" s="76">
        <v>2.4130919999999998</v>
      </c>
      <c r="H3244" s="76">
        <v>0.22166520000000001</v>
      </c>
      <c r="I3244" s="77">
        <v>637.89919999999995</v>
      </c>
      <c r="J3244" s="73">
        <v>1</v>
      </c>
      <c r="K3244" s="78" t="s">
        <v>4654</v>
      </c>
    </row>
    <row r="3245" spans="1:11">
      <c r="A3245" s="71" t="s">
        <v>2592</v>
      </c>
      <c r="B3245" s="72">
        <v>1166.6456298830001</v>
      </c>
      <c r="C3245" s="72">
        <v>-1.240159893438</v>
      </c>
      <c r="D3245" s="73">
        <v>2</v>
      </c>
      <c r="E3245" s="74" t="s">
        <v>6473</v>
      </c>
      <c r="F3245" s="75">
        <v>3.2692983322410001E-4</v>
      </c>
      <c r="G3245" s="76">
        <v>2.7228829999999999</v>
      </c>
      <c r="H3245" s="76">
        <v>0.44758769999999998</v>
      </c>
      <c r="I3245" s="77">
        <v>567.63679999999999</v>
      </c>
      <c r="J3245" s="73">
        <v>1</v>
      </c>
      <c r="K3245" s="78" t="s">
        <v>3812</v>
      </c>
    </row>
    <row r="3246" spans="1:11">
      <c r="A3246" s="71" t="s">
        <v>3546</v>
      </c>
      <c r="B3246" s="72">
        <v>2129.9866328759999</v>
      </c>
      <c r="C3246" s="72">
        <v>-1.1394388639999999</v>
      </c>
      <c r="D3246" s="73">
        <v>3</v>
      </c>
      <c r="E3246" s="74" t="s">
        <v>6474</v>
      </c>
      <c r="F3246" s="75">
        <v>3.2803352330089999E-4</v>
      </c>
      <c r="G3246" s="76">
        <v>3.1982110000000001</v>
      </c>
      <c r="H3246" s="76">
        <v>0.37018489999999998</v>
      </c>
      <c r="I3246" s="77">
        <v>629.38580000000002</v>
      </c>
      <c r="J3246" s="73">
        <v>1</v>
      </c>
      <c r="K3246" s="78" t="s">
        <v>5806</v>
      </c>
    </row>
    <row r="3247" spans="1:11">
      <c r="A3247" s="71" t="s">
        <v>5396</v>
      </c>
      <c r="B3247" s="72">
        <v>1027.4704589840001</v>
      </c>
      <c r="C3247" s="72">
        <v>-1.045091534063</v>
      </c>
      <c r="D3247" s="73">
        <v>2</v>
      </c>
      <c r="E3247" s="74" t="s">
        <v>6475</v>
      </c>
      <c r="F3247" s="75">
        <v>3.2881639792370002E-4</v>
      </c>
      <c r="G3247" s="76">
        <v>2.8394650000000001</v>
      </c>
      <c r="H3247" s="76">
        <v>0.64723249999999999</v>
      </c>
      <c r="I3247" s="77">
        <v>742.01419999999996</v>
      </c>
      <c r="J3247" s="73">
        <v>1</v>
      </c>
      <c r="K3247" s="78" t="s">
        <v>4973</v>
      </c>
    </row>
    <row r="3248" spans="1:11">
      <c r="A3248" s="71" t="s">
        <v>6476</v>
      </c>
      <c r="B3248" s="72">
        <v>1139.5803222659999</v>
      </c>
      <c r="C3248" s="72">
        <v>-1.371873760625</v>
      </c>
      <c r="D3248" s="73">
        <v>2</v>
      </c>
      <c r="E3248" s="74" t="s">
        <v>6477</v>
      </c>
      <c r="F3248" s="75">
        <v>3.3100673118580001E-4</v>
      </c>
      <c r="G3248" s="76">
        <v>2.8411409999999999</v>
      </c>
      <c r="H3248" s="76">
        <v>0.42337019999999997</v>
      </c>
      <c r="I3248" s="77">
        <v>550.56079999999997</v>
      </c>
      <c r="J3248" s="73">
        <v>1</v>
      </c>
      <c r="K3248" s="78" t="s">
        <v>4325</v>
      </c>
    </row>
    <row r="3249" spans="1:11">
      <c r="A3249" s="71" t="s">
        <v>2888</v>
      </c>
      <c r="B3249" s="72">
        <v>910.49926757809999</v>
      </c>
      <c r="C3249" s="72">
        <v>-1.346422100469</v>
      </c>
      <c r="D3249" s="73">
        <v>2</v>
      </c>
      <c r="E3249" s="74" t="s">
        <v>6478</v>
      </c>
      <c r="F3249" s="75">
        <v>3.319522385466E-4</v>
      </c>
      <c r="G3249" s="76">
        <v>2.5036369999999999</v>
      </c>
      <c r="H3249" s="76">
        <v>0.24951280000000001</v>
      </c>
      <c r="I3249" s="77">
        <v>935.4597</v>
      </c>
      <c r="J3249" s="73">
        <v>1</v>
      </c>
      <c r="K3249" s="78" t="s">
        <v>4973</v>
      </c>
    </row>
    <row r="3250" spans="1:11">
      <c r="A3250" s="71" t="s">
        <v>6479</v>
      </c>
      <c r="B3250" s="72">
        <v>1040.5483398440001</v>
      </c>
      <c r="C3250" s="72">
        <v>-0.63981809656249999</v>
      </c>
      <c r="D3250" s="73">
        <v>2</v>
      </c>
      <c r="E3250" s="74" t="s">
        <v>6480</v>
      </c>
      <c r="F3250" s="75">
        <v>3.3429246359499998E-4</v>
      </c>
      <c r="G3250" s="76">
        <v>2.6116290000000002</v>
      </c>
      <c r="H3250" s="76">
        <v>0.57089979999999996</v>
      </c>
      <c r="I3250" s="77">
        <v>862.77319999999997</v>
      </c>
      <c r="J3250" s="73">
        <v>1</v>
      </c>
      <c r="K3250" s="78" t="s">
        <v>3701</v>
      </c>
    </row>
    <row r="3251" spans="1:11">
      <c r="A3251" s="71" t="s">
        <v>2821</v>
      </c>
      <c r="B3251" s="72">
        <v>1150.573852539</v>
      </c>
      <c r="C3251" s="72">
        <v>-0.60759153406249999</v>
      </c>
      <c r="D3251" s="73">
        <v>2</v>
      </c>
      <c r="E3251" s="74" t="s">
        <v>6481</v>
      </c>
      <c r="F3251" s="75">
        <v>3.3598523338490002E-4</v>
      </c>
      <c r="G3251" s="76">
        <v>2.697441</v>
      </c>
      <c r="H3251" s="76">
        <v>0.4109971</v>
      </c>
      <c r="I3251" s="77">
        <v>955.40329999999994</v>
      </c>
      <c r="J3251" s="73">
        <v>1</v>
      </c>
      <c r="K3251" s="78" t="s">
        <v>3375</v>
      </c>
    </row>
    <row r="3252" spans="1:11">
      <c r="A3252" s="71" t="s">
        <v>4152</v>
      </c>
      <c r="B3252" s="72">
        <v>918.50775146479998</v>
      </c>
      <c r="C3252" s="72">
        <v>-0.81303586999999999</v>
      </c>
      <c r="D3252" s="73">
        <v>2</v>
      </c>
      <c r="E3252" s="74" t="s">
        <v>6482</v>
      </c>
      <c r="F3252" s="75">
        <v>3.3818118166720001E-4</v>
      </c>
      <c r="G3252" s="76">
        <v>2.5190860000000002</v>
      </c>
      <c r="H3252" s="76">
        <v>0.29208519999999999</v>
      </c>
      <c r="I3252" s="77">
        <v>727.42200000000003</v>
      </c>
      <c r="J3252" s="73">
        <v>1</v>
      </c>
      <c r="K3252" s="78" t="s">
        <v>4973</v>
      </c>
    </row>
    <row r="3253" spans="1:11">
      <c r="A3253" s="71" t="s">
        <v>3310</v>
      </c>
      <c r="B3253" s="72">
        <v>1084.6262207029999</v>
      </c>
      <c r="C3253" s="72">
        <v>-0.66093626062499999</v>
      </c>
      <c r="D3253" s="73">
        <v>2</v>
      </c>
      <c r="E3253" s="74" t="s">
        <v>6483</v>
      </c>
      <c r="F3253" s="75">
        <v>3.3835619684550002E-4</v>
      </c>
      <c r="G3253" s="76">
        <v>2.6183640000000001</v>
      </c>
      <c r="H3253" s="76">
        <v>0.28137099999999998</v>
      </c>
      <c r="I3253" s="77">
        <v>900.77629999999999</v>
      </c>
      <c r="J3253" s="73">
        <v>1</v>
      </c>
      <c r="K3253" s="78" t="s">
        <v>2811</v>
      </c>
    </row>
    <row r="3254" spans="1:11">
      <c r="A3254" s="71" t="s">
        <v>4690</v>
      </c>
      <c r="B3254" s="72">
        <v>1161.6262207029999</v>
      </c>
      <c r="C3254" s="72">
        <v>-1.32084837</v>
      </c>
      <c r="D3254" s="73">
        <v>2</v>
      </c>
      <c r="E3254" s="74" t="s">
        <v>6484</v>
      </c>
      <c r="F3254" s="75">
        <v>3.3858672473740002E-4</v>
      </c>
      <c r="G3254" s="76">
        <v>2.8772069999999998</v>
      </c>
      <c r="H3254" s="76">
        <v>0.44349110000000003</v>
      </c>
      <c r="I3254" s="77">
        <v>490.85989999999998</v>
      </c>
      <c r="J3254" s="73">
        <v>1</v>
      </c>
      <c r="K3254" s="78" t="s">
        <v>3764</v>
      </c>
    </row>
    <row r="3255" spans="1:11">
      <c r="A3255" s="71" t="s">
        <v>3226</v>
      </c>
      <c r="B3255" s="72">
        <v>840.46862792970001</v>
      </c>
      <c r="C3255" s="72">
        <v>-0.67588987390629995</v>
      </c>
      <c r="D3255" s="73">
        <v>2</v>
      </c>
      <c r="E3255" s="74" t="s">
        <v>6485</v>
      </c>
      <c r="F3255" s="75">
        <v>3.3868550972079999E-4</v>
      </c>
      <c r="G3255" s="76">
        <v>2.7410239999999999</v>
      </c>
      <c r="H3255" s="76">
        <v>0.49398019999999998</v>
      </c>
      <c r="I3255" s="77">
        <v>880.43520000000001</v>
      </c>
      <c r="J3255" s="73">
        <v>1</v>
      </c>
      <c r="K3255" s="78" t="s">
        <v>4973</v>
      </c>
    </row>
    <row r="3256" spans="1:11">
      <c r="A3256" s="71" t="s">
        <v>6486</v>
      </c>
      <c r="B3256" s="72">
        <v>1281.694946289</v>
      </c>
      <c r="C3256" s="72">
        <v>-1.849779034063</v>
      </c>
      <c r="D3256" s="73">
        <v>2</v>
      </c>
      <c r="E3256" s="74" t="s">
        <v>6487</v>
      </c>
      <c r="F3256" s="75">
        <v>3.3955189071879999E-4</v>
      </c>
      <c r="G3256" s="76">
        <v>2.4542929999999998</v>
      </c>
      <c r="H3256" s="76">
        <v>0.44215460000000001</v>
      </c>
      <c r="I3256" s="77">
        <v>574.20000000000005</v>
      </c>
      <c r="J3256" s="73">
        <v>1</v>
      </c>
      <c r="K3256" s="78" t="s">
        <v>2811</v>
      </c>
    </row>
    <row r="3257" spans="1:11">
      <c r="A3257" s="71" t="s">
        <v>4317</v>
      </c>
      <c r="B3257" s="72">
        <v>1372.6387939450001</v>
      </c>
      <c r="C3257" s="72">
        <v>-1.472337627813</v>
      </c>
      <c r="D3257" s="73">
        <v>2</v>
      </c>
      <c r="E3257" s="74" t="s">
        <v>6488</v>
      </c>
      <c r="F3257" s="75">
        <v>3.4256703065779998E-4</v>
      </c>
      <c r="G3257" s="76">
        <v>3.3820839999999999</v>
      </c>
      <c r="H3257" s="76">
        <v>0.4942571</v>
      </c>
      <c r="I3257" s="77">
        <v>645.47299999999996</v>
      </c>
      <c r="J3257" s="73">
        <v>1</v>
      </c>
      <c r="K3257" s="78" t="s">
        <v>3195</v>
      </c>
    </row>
    <row r="3258" spans="1:11">
      <c r="A3258" s="71" t="s">
        <v>4063</v>
      </c>
      <c r="B3258" s="72">
        <v>1159.620483398</v>
      </c>
      <c r="C3258" s="72">
        <v>-0.72026243249999999</v>
      </c>
      <c r="D3258" s="73">
        <v>2</v>
      </c>
      <c r="E3258" s="74" t="s">
        <v>6489</v>
      </c>
      <c r="F3258" s="75">
        <v>3.4417359488949999E-4</v>
      </c>
      <c r="G3258" s="76">
        <v>2.7061359999999999</v>
      </c>
      <c r="H3258" s="76">
        <v>0.50085179999999996</v>
      </c>
      <c r="I3258" s="77">
        <v>1018.88</v>
      </c>
      <c r="J3258" s="73">
        <v>1</v>
      </c>
      <c r="K3258" s="78" t="s">
        <v>3099</v>
      </c>
    </row>
    <row r="3259" spans="1:11">
      <c r="A3259" s="71" t="s">
        <v>3431</v>
      </c>
      <c r="B3259" s="72">
        <v>1108.6115788760001</v>
      </c>
      <c r="C3259" s="72">
        <v>-1.549479454938</v>
      </c>
      <c r="D3259" s="73">
        <v>2</v>
      </c>
      <c r="E3259" s="74" t="s">
        <v>6490</v>
      </c>
      <c r="F3259" s="75">
        <v>3.4540593030099999E-4</v>
      </c>
      <c r="G3259" s="76">
        <v>2.862965</v>
      </c>
      <c r="H3259" s="76">
        <v>0.16183929999999999</v>
      </c>
      <c r="I3259" s="77">
        <v>1057.077</v>
      </c>
      <c r="J3259" s="73">
        <v>1</v>
      </c>
      <c r="K3259" s="78" t="s">
        <v>4325</v>
      </c>
    </row>
    <row r="3260" spans="1:11">
      <c r="A3260" s="71" t="s">
        <v>3420</v>
      </c>
      <c r="B3260" s="72">
        <v>943.50946044919999</v>
      </c>
      <c r="C3260" s="72">
        <v>-0.74900999109379995</v>
      </c>
      <c r="D3260" s="73">
        <v>2</v>
      </c>
      <c r="E3260" s="74" t="s">
        <v>6491</v>
      </c>
      <c r="F3260" s="75">
        <v>3.4719113973050001E-4</v>
      </c>
      <c r="G3260" s="76">
        <v>2.4499490000000002</v>
      </c>
      <c r="H3260" s="76">
        <v>0.38586890000000001</v>
      </c>
      <c r="I3260" s="77">
        <v>852.75019999999995</v>
      </c>
      <c r="J3260" s="73">
        <v>1</v>
      </c>
      <c r="K3260" s="78" t="s">
        <v>4654</v>
      </c>
    </row>
    <row r="3261" spans="1:11">
      <c r="A3261" s="71" t="s">
        <v>6492</v>
      </c>
      <c r="B3261" s="72">
        <v>1385.6583251950001</v>
      </c>
      <c r="C3261" s="72">
        <v>-0.74406614343749999</v>
      </c>
      <c r="D3261" s="73">
        <v>2</v>
      </c>
      <c r="E3261" s="74" t="s">
        <v>6493</v>
      </c>
      <c r="F3261" s="75">
        <v>3.4790064882250001E-4</v>
      </c>
      <c r="G3261" s="76">
        <v>3.3637039999999998</v>
      </c>
      <c r="H3261" s="76">
        <v>0.59865159999999995</v>
      </c>
      <c r="I3261" s="77">
        <v>1012.476</v>
      </c>
      <c r="J3261" s="73">
        <v>1</v>
      </c>
      <c r="K3261" s="78" t="s">
        <v>3014</v>
      </c>
    </row>
    <row r="3262" spans="1:11">
      <c r="A3262" s="71" t="s">
        <v>2407</v>
      </c>
      <c r="B3262" s="72">
        <v>833.41857910160002</v>
      </c>
      <c r="C3262" s="72">
        <v>-1.516710186406</v>
      </c>
      <c r="D3262" s="73">
        <v>2</v>
      </c>
      <c r="E3262" s="74" t="s">
        <v>6494</v>
      </c>
      <c r="F3262" s="75">
        <v>3.4830204945770002E-4</v>
      </c>
      <c r="G3262" s="76">
        <v>2.5546500000000001</v>
      </c>
      <c r="H3262" s="76">
        <v>0.44412390000000002</v>
      </c>
      <c r="I3262" s="77">
        <v>1121.848</v>
      </c>
      <c r="J3262" s="73">
        <v>1</v>
      </c>
      <c r="K3262" s="78" t="s">
        <v>6006</v>
      </c>
    </row>
    <row r="3263" spans="1:11">
      <c r="A3263" s="71" t="s">
        <v>3218</v>
      </c>
      <c r="B3263" s="72">
        <v>1084.494506836</v>
      </c>
      <c r="C3263" s="72">
        <v>-0.88054075281249999</v>
      </c>
      <c r="D3263" s="73">
        <v>2</v>
      </c>
      <c r="E3263" s="74" t="s">
        <v>6495</v>
      </c>
      <c r="F3263" s="75">
        <v>3.4883793713460002E-4</v>
      </c>
      <c r="G3263" s="76">
        <v>2.5244219999999999</v>
      </c>
      <c r="H3263" s="76">
        <v>0.54294920000000002</v>
      </c>
      <c r="I3263" s="77">
        <v>669.11130000000003</v>
      </c>
      <c r="J3263" s="73">
        <v>1</v>
      </c>
      <c r="K3263" s="78" t="s">
        <v>3812</v>
      </c>
    </row>
    <row r="3264" spans="1:11">
      <c r="A3264" s="71" t="s">
        <v>4725</v>
      </c>
      <c r="B3264" s="72">
        <v>1001.598999023</v>
      </c>
      <c r="C3264" s="72">
        <v>-1.515367412969</v>
      </c>
      <c r="D3264" s="73">
        <v>2</v>
      </c>
      <c r="E3264" s="74" t="s">
        <v>6496</v>
      </c>
      <c r="F3264" s="75">
        <v>3.4933575668130002E-4</v>
      </c>
      <c r="G3264" s="76">
        <v>2.976467</v>
      </c>
      <c r="H3264" s="76">
        <v>0.3827583</v>
      </c>
      <c r="I3264" s="77">
        <v>1253.588</v>
      </c>
      <c r="J3264" s="73">
        <v>1</v>
      </c>
      <c r="K3264" s="78" t="s">
        <v>4330</v>
      </c>
    </row>
    <row r="3265" spans="1:11">
      <c r="A3265" s="71" t="s">
        <v>2147</v>
      </c>
      <c r="B3265" s="72">
        <v>1080.5319824220001</v>
      </c>
      <c r="C3265" s="72">
        <v>-1.300462627813</v>
      </c>
      <c r="D3265" s="73">
        <v>2</v>
      </c>
      <c r="E3265" s="74" t="s">
        <v>6497</v>
      </c>
      <c r="F3265" s="75">
        <v>3.533933466266E-4</v>
      </c>
      <c r="G3265" s="76">
        <v>2.4828229999999998</v>
      </c>
      <c r="H3265" s="76">
        <v>0.37382320000000002</v>
      </c>
      <c r="I3265" s="77">
        <v>385.4871</v>
      </c>
      <c r="J3265" s="73">
        <v>1</v>
      </c>
      <c r="K3265" s="78" t="s">
        <v>4055</v>
      </c>
    </row>
    <row r="3266" spans="1:11">
      <c r="A3266" s="71" t="s">
        <v>3621</v>
      </c>
      <c r="B3266" s="72">
        <v>858.5043334961</v>
      </c>
      <c r="C3266" s="72">
        <v>-1.459337139531</v>
      </c>
      <c r="D3266" s="73">
        <v>2</v>
      </c>
      <c r="E3266" s="74" t="s">
        <v>6498</v>
      </c>
      <c r="F3266" s="75">
        <v>3.5426080477040002E-4</v>
      </c>
      <c r="G3266" s="76">
        <v>2.6532399999999998</v>
      </c>
      <c r="H3266" s="76">
        <v>0.32075619999999999</v>
      </c>
      <c r="I3266" s="77">
        <v>754.60140000000001</v>
      </c>
      <c r="J3266" s="73">
        <v>1</v>
      </c>
      <c r="K3266" s="78" t="s">
        <v>4973</v>
      </c>
    </row>
    <row r="3267" spans="1:11">
      <c r="A3267" s="71" t="s">
        <v>2987</v>
      </c>
      <c r="B3267" s="72">
        <v>917.46215820309999</v>
      </c>
      <c r="C3267" s="72">
        <v>-0.52183713953129995</v>
      </c>
      <c r="D3267" s="73">
        <v>2</v>
      </c>
      <c r="E3267" s="74" t="s">
        <v>6499</v>
      </c>
      <c r="F3267" s="75">
        <v>3.5455013287920002E-4</v>
      </c>
      <c r="G3267" s="76">
        <v>2.4387470000000002</v>
      </c>
      <c r="H3267" s="76">
        <v>0.36161009999999999</v>
      </c>
      <c r="I3267" s="77">
        <v>669.16579999999999</v>
      </c>
      <c r="J3267" s="73">
        <v>1</v>
      </c>
      <c r="K3267" s="78" t="s">
        <v>3986</v>
      </c>
    </row>
    <row r="3268" spans="1:11">
      <c r="A3268" s="71" t="s">
        <v>2221</v>
      </c>
      <c r="B3268" s="72">
        <v>2602.3610839839998</v>
      </c>
      <c r="C3268" s="72">
        <v>-1.764682579844</v>
      </c>
      <c r="D3268" s="73">
        <v>3</v>
      </c>
      <c r="E3268" s="74" t="s">
        <v>6500</v>
      </c>
      <c r="F3268" s="75">
        <v>3.5479220730959998E-4</v>
      </c>
      <c r="G3268" s="76">
        <v>3.368722</v>
      </c>
      <c r="H3268" s="76">
        <v>0.3029617</v>
      </c>
      <c r="I3268" s="77">
        <v>656.81010000000003</v>
      </c>
      <c r="J3268" s="73">
        <v>1</v>
      </c>
      <c r="K3268" s="78" t="s">
        <v>6316</v>
      </c>
    </row>
    <row r="3269" spans="1:11">
      <c r="A3269" s="71" t="s">
        <v>2097</v>
      </c>
      <c r="B3269" s="72">
        <v>1159.5378417970001</v>
      </c>
      <c r="C3269" s="72">
        <v>-0.55766477624999999</v>
      </c>
      <c r="D3269" s="73">
        <v>2</v>
      </c>
      <c r="E3269" s="74" t="s">
        <v>6501</v>
      </c>
      <c r="F3269" s="75">
        <v>3.5519065636969999E-4</v>
      </c>
      <c r="G3269" s="76">
        <v>2.7299869999999999</v>
      </c>
      <c r="H3269" s="76">
        <v>0.37017830000000002</v>
      </c>
      <c r="I3269" s="77">
        <v>867.2808</v>
      </c>
      <c r="J3269" s="73">
        <v>1</v>
      </c>
      <c r="K3269" s="78" t="s">
        <v>3812</v>
      </c>
    </row>
    <row r="3270" spans="1:11">
      <c r="A3270" s="71" t="s">
        <v>2464</v>
      </c>
      <c r="B3270" s="72">
        <v>1444.7165527340001</v>
      </c>
      <c r="C3270" s="72">
        <v>0.1539306640625</v>
      </c>
      <c r="D3270" s="73">
        <v>1</v>
      </c>
      <c r="E3270" s="74" t="s">
        <v>6502</v>
      </c>
      <c r="F3270" s="75">
        <v>3.5529418165339998E-4</v>
      </c>
      <c r="G3270" s="76">
        <v>2.0827900000000001</v>
      </c>
      <c r="H3270" s="76">
        <v>0.4392509</v>
      </c>
      <c r="I3270" s="77">
        <v>286.17779999999999</v>
      </c>
      <c r="J3270" s="73">
        <v>1</v>
      </c>
      <c r="K3270" s="78" t="s">
        <v>4147</v>
      </c>
    </row>
    <row r="3271" spans="1:11">
      <c r="A3271" s="71" t="s">
        <v>6503</v>
      </c>
      <c r="B3271" s="72">
        <v>1085.588500977</v>
      </c>
      <c r="C3271" s="72">
        <v>-1.338304424688</v>
      </c>
      <c r="D3271" s="73">
        <v>2</v>
      </c>
      <c r="E3271" s="74" t="s">
        <v>6504</v>
      </c>
      <c r="F3271" s="75">
        <v>3.5692744240549998E-4</v>
      </c>
      <c r="G3271" s="76">
        <v>2.68648</v>
      </c>
      <c r="H3271" s="76">
        <v>0.39441399999999999</v>
      </c>
      <c r="I3271" s="77">
        <v>632.17439999999999</v>
      </c>
      <c r="J3271" s="73">
        <v>1</v>
      </c>
      <c r="K3271" s="78" t="s">
        <v>3986</v>
      </c>
    </row>
    <row r="3272" spans="1:11">
      <c r="A3272" s="71" t="s">
        <v>2918</v>
      </c>
      <c r="B3272" s="72">
        <v>1279.5987548830001</v>
      </c>
      <c r="C3272" s="72">
        <v>-0.70598020593749999</v>
      </c>
      <c r="D3272" s="73">
        <v>2</v>
      </c>
      <c r="E3272" s="74" t="s">
        <v>6505</v>
      </c>
      <c r="F3272" s="75">
        <v>3.5953558603799999E-4</v>
      </c>
      <c r="G3272" s="76">
        <v>2.94895</v>
      </c>
      <c r="H3272" s="76">
        <v>0.40647820000000001</v>
      </c>
      <c r="I3272" s="77">
        <v>864.60209999999995</v>
      </c>
      <c r="J3272" s="73">
        <v>1</v>
      </c>
      <c r="K3272" s="78" t="s">
        <v>3326</v>
      </c>
    </row>
    <row r="3273" spans="1:11">
      <c r="A3273" s="71" t="s">
        <v>3420</v>
      </c>
      <c r="B3273" s="72">
        <v>1896.033813477</v>
      </c>
      <c r="C3273" s="72">
        <v>-1.010179424688</v>
      </c>
      <c r="D3273" s="73">
        <v>2</v>
      </c>
      <c r="E3273" s="74" t="s">
        <v>6506</v>
      </c>
      <c r="F3273" s="75">
        <v>3.6039924659349998E-4</v>
      </c>
      <c r="G3273" s="76">
        <v>3.9267020000000001</v>
      </c>
      <c r="H3273" s="76">
        <v>0.57241140000000001</v>
      </c>
      <c r="I3273" s="77">
        <v>1033.9549999999999</v>
      </c>
      <c r="J3273" s="73">
        <v>1</v>
      </c>
      <c r="K3273" s="78" t="s">
        <v>2386</v>
      </c>
    </row>
    <row r="3274" spans="1:11">
      <c r="A3274" s="71" t="s">
        <v>6507</v>
      </c>
      <c r="B3274" s="72">
        <v>993.53637695309999</v>
      </c>
      <c r="C3274" s="72">
        <v>-1.234666729375</v>
      </c>
      <c r="D3274" s="73">
        <v>2</v>
      </c>
      <c r="E3274" s="74" t="s">
        <v>6508</v>
      </c>
      <c r="F3274" s="75">
        <v>3.6051097904540001E-4</v>
      </c>
      <c r="G3274" s="76">
        <v>2.9090690000000001</v>
      </c>
      <c r="H3274" s="76">
        <v>0.4804213</v>
      </c>
      <c r="I3274" s="77">
        <v>1156.0029999999999</v>
      </c>
    </row>
    <row r="3275" spans="1:11">
      <c r="A3275" s="71" t="s">
        <v>2141</v>
      </c>
      <c r="B3275" s="72">
        <v>907.47106269599999</v>
      </c>
      <c r="C3275" s="72">
        <v>-1.118706572437</v>
      </c>
      <c r="D3275" s="73">
        <v>2</v>
      </c>
      <c r="E3275" s="74" t="s">
        <v>6509</v>
      </c>
      <c r="F3275" s="75">
        <v>3.6181427708710003E-4</v>
      </c>
      <c r="G3275" s="76">
        <v>2.4626779999999999</v>
      </c>
      <c r="H3275" s="76">
        <v>0.3770078</v>
      </c>
      <c r="I3275" s="77">
        <v>413.34769999999997</v>
      </c>
      <c r="J3275" s="73">
        <v>1</v>
      </c>
      <c r="K3275" s="78" t="s">
        <v>5443</v>
      </c>
    </row>
    <row r="3276" spans="1:11">
      <c r="A3276" s="71" t="s">
        <v>5766</v>
      </c>
      <c r="B3276" s="72">
        <v>1378.6889648440001</v>
      </c>
      <c r="C3276" s="72">
        <v>-1.46391477625</v>
      </c>
      <c r="D3276" s="73">
        <v>2</v>
      </c>
      <c r="E3276" s="74" t="s">
        <v>6510</v>
      </c>
      <c r="F3276" s="75">
        <v>3.6352380750449999E-4</v>
      </c>
      <c r="G3276" s="76">
        <v>3.0483210000000001</v>
      </c>
      <c r="H3276" s="76">
        <v>0.55771890000000002</v>
      </c>
      <c r="I3276" s="77">
        <v>856.39200000000005</v>
      </c>
      <c r="J3276" s="73">
        <v>1</v>
      </c>
      <c r="K3276" s="78" t="s">
        <v>2893</v>
      </c>
    </row>
    <row r="3277" spans="1:11">
      <c r="A3277" s="71" t="s">
        <v>2329</v>
      </c>
      <c r="B3277" s="72">
        <v>1165.607890496</v>
      </c>
      <c r="C3277" s="72">
        <v>-1.008123889625</v>
      </c>
      <c r="D3277" s="73">
        <v>2</v>
      </c>
      <c r="E3277" s="74" t="s">
        <v>6511</v>
      </c>
      <c r="F3277" s="75">
        <v>3.6701202120399998E-4</v>
      </c>
      <c r="G3277" s="76">
        <v>2.4298959999999998</v>
      </c>
      <c r="H3277" s="76">
        <v>0.36444660000000001</v>
      </c>
      <c r="I3277" s="77">
        <v>441.09769999999997</v>
      </c>
      <c r="J3277" s="73">
        <v>1</v>
      </c>
      <c r="K3277" s="78" t="s">
        <v>3764</v>
      </c>
    </row>
    <row r="3278" spans="1:11">
      <c r="A3278" s="71" t="s">
        <v>3467</v>
      </c>
      <c r="B3278" s="72">
        <v>1853.089477539</v>
      </c>
      <c r="C3278" s="72">
        <v>-1.188157940313</v>
      </c>
      <c r="D3278" s="73">
        <v>2</v>
      </c>
      <c r="E3278" s="74" t="s">
        <v>6512</v>
      </c>
      <c r="F3278" s="75">
        <v>3.6736204630410002E-4</v>
      </c>
      <c r="G3278" s="76">
        <v>2.7251259999999999</v>
      </c>
      <c r="H3278" s="76">
        <v>0.46486899999999998</v>
      </c>
      <c r="I3278" s="77">
        <v>536.72159999999997</v>
      </c>
      <c r="J3278" s="73">
        <v>1</v>
      </c>
      <c r="K3278" s="78" t="s">
        <v>3979</v>
      </c>
    </row>
    <row r="3279" spans="1:11">
      <c r="A3279" s="71" t="s">
        <v>2139</v>
      </c>
      <c r="B3279" s="72">
        <v>1058.5112304690001</v>
      </c>
      <c r="C3279" s="72">
        <v>-1.31059446375</v>
      </c>
      <c r="D3279" s="73">
        <v>2</v>
      </c>
      <c r="E3279" s="74" t="s">
        <v>6513</v>
      </c>
      <c r="F3279" s="75">
        <v>3.7213462166050003E-4</v>
      </c>
      <c r="G3279" s="76">
        <v>2.6159340000000002</v>
      </c>
      <c r="H3279" s="76">
        <v>0.3248566</v>
      </c>
      <c r="I3279" s="77">
        <v>629.77359999999999</v>
      </c>
      <c r="J3279" s="73">
        <v>1</v>
      </c>
      <c r="K3279" s="78" t="s">
        <v>3986</v>
      </c>
    </row>
    <row r="3280" spans="1:11">
      <c r="A3280" s="71" t="s">
        <v>6047</v>
      </c>
      <c r="B3280" s="72">
        <v>1086.5538330080001</v>
      </c>
      <c r="C3280" s="72">
        <v>-0.80156126062499999</v>
      </c>
      <c r="D3280" s="73">
        <v>2</v>
      </c>
      <c r="E3280" s="74" t="s">
        <v>6514</v>
      </c>
      <c r="F3280" s="75">
        <v>3.7213462166050003E-4</v>
      </c>
      <c r="G3280" s="76">
        <v>2.4866630000000001</v>
      </c>
      <c r="H3280" s="76">
        <v>0.33615250000000002</v>
      </c>
      <c r="I3280" s="77">
        <v>514.56330000000003</v>
      </c>
      <c r="J3280" s="73">
        <v>1</v>
      </c>
      <c r="K3280" s="78" t="s">
        <v>4325</v>
      </c>
    </row>
    <row r="3281" spans="1:11">
      <c r="A3281" s="71" t="s">
        <v>6515</v>
      </c>
      <c r="B3281" s="72">
        <v>1304.6151123049999</v>
      </c>
      <c r="C3281" s="72">
        <v>-1.357591534063</v>
      </c>
      <c r="D3281" s="73">
        <v>2</v>
      </c>
      <c r="E3281" s="74" t="s">
        <v>6516</v>
      </c>
      <c r="F3281" s="75">
        <v>3.7494153741120001E-4</v>
      </c>
      <c r="G3281" s="76">
        <v>2.4911279999999998</v>
      </c>
      <c r="H3281" s="76">
        <v>0.36623040000000001</v>
      </c>
      <c r="I3281" s="77">
        <v>405.11860000000001</v>
      </c>
      <c r="J3281" s="73">
        <v>1</v>
      </c>
      <c r="K3281" s="78" t="s">
        <v>3195</v>
      </c>
    </row>
    <row r="3282" spans="1:11">
      <c r="A3282" s="71" t="s">
        <v>6517</v>
      </c>
      <c r="B3282" s="72">
        <v>1183.6833496090001</v>
      </c>
      <c r="C3282" s="72">
        <v>-0.29374876062499999</v>
      </c>
      <c r="D3282" s="73">
        <v>2</v>
      </c>
      <c r="E3282" s="74" t="s">
        <v>6518</v>
      </c>
      <c r="F3282" s="75">
        <v>3.7532472710169999E-4</v>
      </c>
      <c r="G3282" s="76">
        <v>2.7459229999999999</v>
      </c>
      <c r="H3282" s="76">
        <v>0.10810549999999999</v>
      </c>
      <c r="I3282" s="77">
        <v>538.46140000000003</v>
      </c>
      <c r="J3282" s="73">
        <v>4</v>
      </c>
      <c r="K3282" s="78" t="s">
        <v>3772</v>
      </c>
    </row>
    <row r="3283" spans="1:11">
      <c r="A3283" s="71" t="s">
        <v>5994</v>
      </c>
      <c r="B3283" s="72">
        <v>892.4887084961</v>
      </c>
      <c r="C3283" s="72">
        <v>-0.24102783203129999</v>
      </c>
      <c r="D3283" s="73">
        <v>1</v>
      </c>
      <c r="E3283" s="74" t="s">
        <v>6519</v>
      </c>
      <c r="F3283" s="75">
        <v>3.7643413889879999E-4</v>
      </c>
      <c r="G3283" s="76">
        <v>2.2741690000000001</v>
      </c>
      <c r="H3283" s="76">
        <v>0.2318047</v>
      </c>
      <c r="I3283" s="77">
        <v>351.9513</v>
      </c>
    </row>
    <row r="3284" spans="1:11">
      <c r="A3284" s="71" t="s">
        <v>2837</v>
      </c>
      <c r="B3284" s="72">
        <v>923.48327636720001</v>
      </c>
      <c r="C3284" s="72">
        <v>-0.270751953125</v>
      </c>
      <c r="D3284" s="73">
        <v>1</v>
      </c>
      <c r="E3284" s="74" t="s">
        <v>6520</v>
      </c>
      <c r="F3284" s="75">
        <v>3.7671852326539998E-4</v>
      </c>
      <c r="G3284" s="76">
        <v>2.1063969999999999</v>
      </c>
      <c r="H3284" s="76">
        <v>0.32032070000000001</v>
      </c>
      <c r="I3284" s="77">
        <v>388.57510000000002</v>
      </c>
      <c r="J3284" s="73">
        <v>1</v>
      </c>
      <c r="K3284" s="78" t="s">
        <v>6196</v>
      </c>
    </row>
    <row r="3285" spans="1:11">
      <c r="A3285" s="71" t="s">
        <v>6521</v>
      </c>
      <c r="B3285" s="72">
        <v>1509.7557373049999</v>
      </c>
      <c r="C3285" s="72">
        <v>-0.25908079187499999</v>
      </c>
      <c r="D3285" s="73">
        <v>2</v>
      </c>
      <c r="E3285" s="74" t="s">
        <v>6522</v>
      </c>
      <c r="F3285" s="75">
        <v>3.7803483037419998E-4</v>
      </c>
      <c r="G3285" s="76">
        <v>3.577121</v>
      </c>
      <c r="H3285" s="76">
        <v>0.50460269999999996</v>
      </c>
      <c r="I3285" s="77">
        <v>472.91579999999999</v>
      </c>
      <c r="J3285" s="73">
        <v>1</v>
      </c>
      <c r="K3285" s="78" t="s">
        <v>3014</v>
      </c>
    </row>
    <row r="3286" spans="1:11">
      <c r="A3286" s="71" t="s">
        <v>4487</v>
      </c>
      <c r="B3286" s="72">
        <v>950.46564295600001</v>
      </c>
      <c r="C3286" s="72">
        <v>-1.4157522890000001</v>
      </c>
      <c r="D3286" s="73">
        <v>2</v>
      </c>
      <c r="E3286" s="74" t="s">
        <v>6523</v>
      </c>
      <c r="F3286" s="75">
        <v>3.7849861781810002E-4</v>
      </c>
      <c r="G3286" s="76">
        <v>2.8137989999999999</v>
      </c>
      <c r="H3286" s="76">
        <v>0.31997340000000002</v>
      </c>
      <c r="I3286" s="77">
        <v>910.81600000000003</v>
      </c>
      <c r="J3286" s="73">
        <v>1</v>
      </c>
      <c r="K3286" s="78" t="s">
        <v>4973</v>
      </c>
    </row>
    <row r="3287" spans="1:11">
      <c r="A3287" s="71" t="s">
        <v>2884</v>
      </c>
      <c r="B3287" s="72">
        <v>1130.580078125</v>
      </c>
      <c r="C3287" s="72">
        <v>-0.45073118249999999</v>
      </c>
      <c r="D3287" s="73">
        <v>2</v>
      </c>
      <c r="E3287" s="74" t="s">
        <v>6524</v>
      </c>
      <c r="F3287" s="75">
        <v>3.799410313406E-4</v>
      </c>
      <c r="G3287" s="76">
        <v>2.495749</v>
      </c>
      <c r="H3287" s="76">
        <v>0.54989739999999998</v>
      </c>
      <c r="I3287" s="77">
        <v>525.24950000000001</v>
      </c>
      <c r="J3287" s="73">
        <v>1</v>
      </c>
      <c r="K3287" s="78" t="s">
        <v>3375</v>
      </c>
    </row>
    <row r="3288" spans="1:11">
      <c r="A3288" s="71" t="s">
        <v>3711</v>
      </c>
      <c r="B3288" s="72">
        <v>1198.6102294919999</v>
      </c>
      <c r="C3288" s="72">
        <v>-0.88762083093749999</v>
      </c>
      <c r="D3288" s="73">
        <v>2</v>
      </c>
      <c r="E3288" s="74" t="s">
        <v>6525</v>
      </c>
      <c r="F3288" s="75">
        <v>3.8119920655689998E-4</v>
      </c>
      <c r="G3288" s="76">
        <v>2.4688620000000001</v>
      </c>
      <c r="H3288" s="76">
        <v>0.4341952</v>
      </c>
      <c r="I3288" s="77">
        <v>1238.924</v>
      </c>
    </row>
    <row r="3289" spans="1:11">
      <c r="A3289" s="71" t="s">
        <v>3211</v>
      </c>
      <c r="B3289" s="72">
        <v>1512.9035644529999</v>
      </c>
      <c r="C3289" s="72">
        <v>-1.85356321375</v>
      </c>
      <c r="D3289" s="73">
        <v>2</v>
      </c>
      <c r="E3289" s="74" t="s">
        <v>6526</v>
      </c>
      <c r="F3289" s="75">
        <v>3.8214336354939999E-4</v>
      </c>
      <c r="G3289" s="76">
        <v>3.514904</v>
      </c>
      <c r="H3289" s="76">
        <v>0.4113695</v>
      </c>
      <c r="I3289" s="77">
        <v>997.40689999999995</v>
      </c>
      <c r="J3289" s="73">
        <v>1</v>
      </c>
      <c r="K3289" s="78" t="s">
        <v>2699</v>
      </c>
    </row>
    <row r="3290" spans="1:11">
      <c r="A3290" s="71" t="s">
        <v>2592</v>
      </c>
      <c r="B3290" s="72">
        <v>843.5298461914</v>
      </c>
      <c r="C3290" s="72">
        <v>-1.52348508875</v>
      </c>
      <c r="D3290" s="73">
        <v>2</v>
      </c>
      <c r="E3290" s="74" t="s">
        <v>6527</v>
      </c>
      <c r="F3290" s="75">
        <v>3.8357611742859999E-4</v>
      </c>
      <c r="G3290" s="76">
        <v>2.5759460000000001</v>
      </c>
      <c r="H3290" s="76">
        <v>0.43194060000000001</v>
      </c>
      <c r="I3290" s="77">
        <v>468.12790000000001</v>
      </c>
      <c r="J3290" s="73">
        <v>1</v>
      </c>
      <c r="K3290" s="78" t="s">
        <v>3986</v>
      </c>
    </row>
    <row r="3291" spans="1:11">
      <c r="A3291" s="71" t="s">
        <v>2429</v>
      </c>
      <c r="B3291" s="72">
        <v>1304.709594727</v>
      </c>
      <c r="C3291" s="72">
        <v>-0.68046751062499999</v>
      </c>
      <c r="D3291" s="73">
        <v>2</v>
      </c>
      <c r="E3291" s="74" t="s">
        <v>6528</v>
      </c>
      <c r="F3291" s="75">
        <v>3.8411830584209999E-4</v>
      </c>
      <c r="G3291" s="76">
        <v>3.0166770000000001</v>
      </c>
      <c r="H3291" s="76">
        <v>0.48554249999999999</v>
      </c>
      <c r="I3291" s="77">
        <v>1314.9780000000001</v>
      </c>
      <c r="J3291" s="73">
        <v>1</v>
      </c>
      <c r="K3291" s="78" t="s">
        <v>3186</v>
      </c>
    </row>
    <row r="3292" spans="1:11">
      <c r="A3292" s="71" t="s">
        <v>4001</v>
      </c>
      <c r="B3292" s="72">
        <v>1721.8526611330001</v>
      </c>
      <c r="C3292" s="72">
        <v>-1.855638409063</v>
      </c>
      <c r="D3292" s="73">
        <v>2</v>
      </c>
      <c r="E3292" s="74" t="s">
        <v>6529</v>
      </c>
      <c r="F3292" s="75">
        <v>3.8508953312810001E-4</v>
      </c>
      <c r="G3292" s="76">
        <v>3.8572090000000001</v>
      </c>
      <c r="H3292" s="76">
        <v>0.47577209999999998</v>
      </c>
      <c r="I3292" s="77">
        <v>956.5643</v>
      </c>
      <c r="J3292" s="73">
        <v>1</v>
      </c>
      <c r="K3292" s="78" t="s">
        <v>2808</v>
      </c>
    </row>
    <row r="3293" spans="1:11">
      <c r="A3293" s="71" t="s">
        <v>4487</v>
      </c>
      <c r="B3293" s="72">
        <v>934.4662475586</v>
      </c>
      <c r="C3293" s="72">
        <v>-0.68907346765629995</v>
      </c>
      <c r="D3293" s="73">
        <v>2</v>
      </c>
      <c r="E3293" s="74" t="s">
        <v>6530</v>
      </c>
      <c r="F3293" s="75">
        <v>3.8716898943000003E-4</v>
      </c>
      <c r="G3293" s="76">
        <v>2.6632959999999999</v>
      </c>
      <c r="H3293" s="76">
        <v>0.43758429999999998</v>
      </c>
      <c r="I3293" s="77">
        <v>776.60770000000002</v>
      </c>
      <c r="J3293" s="73">
        <v>1</v>
      </c>
      <c r="K3293" s="78" t="s">
        <v>4973</v>
      </c>
    </row>
    <row r="3294" spans="1:11">
      <c r="A3294" s="71" t="s">
        <v>2418</v>
      </c>
      <c r="B3294" s="72">
        <v>1060.6149902340001</v>
      </c>
      <c r="C3294" s="72">
        <v>-1.757249737188</v>
      </c>
      <c r="D3294" s="73">
        <v>2</v>
      </c>
      <c r="E3294" s="74" t="s">
        <v>6531</v>
      </c>
      <c r="F3294" s="75">
        <v>3.8737052907560001E-4</v>
      </c>
      <c r="G3294" s="76">
        <v>2.6366139999999998</v>
      </c>
      <c r="H3294" s="76">
        <v>0.32474560000000002</v>
      </c>
      <c r="I3294" s="77">
        <v>607.97059999999999</v>
      </c>
      <c r="J3294" s="73">
        <v>1</v>
      </c>
      <c r="K3294" s="78" t="s">
        <v>4654</v>
      </c>
    </row>
    <row r="3295" spans="1:11">
      <c r="A3295" s="71" t="s">
        <v>2228</v>
      </c>
      <c r="B3295" s="72">
        <v>1420.7661820159999</v>
      </c>
      <c r="C3295" s="72">
        <v>-1.2287386196250001</v>
      </c>
      <c r="D3295" s="73">
        <v>2</v>
      </c>
      <c r="E3295" s="74" t="s">
        <v>6532</v>
      </c>
      <c r="F3295" s="75">
        <v>3.8844850940539997E-4</v>
      </c>
      <c r="G3295" s="76">
        <v>3.36246</v>
      </c>
      <c r="H3295" s="76">
        <v>0.42728480000000002</v>
      </c>
      <c r="I3295" s="77">
        <v>406.25920000000002</v>
      </c>
      <c r="J3295" s="73">
        <v>1</v>
      </c>
      <c r="K3295" s="78" t="s">
        <v>2893</v>
      </c>
    </row>
    <row r="3296" spans="1:11">
      <c r="A3296" s="71" t="s">
        <v>4092</v>
      </c>
      <c r="B3296" s="72">
        <v>1363.685180664</v>
      </c>
      <c r="C3296" s="72">
        <v>-1.424486065313</v>
      </c>
      <c r="D3296" s="73">
        <v>2</v>
      </c>
      <c r="E3296" s="74" t="s">
        <v>6533</v>
      </c>
      <c r="F3296" s="75">
        <v>3.93182785288E-4</v>
      </c>
      <c r="G3296" s="76">
        <v>3.081588</v>
      </c>
      <c r="H3296" s="76">
        <v>0.58633380000000002</v>
      </c>
      <c r="I3296" s="77">
        <v>1073.7670000000001</v>
      </c>
      <c r="J3296" s="73">
        <v>1</v>
      </c>
      <c r="K3296" s="78" t="s">
        <v>3014</v>
      </c>
    </row>
    <row r="3297" spans="1:11">
      <c r="A3297" s="71" t="s">
        <v>6534</v>
      </c>
      <c r="B3297" s="72">
        <v>1156.6684570309999</v>
      </c>
      <c r="C3297" s="72">
        <v>-1.28032102625</v>
      </c>
      <c r="D3297" s="73">
        <v>2</v>
      </c>
      <c r="E3297" s="74" t="s">
        <v>6535</v>
      </c>
      <c r="F3297" s="75">
        <v>3.9704014004580002E-4</v>
      </c>
      <c r="G3297" s="76">
        <v>3.0116160000000001</v>
      </c>
      <c r="H3297" s="76">
        <v>0.37603150000000002</v>
      </c>
      <c r="I3297" s="77">
        <v>946.63900000000001</v>
      </c>
      <c r="J3297" s="73">
        <v>1</v>
      </c>
      <c r="K3297" s="78" t="s">
        <v>3099</v>
      </c>
    </row>
    <row r="3298" spans="1:11">
      <c r="A3298" s="71" t="s">
        <v>2343</v>
      </c>
      <c r="B3298" s="72">
        <v>2636.271484375</v>
      </c>
      <c r="C3298" s="72">
        <v>-1.819064904063</v>
      </c>
      <c r="D3298" s="73">
        <v>3</v>
      </c>
      <c r="E3298" s="74" t="s">
        <v>6536</v>
      </c>
      <c r="F3298" s="75">
        <v>3.9981788481409998E-4</v>
      </c>
      <c r="G3298" s="76">
        <v>3.8530880000000001</v>
      </c>
      <c r="H3298" s="76">
        <v>0.285887</v>
      </c>
      <c r="I3298" s="77">
        <v>746.87929999999994</v>
      </c>
      <c r="J3298" s="73">
        <v>1</v>
      </c>
      <c r="K3298" s="78" t="s">
        <v>6537</v>
      </c>
    </row>
    <row r="3299" spans="1:11">
      <c r="A3299" s="71" t="s">
        <v>3095</v>
      </c>
      <c r="B3299" s="72">
        <v>965.50506591800001</v>
      </c>
      <c r="C3299" s="72">
        <v>-1.681749248906</v>
      </c>
      <c r="D3299" s="73">
        <v>2</v>
      </c>
      <c r="E3299" s="74" t="s">
        <v>6538</v>
      </c>
      <c r="F3299" s="75">
        <v>4.0429021766280002E-4</v>
      </c>
      <c r="G3299" s="76">
        <v>2.6175839999999999</v>
      </c>
      <c r="H3299" s="76">
        <v>0.39708379999999999</v>
      </c>
      <c r="I3299" s="77">
        <v>782.38340000000005</v>
      </c>
      <c r="J3299" s="73">
        <v>1</v>
      </c>
      <c r="K3299" s="78" t="s">
        <v>4654</v>
      </c>
    </row>
    <row r="3300" spans="1:11">
      <c r="A3300" s="71" t="s">
        <v>5004</v>
      </c>
      <c r="B3300" s="72">
        <v>1140.6987304690001</v>
      </c>
      <c r="C3300" s="72">
        <v>-1.694139385625</v>
      </c>
      <c r="D3300" s="73">
        <v>2</v>
      </c>
      <c r="E3300" s="74" t="s">
        <v>6539</v>
      </c>
      <c r="F3300" s="75">
        <v>4.0836419569560001E-4</v>
      </c>
      <c r="G3300" s="76">
        <v>2.4435950000000002</v>
      </c>
      <c r="H3300" s="76">
        <v>0.58643310000000004</v>
      </c>
      <c r="I3300" s="77">
        <v>1194.5129999999999</v>
      </c>
      <c r="J3300" s="73">
        <v>1</v>
      </c>
      <c r="K3300" s="78" t="s">
        <v>3014</v>
      </c>
    </row>
    <row r="3301" spans="1:11">
      <c r="A3301" s="71" t="s">
        <v>2956</v>
      </c>
      <c r="B3301" s="72">
        <v>2266.1767418059999</v>
      </c>
      <c r="C3301" s="72">
        <v>-1.8732190941560001</v>
      </c>
      <c r="D3301" s="73">
        <v>3</v>
      </c>
      <c r="E3301" s="74" t="s">
        <v>6540</v>
      </c>
      <c r="F3301" s="75">
        <v>4.1138651566030002E-4</v>
      </c>
      <c r="G3301" s="76">
        <v>4.200234</v>
      </c>
      <c r="H3301" s="76">
        <v>0.32866879999999998</v>
      </c>
      <c r="I3301" s="77">
        <v>791.00319999999999</v>
      </c>
      <c r="J3301" s="73">
        <v>1</v>
      </c>
      <c r="K3301" s="78" t="s">
        <v>4224</v>
      </c>
    </row>
    <row r="3302" spans="1:11">
      <c r="A3302" s="71" t="s">
        <v>2876</v>
      </c>
      <c r="B3302" s="72">
        <v>1525.8339271960001</v>
      </c>
      <c r="C3302" s="72">
        <v>-1.1313303536879999</v>
      </c>
      <c r="D3302" s="73">
        <v>2</v>
      </c>
      <c r="E3302" s="74" t="s">
        <v>6541</v>
      </c>
      <c r="F3302" s="75">
        <v>4.137957785262E-4</v>
      </c>
      <c r="G3302" s="76">
        <v>2.592082</v>
      </c>
      <c r="H3302" s="76">
        <v>0.65827440000000004</v>
      </c>
      <c r="I3302" s="77">
        <v>517.16700000000003</v>
      </c>
      <c r="J3302" s="73">
        <v>1</v>
      </c>
      <c r="K3302" s="78" t="s">
        <v>3344</v>
      </c>
    </row>
    <row r="3303" spans="1:11">
      <c r="A3303" s="71" t="s">
        <v>2134</v>
      </c>
      <c r="B3303" s="72">
        <v>912.49377441410002</v>
      </c>
      <c r="C3303" s="72">
        <v>-1.282030010625</v>
      </c>
      <c r="D3303" s="73">
        <v>2</v>
      </c>
      <c r="E3303" s="74" t="s">
        <v>6542</v>
      </c>
      <c r="F3303" s="75">
        <v>4.1404181091489998E-4</v>
      </c>
      <c r="G3303" s="76">
        <v>2.608419</v>
      </c>
      <c r="H3303" s="76">
        <v>0.35071809999999998</v>
      </c>
      <c r="I3303" s="77">
        <v>1116.9059999999999</v>
      </c>
      <c r="J3303" s="73">
        <v>1</v>
      </c>
      <c r="K3303" s="78" t="s">
        <v>4973</v>
      </c>
    </row>
    <row r="3304" spans="1:11">
      <c r="A3304" s="71" t="s">
        <v>2692</v>
      </c>
      <c r="B3304" s="72">
        <v>932.54113769529999</v>
      </c>
      <c r="C3304" s="72">
        <v>-1.51371946375</v>
      </c>
      <c r="D3304" s="73">
        <v>2</v>
      </c>
      <c r="E3304" s="74" t="s">
        <v>6543</v>
      </c>
      <c r="F3304" s="75">
        <v>4.1495205380239999E-4</v>
      </c>
      <c r="G3304" s="76">
        <v>2.7912370000000002</v>
      </c>
      <c r="H3304" s="76">
        <v>0.33305790000000002</v>
      </c>
      <c r="I3304" s="77">
        <v>1022.228</v>
      </c>
      <c r="J3304" s="73">
        <v>1</v>
      </c>
      <c r="K3304" s="78" t="s">
        <v>4325</v>
      </c>
    </row>
    <row r="3305" spans="1:11">
      <c r="A3305" s="71" t="s">
        <v>3956</v>
      </c>
      <c r="B3305" s="72">
        <v>1665.8918457029999</v>
      </c>
      <c r="C3305" s="72">
        <v>-1.906053448125</v>
      </c>
      <c r="D3305" s="73">
        <v>2</v>
      </c>
      <c r="E3305" s="74" t="s">
        <v>6544</v>
      </c>
      <c r="F3305" s="75">
        <v>4.1713005997619999E-4</v>
      </c>
      <c r="G3305" s="76">
        <v>3.7761680000000002</v>
      </c>
      <c r="H3305" s="76">
        <v>0.38257639999999998</v>
      </c>
      <c r="I3305" s="77">
        <v>1325.3040000000001</v>
      </c>
      <c r="J3305" s="73">
        <v>1</v>
      </c>
      <c r="K3305" s="78" t="s">
        <v>2230</v>
      </c>
    </row>
    <row r="3306" spans="1:11">
      <c r="A3306" s="71" t="s">
        <v>6545</v>
      </c>
      <c r="B3306" s="72">
        <v>1250.6375732419999</v>
      </c>
      <c r="C3306" s="72">
        <v>-1.528978252813</v>
      </c>
      <c r="D3306" s="73">
        <v>2</v>
      </c>
      <c r="E3306" s="74" t="s">
        <v>6546</v>
      </c>
      <c r="F3306" s="75">
        <v>4.1756145552430003E-4</v>
      </c>
      <c r="G3306" s="76">
        <v>2.889745</v>
      </c>
      <c r="H3306" s="76">
        <v>0.24862570000000001</v>
      </c>
      <c r="I3306" s="77">
        <v>567.85879999999997</v>
      </c>
      <c r="J3306" s="73">
        <v>1</v>
      </c>
      <c r="K3306" s="78" t="s">
        <v>2893</v>
      </c>
    </row>
    <row r="3307" spans="1:11">
      <c r="A3307" s="71" t="s">
        <v>6547</v>
      </c>
      <c r="B3307" s="72">
        <v>2259.1213378910002</v>
      </c>
      <c r="C3307" s="72">
        <v>-1.567233849375</v>
      </c>
      <c r="D3307" s="73">
        <v>3</v>
      </c>
      <c r="E3307" s="74" t="s">
        <v>6548</v>
      </c>
      <c r="F3307" s="75">
        <v>4.190282623622E-4</v>
      </c>
      <c r="G3307" s="76">
        <v>3.4994070000000002</v>
      </c>
      <c r="H3307" s="76">
        <v>0.35671249999999999</v>
      </c>
      <c r="I3307" s="77">
        <v>872.37339999999995</v>
      </c>
      <c r="J3307" s="73">
        <v>1</v>
      </c>
      <c r="K3307" s="78" t="s">
        <v>4529</v>
      </c>
    </row>
    <row r="3308" spans="1:11">
      <c r="A3308" s="71" t="s">
        <v>6549</v>
      </c>
      <c r="B3308" s="72">
        <v>1197.7023925779999</v>
      </c>
      <c r="C3308" s="72">
        <v>-1.251146221563</v>
      </c>
      <c r="D3308" s="73">
        <v>2</v>
      </c>
      <c r="E3308" s="74" t="s">
        <v>6550</v>
      </c>
      <c r="F3308" s="75">
        <v>4.1907504946230001E-4</v>
      </c>
      <c r="G3308" s="76">
        <v>2.5167830000000002</v>
      </c>
      <c r="H3308" s="76">
        <v>0.459063</v>
      </c>
      <c r="I3308" s="77">
        <v>1070.1780000000001</v>
      </c>
      <c r="J3308" s="73">
        <v>1</v>
      </c>
      <c r="K3308" s="78" t="s">
        <v>3099</v>
      </c>
    </row>
    <row r="3309" spans="1:11">
      <c r="A3309" s="71" t="s">
        <v>4746</v>
      </c>
      <c r="B3309" s="72">
        <v>1484.7703857419999</v>
      </c>
      <c r="C3309" s="72">
        <v>-1.442308330938</v>
      </c>
      <c r="D3309" s="73">
        <v>2</v>
      </c>
      <c r="E3309" s="74" t="s">
        <v>6551</v>
      </c>
      <c r="F3309" s="75">
        <v>4.2053112589930002E-4</v>
      </c>
      <c r="G3309" s="76">
        <v>3.355718</v>
      </c>
      <c r="H3309" s="76">
        <v>0.54748339999999995</v>
      </c>
      <c r="I3309" s="77">
        <v>354.7</v>
      </c>
      <c r="J3309" s="73">
        <v>1</v>
      </c>
      <c r="K3309" s="78" t="s">
        <v>3195</v>
      </c>
    </row>
    <row r="3310" spans="1:11">
      <c r="A3310" s="71" t="s">
        <v>4311</v>
      </c>
      <c r="B3310" s="72">
        <v>1308.5954589840001</v>
      </c>
      <c r="C3310" s="72">
        <v>-1.147752666875</v>
      </c>
      <c r="D3310" s="73">
        <v>2</v>
      </c>
      <c r="E3310" s="74" t="s">
        <v>6552</v>
      </c>
      <c r="F3310" s="75">
        <v>4.2127020195159998E-4</v>
      </c>
      <c r="G3310" s="76">
        <v>3.1943790000000001</v>
      </c>
      <c r="H3310" s="76">
        <v>0.4708369</v>
      </c>
      <c r="I3310" s="77">
        <v>1715.154</v>
      </c>
      <c r="J3310" s="73">
        <v>1</v>
      </c>
      <c r="K3310" s="78" t="s">
        <v>2935</v>
      </c>
    </row>
    <row r="3311" spans="1:11">
      <c r="A3311" s="71" t="s">
        <v>4884</v>
      </c>
      <c r="B3311" s="72">
        <v>1297.7150878909999</v>
      </c>
      <c r="C3311" s="72">
        <v>-1.109178448125</v>
      </c>
      <c r="D3311" s="73">
        <v>2</v>
      </c>
      <c r="E3311" s="74" t="s">
        <v>6553</v>
      </c>
      <c r="F3311" s="75">
        <v>4.2214557472060001E-4</v>
      </c>
      <c r="G3311" s="76">
        <v>3.0088360000000001</v>
      </c>
      <c r="H3311" s="76">
        <v>0.4918052</v>
      </c>
      <c r="I3311" s="77">
        <v>492.00560000000002</v>
      </c>
      <c r="J3311" s="73">
        <v>1</v>
      </c>
      <c r="K3311" s="78" t="s">
        <v>2811</v>
      </c>
    </row>
    <row r="3312" spans="1:11">
      <c r="A3312" s="71" t="s">
        <v>5486</v>
      </c>
      <c r="B3312" s="72">
        <v>1000.50982666</v>
      </c>
      <c r="C3312" s="72">
        <v>-1.298021221563</v>
      </c>
      <c r="D3312" s="73">
        <v>2</v>
      </c>
      <c r="E3312" s="74" t="s">
        <v>6554</v>
      </c>
      <c r="F3312" s="75">
        <v>4.2542424428000002E-4</v>
      </c>
      <c r="G3312" s="76">
        <v>2.705225</v>
      </c>
      <c r="H3312" s="76">
        <v>0.38540530000000001</v>
      </c>
      <c r="I3312" s="77">
        <v>875.10649999999998</v>
      </c>
      <c r="J3312" s="73">
        <v>1</v>
      </c>
      <c r="K3312" s="78" t="s">
        <v>5443</v>
      </c>
    </row>
    <row r="3313" spans="1:11">
      <c r="A3313" s="71" t="s">
        <v>6555</v>
      </c>
      <c r="B3313" s="72">
        <v>1092.5571289059999</v>
      </c>
      <c r="C3313" s="72">
        <v>-0.74638547937499999</v>
      </c>
      <c r="D3313" s="73">
        <v>2</v>
      </c>
      <c r="E3313" s="74" t="s">
        <v>6556</v>
      </c>
      <c r="F3313" s="75">
        <v>4.2570311102489998E-4</v>
      </c>
      <c r="G3313" s="76">
        <v>2.545372</v>
      </c>
      <c r="H3313" s="76">
        <v>0.39608759999999998</v>
      </c>
      <c r="I3313" s="77">
        <v>351.93630000000002</v>
      </c>
      <c r="J3313" s="73">
        <v>1</v>
      </c>
      <c r="K3313" s="78" t="s">
        <v>3764</v>
      </c>
    </row>
    <row r="3314" spans="1:11">
      <c r="A3314" s="71" t="s">
        <v>2941</v>
      </c>
      <c r="B3314" s="72">
        <v>1125.4748535159999</v>
      </c>
      <c r="C3314" s="72">
        <v>-0.76957883874999999</v>
      </c>
      <c r="D3314" s="73">
        <v>2</v>
      </c>
      <c r="E3314" s="74" t="s">
        <v>6557</v>
      </c>
      <c r="F3314" s="75">
        <v>4.2726280824090002E-4</v>
      </c>
      <c r="G3314" s="76">
        <v>2.410361</v>
      </c>
      <c r="H3314" s="76">
        <v>0.46704000000000001</v>
      </c>
      <c r="I3314" s="77">
        <v>455.4658</v>
      </c>
      <c r="J3314" s="73">
        <v>1</v>
      </c>
      <c r="K3314" s="78" t="s">
        <v>5061</v>
      </c>
    </row>
    <row r="3315" spans="1:11">
      <c r="A3315" s="71" t="s">
        <v>2711</v>
      </c>
      <c r="B3315" s="72">
        <v>1002.5466308589999</v>
      </c>
      <c r="C3315" s="72">
        <v>-1.028184795781</v>
      </c>
      <c r="D3315" s="73">
        <v>2</v>
      </c>
      <c r="E3315" s="74" t="s">
        <v>6558</v>
      </c>
      <c r="F3315" s="75">
        <v>4.2867425166659998E-4</v>
      </c>
      <c r="G3315" s="76">
        <v>2.4131840000000002</v>
      </c>
      <c r="H3315" s="76">
        <v>0.31908429999999999</v>
      </c>
      <c r="I3315" s="77">
        <v>598.21609999999998</v>
      </c>
      <c r="J3315" s="73">
        <v>1</v>
      </c>
      <c r="K3315" s="78" t="s">
        <v>4973</v>
      </c>
    </row>
    <row r="3316" spans="1:11">
      <c r="A3316" s="71" t="s">
        <v>3247</v>
      </c>
      <c r="B3316" s="72">
        <v>1249.6613826160001</v>
      </c>
      <c r="C3316" s="72">
        <v>-0.95914837118770002</v>
      </c>
      <c r="D3316" s="73">
        <v>2</v>
      </c>
      <c r="E3316" s="74" t="s">
        <v>6559</v>
      </c>
      <c r="F3316" s="75">
        <v>4.29006925614E-4</v>
      </c>
      <c r="G3316" s="76">
        <v>3.1147499999999999</v>
      </c>
      <c r="H3316" s="76">
        <v>0.47836780000000001</v>
      </c>
      <c r="I3316" s="77">
        <v>877.21220000000005</v>
      </c>
      <c r="J3316" s="73">
        <v>1</v>
      </c>
      <c r="K3316" s="78" t="s">
        <v>2893</v>
      </c>
    </row>
    <row r="3317" spans="1:11">
      <c r="A3317" s="71" t="s">
        <v>2546</v>
      </c>
      <c r="B3317" s="72">
        <v>1161.6625976559999</v>
      </c>
      <c r="C3317" s="72">
        <v>-0.76457395593749999</v>
      </c>
      <c r="D3317" s="73">
        <v>2</v>
      </c>
      <c r="E3317" s="74" t="s">
        <v>6560</v>
      </c>
      <c r="F3317" s="75">
        <v>4.3019780921939999E-4</v>
      </c>
      <c r="G3317" s="76">
        <v>2.871318</v>
      </c>
      <c r="H3317" s="76">
        <v>0.4848285</v>
      </c>
      <c r="I3317" s="77">
        <v>874.38369999999998</v>
      </c>
      <c r="J3317" s="73">
        <v>1</v>
      </c>
      <c r="K3317" s="78" t="s">
        <v>3375</v>
      </c>
    </row>
    <row r="3318" spans="1:11">
      <c r="A3318" s="71" t="s">
        <v>3574</v>
      </c>
      <c r="B3318" s="72">
        <v>1615.8690185549999</v>
      </c>
      <c r="C3318" s="72">
        <v>-1.119310284063</v>
      </c>
      <c r="D3318" s="73">
        <v>2</v>
      </c>
      <c r="E3318" s="74" t="s">
        <v>6561</v>
      </c>
      <c r="F3318" s="75">
        <v>4.3021319108569998E-4</v>
      </c>
      <c r="G3318" s="76">
        <v>3.3336960000000002</v>
      </c>
      <c r="H3318" s="76">
        <v>0.42637599999999998</v>
      </c>
      <c r="I3318" s="77">
        <v>1110.0429999999999</v>
      </c>
      <c r="J3318" s="73">
        <v>1</v>
      </c>
      <c r="K3318" s="78" t="s">
        <v>2659</v>
      </c>
    </row>
    <row r="3319" spans="1:11">
      <c r="A3319" s="71" t="s">
        <v>6562</v>
      </c>
      <c r="B3319" s="72">
        <v>1561.837280273</v>
      </c>
      <c r="C3319" s="72">
        <v>-1.415452862188</v>
      </c>
      <c r="D3319" s="73">
        <v>2</v>
      </c>
      <c r="E3319" s="74" t="s">
        <v>6563</v>
      </c>
      <c r="F3319" s="75">
        <v>4.3145153073280001E-4</v>
      </c>
      <c r="G3319" s="76">
        <v>3.3987449999999999</v>
      </c>
      <c r="H3319" s="76">
        <v>0.3294764</v>
      </c>
      <c r="I3319" s="77">
        <v>840.57560000000001</v>
      </c>
      <c r="J3319" s="73">
        <v>1</v>
      </c>
      <c r="K3319" s="78" t="s">
        <v>3195</v>
      </c>
    </row>
    <row r="3320" spans="1:11">
      <c r="A3320" s="71" t="s">
        <v>6564</v>
      </c>
      <c r="B3320" s="72">
        <v>937.46252441410002</v>
      </c>
      <c r="C3320" s="72">
        <v>-0.54936399499999999</v>
      </c>
      <c r="D3320" s="73">
        <v>2</v>
      </c>
      <c r="E3320" s="74" t="s">
        <v>6565</v>
      </c>
      <c r="F3320" s="75">
        <v>4.3202800546900003E-4</v>
      </c>
      <c r="G3320" s="76">
        <v>2.439673</v>
      </c>
      <c r="H3320" s="76">
        <v>0.21437539999999999</v>
      </c>
      <c r="I3320" s="77">
        <v>596.00459999999998</v>
      </c>
      <c r="J3320" s="73">
        <v>2</v>
      </c>
      <c r="K3320" s="78" t="s">
        <v>5443</v>
      </c>
    </row>
    <row r="3321" spans="1:11">
      <c r="A3321" s="71" t="s">
        <v>4971</v>
      </c>
      <c r="B3321" s="72">
        <v>1317.720092773</v>
      </c>
      <c r="C3321" s="72">
        <v>-0.53141965906249999</v>
      </c>
      <c r="D3321" s="73">
        <v>2</v>
      </c>
      <c r="E3321" s="74" t="s">
        <v>6566</v>
      </c>
      <c r="F3321" s="75">
        <v>4.3298167438449999E-4</v>
      </c>
      <c r="G3321" s="76">
        <v>2.7962060000000002</v>
      </c>
      <c r="H3321" s="76">
        <v>0.41430879999999998</v>
      </c>
      <c r="I3321" s="77">
        <v>979.08360000000005</v>
      </c>
    </row>
    <row r="3322" spans="1:11">
      <c r="A3322" s="71" t="s">
        <v>3284</v>
      </c>
      <c r="B3322" s="72">
        <v>1282.7478027340001</v>
      </c>
      <c r="C3322" s="72">
        <v>-0.46135129968749999</v>
      </c>
      <c r="D3322" s="73">
        <v>2</v>
      </c>
      <c r="E3322" s="74" t="s">
        <v>6567</v>
      </c>
      <c r="F3322" s="75">
        <v>4.3359814296130002E-4</v>
      </c>
      <c r="G3322" s="76">
        <v>2.7276050000000001</v>
      </c>
      <c r="H3322" s="76">
        <v>0.40419840000000001</v>
      </c>
      <c r="I3322" s="77">
        <v>575.33640000000003</v>
      </c>
      <c r="J3322" s="73">
        <v>1</v>
      </c>
      <c r="K3322" s="78" t="s">
        <v>2811</v>
      </c>
    </row>
    <row r="3323" spans="1:11">
      <c r="A3323" s="71" t="s">
        <v>5229</v>
      </c>
      <c r="B3323" s="72">
        <v>902.47705078130002</v>
      </c>
      <c r="C3323" s="72">
        <v>-0.88817014734379995</v>
      </c>
      <c r="D3323" s="73">
        <v>2</v>
      </c>
      <c r="E3323" s="74" t="s">
        <v>6568</v>
      </c>
      <c r="F3323" s="75">
        <v>4.3593061104740002E-4</v>
      </c>
      <c r="G3323" s="76">
        <v>2.4192800000000001</v>
      </c>
      <c r="H3323" s="76">
        <v>0.32986759999999998</v>
      </c>
      <c r="I3323" s="77">
        <v>1096.3599999999999</v>
      </c>
    </row>
    <row r="3324" spans="1:11">
      <c r="A3324" s="71" t="s">
        <v>3001</v>
      </c>
      <c r="B3324" s="72">
        <v>1076.581341396</v>
      </c>
      <c r="C3324" s="72">
        <v>-1.205693497438</v>
      </c>
      <c r="D3324" s="73">
        <v>2</v>
      </c>
      <c r="E3324" s="74" t="s">
        <v>6569</v>
      </c>
      <c r="F3324" s="75">
        <v>4.3733111809259999E-4</v>
      </c>
      <c r="G3324" s="76">
        <v>3.2669540000000001</v>
      </c>
      <c r="H3324" s="76">
        <v>0.26465470000000002</v>
      </c>
      <c r="I3324" s="77">
        <v>1055.519</v>
      </c>
      <c r="J3324" s="73">
        <v>1</v>
      </c>
      <c r="K3324" s="78" t="s">
        <v>4330</v>
      </c>
    </row>
    <row r="3325" spans="1:11">
      <c r="A3325" s="71" t="s">
        <v>3935</v>
      </c>
      <c r="B3325" s="72">
        <v>876.53015136720001</v>
      </c>
      <c r="C3325" s="72">
        <v>-1.202745342656</v>
      </c>
      <c r="D3325" s="73">
        <v>2</v>
      </c>
      <c r="E3325" s="74" t="s">
        <v>6570</v>
      </c>
      <c r="F3325" s="75">
        <v>4.3898900779259999E-4</v>
      </c>
      <c r="G3325" s="76">
        <v>2.4623490000000001</v>
      </c>
      <c r="H3325" s="76">
        <v>0.56098729999999997</v>
      </c>
      <c r="I3325" s="77">
        <v>953.58450000000005</v>
      </c>
    </row>
    <row r="3326" spans="1:11">
      <c r="A3326" s="71" t="s">
        <v>6571</v>
      </c>
      <c r="B3326" s="72">
        <v>1729.8139648440001</v>
      </c>
      <c r="C3326" s="72">
        <v>-0.91032590906249999</v>
      </c>
      <c r="D3326" s="73">
        <v>2</v>
      </c>
      <c r="E3326" s="74" t="s">
        <v>6572</v>
      </c>
      <c r="F3326" s="75">
        <v>4.4221133509209998E-4</v>
      </c>
      <c r="G3326" s="76">
        <v>3.4459559999999998</v>
      </c>
      <c r="H3326" s="76">
        <v>0.42112179999999999</v>
      </c>
      <c r="I3326" s="77">
        <v>186.24160000000001</v>
      </c>
      <c r="J3326" s="73">
        <v>2</v>
      </c>
      <c r="K3326" s="78" t="s">
        <v>2443</v>
      </c>
    </row>
    <row r="3327" spans="1:11">
      <c r="A3327" s="71" t="s">
        <v>2259</v>
      </c>
      <c r="B3327" s="72">
        <v>981.47485351559999</v>
      </c>
      <c r="C3327" s="72">
        <v>-1.118822002813</v>
      </c>
      <c r="D3327" s="73">
        <v>2</v>
      </c>
      <c r="E3327" s="74" t="s">
        <v>6573</v>
      </c>
      <c r="F3327" s="75">
        <v>4.4280657630180003E-4</v>
      </c>
      <c r="G3327" s="76">
        <v>2.486173</v>
      </c>
      <c r="H3327" s="76">
        <v>0.1514703</v>
      </c>
      <c r="I3327" s="77">
        <v>727.61739999999998</v>
      </c>
      <c r="J3327" s="73">
        <v>1</v>
      </c>
      <c r="K3327" s="78" t="s">
        <v>5443</v>
      </c>
    </row>
    <row r="3328" spans="1:11">
      <c r="A3328" s="71" t="s">
        <v>6574</v>
      </c>
      <c r="B3328" s="72">
        <v>979.568359375</v>
      </c>
      <c r="C3328" s="72">
        <v>-1.270799541875</v>
      </c>
      <c r="D3328" s="73">
        <v>2</v>
      </c>
      <c r="E3328" s="74" t="s">
        <v>6575</v>
      </c>
      <c r="F3328" s="75">
        <v>4.4641177104480002E-4</v>
      </c>
      <c r="G3328" s="76">
        <v>2.7836270000000001</v>
      </c>
      <c r="H3328" s="76">
        <v>0.29213729999999999</v>
      </c>
      <c r="I3328" s="77">
        <v>511.33609999999999</v>
      </c>
      <c r="J3328" s="73">
        <v>1</v>
      </c>
      <c r="K3328" s="78" t="s">
        <v>4654</v>
      </c>
    </row>
    <row r="3329" spans="1:11">
      <c r="A3329" s="71" t="s">
        <v>5486</v>
      </c>
      <c r="B3329" s="72">
        <v>944.45458984380002</v>
      </c>
      <c r="C3329" s="72">
        <v>-1.287401104375</v>
      </c>
      <c r="D3329" s="73">
        <v>2</v>
      </c>
      <c r="E3329" s="74" t="s">
        <v>6576</v>
      </c>
      <c r="F3329" s="75">
        <v>4.5224341455150002E-4</v>
      </c>
      <c r="G3329" s="76">
        <v>2.6426759999999998</v>
      </c>
      <c r="H3329" s="76">
        <v>0.4503606</v>
      </c>
      <c r="I3329" s="77">
        <v>672.68129999999996</v>
      </c>
    </row>
    <row r="3330" spans="1:11">
      <c r="A3330" s="71" t="s">
        <v>2998</v>
      </c>
      <c r="B3330" s="72">
        <v>927.45703125</v>
      </c>
      <c r="C3330" s="72">
        <v>-1.581041241094</v>
      </c>
      <c r="D3330" s="73">
        <v>2</v>
      </c>
      <c r="E3330" s="74" t="s">
        <v>6577</v>
      </c>
      <c r="F3330" s="75">
        <v>4.5263089357780001E-4</v>
      </c>
      <c r="G3330" s="76">
        <v>2.408061</v>
      </c>
      <c r="H3330" s="76">
        <v>0.46777800000000003</v>
      </c>
      <c r="I3330" s="77">
        <v>421.26569999999998</v>
      </c>
      <c r="J3330" s="73">
        <v>1</v>
      </c>
      <c r="K3330" s="78" t="s">
        <v>6006</v>
      </c>
    </row>
    <row r="3331" spans="1:11">
      <c r="A3331" s="71" t="s">
        <v>2918</v>
      </c>
      <c r="B3331" s="72">
        <v>1234.6942138669999</v>
      </c>
      <c r="C3331" s="72">
        <v>-1.261400127813</v>
      </c>
      <c r="D3331" s="73">
        <v>2</v>
      </c>
      <c r="E3331" s="74" t="s">
        <v>6578</v>
      </c>
      <c r="F3331" s="75">
        <v>4.5282425614999997E-4</v>
      </c>
      <c r="G3331" s="76">
        <v>2.4326569999999998</v>
      </c>
      <c r="H3331" s="76">
        <v>0.36043969999999997</v>
      </c>
      <c r="I3331" s="77">
        <v>488.29599999999999</v>
      </c>
      <c r="J3331" s="73">
        <v>1</v>
      </c>
      <c r="K3331" s="78" t="s">
        <v>3772</v>
      </c>
    </row>
    <row r="3332" spans="1:11">
      <c r="A3332" s="71" t="s">
        <v>2024</v>
      </c>
      <c r="B3332" s="72">
        <v>1261.6707763669999</v>
      </c>
      <c r="C3332" s="72">
        <v>-1.216722393438</v>
      </c>
      <c r="D3332" s="73">
        <v>2</v>
      </c>
      <c r="E3332" s="74" t="s">
        <v>6579</v>
      </c>
      <c r="F3332" s="75">
        <v>4.530539463155E-4</v>
      </c>
      <c r="G3332" s="76">
        <v>3.153206</v>
      </c>
      <c r="H3332" s="76">
        <v>0.45913949999999998</v>
      </c>
      <c r="I3332" s="77">
        <v>1001.888</v>
      </c>
      <c r="J3332" s="73">
        <v>1</v>
      </c>
      <c r="K3332" s="78" t="s">
        <v>3326</v>
      </c>
    </row>
    <row r="3333" spans="1:11">
      <c r="A3333" s="71" t="s">
        <v>2734</v>
      </c>
      <c r="B3333" s="72">
        <v>1079.4826660159999</v>
      </c>
      <c r="C3333" s="72">
        <v>-1.350877666875</v>
      </c>
      <c r="D3333" s="73">
        <v>2</v>
      </c>
      <c r="E3333" s="74" t="s">
        <v>6580</v>
      </c>
      <c r="F3333" s="75">
        <v>4.5490598079689999E-4</v>
      </c>
      <c r="G3333" s="76">
        <v>2.8122780000000001</v>
      </c>
      <c r="H3333" s="76">
        <v>0.49941259999999998</v>
      </c>
      <c r="I3333" s="77">
        <v>716.53089999999997</v>
      </c>
      <c r="J3333" s="73">
        <v>1</v>
      </c>
      <c r="K3333" s="78" t="s">
        <v>3764</v>
      </c>
    </row>
    <row r="3334" spans="1:11">
      <c r="A3334" s="71" t="s">
        <v>3455</v>
      </c>
      <c r="B3334" s="72">
        <v>1013.573791504</v>
      </c>
      <c r="C3334" s="72">
        <v>-1.385606670781</v>
      </c>
      <c r="D3334" s="73">
        <v>2</v>
      </c>
      <c r="E3334" s="74" t="s">
        <v>6581</v>
      </c>
      <c r="F3334" s="75">
        <v>4.5701800322620002E-4</v>
      </c>
      <c r="G3334" s="76">
        <v>3.092149</v>
      </c>
      <c r="H3334" s="76">
        <v>0.39950780000000002</v>
      </c>
      <c r="I3334" s="77">
        <v>1412.0219999999999</v>
      </c>
      <c r="J3334" s="73">
        <v>1</v>
      </c>
      <c r="K3334" s="78" t="s">
        <v>3186</v>
      </c>
    </row>
    <row r="3335" spans="1:11">
      <c r="A3335" s="71" t="s">
        <v>5004</v>
      </c>
      <c r="B3335" s="72">
        <v>1009.458496094</v>
      </c>
      <c r="C3335" s="72">
        <v>-1.119432354375</v>
      </c>
      <c r="D3335" s="73">
        <v>2</v>
      </c>
      <c r="E3335" s="74" t="s">
        <v>6582</v>
      </c>
      <c r="F3335" s="75">
        <v>4.5977084057959998E-4</v>
      </c>
      <c r="G3335" s="76">
        <v>2.6272890000000002</v>
      </c>
      <c r="H3335" s="76">
        <v>0.43229400000000001</v>
      </c>
      <c r="I3335" s="77">
        <v>968.71310000000005</v>
      </c>
      <c r="J3335" s="73">
        <v>1</v>
      </c>
      <c r="K3335" s="78" t="s">
        <v>5443</v>
      </c>
    </row>
    <row r="3336" spans="1:11">
      <c r="A3336" s="71" t="s">
        <v>2063</v>
      </c>
      <c r="B3336" s="72">
        <v>889.45263671880002</v>
      </c>
      <c r="C3336" s="72">
        <v>-0.21685791015629999</v>
      </c>
      <c r="D3336" s="73">
        <v>1</v>
      </c>
      <c r="E3336" s="74" t="s">
        <v>6583</v>
      </c>
      <c r="F3336" s="75">
        <v>4.6005349545409998E-4</v>
      </c>
      <c r="G3336" s="76">
        <v>1.9879389999999999</v>
      </c>
      <c r="H3336" s="76">
        <v>0.3706564</v>
      </c>
      <c r="I3336" s="77">
        <v>308.66180000000003</v>
      </c>
      <c r="J3336" s="73">
        <v>1</v>
      </c>
      <c r="K3336" s="78" t="s">
        <v>5831</v>
      </c>
    </row>
    <row r="3337" spans="1:11">
      <c r="A3337" s="71" t="s">
        <v>6584</v>
      </c>
      <c r="B3337" s="72">
        <v>2106.1188964839998</v>
      </c>
      <c r="C3337" s="72">
        <v>-1.13578977625</v>
      </c>
      <c r="D3337" s="73">
        <v>2</v>
      </c>
      <c r="E3337" s="74" t="s">
        <v>6585</v>
      </c>
      <c r="F3337" s="75">
        <v>4.6074096085620001E-4</v>
      </c>
      <c r="G3337" s="76">
        <v>2.6995399999999998</v>
      </c>
      <c r="H3337" s="76">
        <v>0.24051790000000001</v>
      </c>
      <c r="I3337" s="77">
        <v>449.33109999999999</v>
      </c>
      <c r="J3337" s="73">
        <v>1</v>
      </c>
      <c r="K3337" s="78" t="s">
        <v>6586</v>
      </c>
    </row>
    <row r="3338" spans="1:11">
      <c r="A3338" s="71" t="s">
        <v>3100</v>
      </c>
      <c r="B3338" s="72">
        <v>940.51385498050001</v>
      </c>
      <c r="C3338" s="72">
        <v>-0.89775266687499999</v>
      </c>
      <c r="D3338" s="73">
        <v>2</v>
      </c>
      <c r="E3338" s="74" t="s">
        <v>6587</v>
      </c>
      <c r="F3338" s="75">
        <v>4.6173329371269997E-4</v>
      </c>
      <c r="G3338" s="76">
        <v>2.502767</v>
      </c>
      <c r="H3338" s="76">
        <v>0.46029399999999998</v>
      </c>
      <c r="I3338" s="77">
        <v>352.68520000000001</v>
      </c>
      <c r="J3338" s="73">
        <v>1</v>
      </c>
      <c r="K3338" s="78" t="s">
        <v>6196</v>
      </c>
    </row>
    <row r="3339" spans="1:11">
      <c r="A3339" s="71" t="s">
        <v>3964</v>
      </c>
      <c r="B3339" s="72">
        <v>1300.641967773</v>
      </c>
      <c r="C3339" s="72">
        <v>-0.89921751062499999</v>
      </c>
      <c r="D3339" s="73">
        <v>2</v>
      </c>
      <c r="E3339" s="74" t="s">
        <v>6588</v>
      </c>
      <c r="F3339" s="75">
        <v>4.6209729589629999E-4</v>
      </c>
      <c r="G3339" s="76">
        <v>2.5490759999999999</v>
      </c>
      <c r="H3339" s="76">
        <v>0.35624909999999999</v>
      </c>
      <c r="I3339" s="77">
        <v>879.45410000000004</v>
      </c>
      <c r="J3339" s="73">
        <v>1</v>
      </c>
      <c r="K3339" s="78" t="s">
        <v>3099</v>
      </c>
    </row>
    <row r="3340" spans="1:11">
      <c r="A3340" s="71" t="s">
        <v>6534</v>
      </c>
      <c r="B3340" s="72">
        <v>1245.5858154299999</v>
      </c>
      <c r="C3340" s="72">
        <v>-0.55754270593749999</v>
      </c>
      <c r="D3340" s="73">
        <v>2</v>
      </c>
      <c r="E3340" s="74" t="s">
        <v>6589</v>
      </c>
      <c r="F3340" s="75">
        <v>4.6265628050239999E-4</v>
      </c>
      <c r="G3340" s="76">
        <v>2.5535399999999999</v>
      </c>
      <c r="H3340" s="76">
        <v>0.38494630000000002</v>
      </c>
      <c r="I3340" s="77">
        <v>536.46310000000005</v>
      </c>
      <c r="J3340" s="73">
        <v>1</v>
      </c>
      <c r="K3340" s="78" t="s">
        <v>3772</v>
      </c>
    </row>
    <row r="3341" spans="1:11">
      <c r="A3341" s="71" t="s">
        <v>3142</v>
      </c>
      <c r="B3341" s="72">
        <v>917.49383544919999</v>
      </c>
      <c r="C3341" s="72">
        <v>-1.354661846563</v>
      </c>
      <c r="D3341" s="73">
        <v>2</v>
      </c>
      <c r="E3341" s="74" t="s">
        <v>6590</v>
      </c>
      <c r="F3341" s="75">
        <v>4.6285396732270002E-4</v>
      </c>
      <c r="G3341" s="76">
        <v>2.442177</v>
      </c>
      <c r="H3341" s="76">
        <v>0.39866580000000001</v>
      </c>
      <c r="I3341" s="77">
        <v>685.1028</v>
      </c>
      <c r="J3341" s="73">
        <v>1</v>
      </c>
      <c r="K3341" s="78" t="s">
        <v>4973</v>
      </c>
    </row>
    <row r="3342" spans="1:11">
      <c r="A3342" s="71" t="s">
        <v>3621</v>
      </c>
      <c r="B3342" s="72">
        <v>1054.6254882809999</v>
      </c>
      <c r="C3342" s="72">
        <v>-1.064988995</v>
      </c>
      <c r="D3342" s="73">
        <v>2</v>
      </c>
      <c r="E3342" s="74" t="s">
        <v>6591</v>
      </c>
      <c r="F3342" s="75">
        <v>4.6485544264670002E-4</v>
      </c>
      <c r="G3342" s="76">
        <v>2.7587269999999999</v>
      </c>
      <c r="H3342" s="76">
        <v>0.41496630000000001</v>
      </c>
      <c r="I3342" s="77">
        <v>1037.452</v>
      </c>
      <c r="J3342" s="73">
        <v>1</v>
      </c>
      <c r="K3342" s="78" t="s">
        <v>3375</v>
      </c>
    </row>
    <row r="3343" spans="1:11">
      <c r="A3343" s="71" t="s">
        <v>2845</v>
      </c>
      <c r="B3343" s="72">
        <v>1182.5936279299999</v>
      </c>
      <c r="C3343" s="72">
        <v>-0.89616575281249999</v>
      </c>
      <c r="D3343" s="73">
        <v>2</v>
      </c>
      <c r="E3343" s="74" t="s">
        <v>6592</v>
      </c>
      <c r="F3343" s="75">
        <v>4.6796814842359999E-4</v>
      </c>
      <c r="G3343" s="76">
        <v>2.7339639999999998</v>
      </c>
      <c r="H3343" s="76">
        <v>0.35404289999999999</v>
      </c>
      <c r="I3343" s="77">
        <v>629.84709999999995</v>
      </c>
      <c r="J3343" s="73">
        <v>1</v>
      </c>
      <c r="K3343" s="78" t="s">
        <v>3812</v>
      </c>
    </row>
    <row r="3344" spans="1:11">
      <c r="A3344" s="71" t="s">
        <v>3802</v>
      </c>
      <c r="B3344" s="72">
        <v>809.41522216800001</v>
      </c>
      <c r="C3344" s="72">
        <v>-1.236314678594</v>
      </c>
      <c r="D3344" s="73">
        <v>2</v>
      </c>
      <c r="E3344" s="74" t="s">
        <v>6593</v>
      </c>
      <c r="F3344" s="75">
        <v>4.725178582965E-4</v>
      </c>
      <c r="G3344" s="76">
        <v>2.4494630000000002</v>
      </c>
      <c r="H3344" s="76">
        <v>0.31666319999999998</v>
      </c>
      <c r="I3344" s="77">
        <v>580.93910000000005</v>
      </c>
      <c r="J3344" s="73">
        <v>1</v>
      </c>
      <c r="K3344" s="78" t="s">
        <v>6006</v>
      </c>
    </row>
    <row r="3345" spans="1:11">
      <c r="A3345" s="71" t="s">
        <v>2033</v>
      </c>
      <c r="B3345" s="72">
        <v>1228.6970214840001</v>
      </c>
      <c r="C3345" s="72">
        <v>-1.538011455938</v>
      </c>
      <c r="D3345" s="73">
        <v>2</v>
      </c>
      <c r="E3345" s="74" t="s">
        <v>6594</v>
      </c>
      <c r="F3345" s="75">
        <v>4.7566845176039998E-4</v>
      </c>
      <c r="G3345" s="76">
        <v>2.6909860000000001</v>
      </c>
      <c r="H3345" s="76">
        <v>0.37105939999999998</v>
      </c>
      <c r="I3345" s="77">
        <v>1007.362</v>
      </c>
      <c r="J3345" s="73">
        <v>1</v>
      </c>
      <c r="K3345" s="78" t="s">
        <v>2893</v>
      </c>
    </row>
    <row r="3346" spans="1:11">
      <c r="A3346" s="71" t="s">
        <v>6595</v>
      </c>
      <c r="B3346" s="72">
        <v>1487.813842773</v>
      </c>
      <c r="C3346" s="72">
        <v>-1.182298565313</v>
      </c>
      <c r="D3346" s="73">
        <v>2</v>
      </c>
      <c r="E3346" s="74" t="s">
        <v>6596</v>
      </c>
      <c r="F3346" s="75">
        <v>4.7598023217960002E-4</v>
      </c>
      <c r="G3346" s="76">
        <v>3.2235070000000001</v>
      </c>
      <c r="H3346" s="76">
        <v>0.132942</v>
      </c>
      <c r="I3346" s="77">
        <v>1437.328</v>
      </c>
      <c r="J3346" s="73">
        <v>1</v>
      </c>
      <c r="K3346" s="78" t="s">
        <v>3014</v>
      </c>
    </row>
    <row r="3347" spans="1:11">
      <c r="A3347" s="71" t="s">
        <v>6597</v>
      </c>
      <c r="B3347" s="72">
        <v>928.47344970699999</v>
      </c>
      <c r="C3347" s="72">
        <v>-0.69542112390629995</v>
      </c>
      <c r="D3347" s="73">
        <v>2</v>
      </c>
      <c r="E3347" s="74" t="s">
        <v>6598</v>
      </c>
      <c r="F3347" s="75">
        <v>4.7662489966589997E-4</v>
      </c>
      <c r="G3347" s="76">
        <v>2.5239799999999999</v>
      </c>
      <c r="H3347" s="76">
        <v>0.29082409999999997</v>
      </c>
      <c r="I3347" s="77">
        <v>704.26239999999996</v>
      </c>
      <c r="J3347" s="73">
        <v>1</v>
      </c>
      <c r="K3347" s="78" t="s">
        <v>4973</v>
      </c>
    </row>
    <row r="3348" spans="1:11">
      <c r="A3348" s="71" t="s">
        <v>4604</v>
      </c>
      <c r="B3348" s="72">
        <v>1418.7274169919999</v>
      </c>
      <c r="C3348" s="72">
        <v>-0.24968137781249999</v>
      </c>
      <c r="D3348" s="73">
        <v>2</v>
      </c>
      <c r="E3348" s="74" t="s">
        <v>6599</v>
      </c>
      <c r="F3348" s="75">
        <v>4.7903119763559999E-4</v>
      </c>
      <c r="G3348" s="76">
        <v>3.1448309999999999</v>
      </c>
      <c r="H3348" s="76">
        <v>0.3216195</v>
      </c>
      <c r="I3348" s="77">
        <v>457.99400000000003</v>
      </c>
      <c r="J3348" s="73">
        <v>1</v>
      </c>
      <c r="K3348" s="78" t="s">
        <v>3014</v>
      </c>
    </row>
    <row r="3349" spans="1:11">
      <c r="A3349" s="71" t="s">
        <v>4967</v>
      </c>
      <c r="B3349" s="72">
        <v>989.51495361330001</v>
      </c>
      <c r="C3349" s="72">
        <v>-0.56712522546879995</v>
      </c>
      <c r="D3349" s="73">
        <v>2</v>
      </c>
      <c r="E3349" s="74" t="s">
        <v>6600</v>
      </c>
      <c r="F3349" s="75">
        <v>4.7992038598400002E-4</v>
      </c>
      <c r="G3349" s="76">
        <v>2.4324089999999998</v>
      </c>
      <c r="H3349" s="76">
        <v>0.37584380000000001</v>
      </c>
      <c r="I3349" s="77">
        <v>692.53959999999995</v>
      </c>
      <c r="J3349" s="73">
        <v>1</v>
      </c>
      <c r="K3349" s="78" t="s">
        <v>4325</v>
      </c>
    </row>
    <row r="3350" spans="1:11">
      <c r="A3350" s="71" t="s">
        <v>2805</v>
      </c>
      <c r="B3350" s="72">
        <v>1141.693969727</v>
      </c>
      <c r="C3350" s="72">
        <v>-0.72233762781249999</v>
      </c>
      <c r="D3350" s="73">
        <v>2</v>
      </c>
      <c r="E3350" s="74" t="s">
        <v>6601</v>
      </c>
      <c r="F3350" s="75">
        <v>4.8215279651930002E-4</v>
      </c>
      <c r="G3350" s="76">
        <v>2.800411</v>
      </c>
      <c r="H3350" s="76">
        <v>0.32209389999999999</v>
      </c>
      <c r="I3350" s="77">
        <v>1023.196</v>
      </c>
      <c r="J3350" s="73">
        <v>1</v>
      </c>
      <c r="K3350" s="78" t="s">
        <v>3812</v>
      </c>
    </row>
    <row r="3351" spans="1:11">
      <c r="A3351" s="71" t="s">
        <v>2555</v>
      </c>
      <c r="B3351" s="72">
        <v>1014.6193847660001</v>
      </c>
      <c r="C3351" s="72">
        <v>-1.389146709844</v>
      </c>
      <c r="D3351" s="73">
        <v>2</v>
      </c>
      <c r="E3351" s="74" t="s">
        <v>6602</v>
      </c>
      <c r="F3351" s="75">
        <v>4.8339128158930001E-4</v>
      </c>
      <c r="G3351" s="76">
        <v>2.4285999999999999</v>
      </c>
      <c r="H3351" s="76">
        <v>0.39597520000000003</v>
      </c>
      <c r="I3351" s="77">
        <v>995.91250000000002</v>
      </c>
      <c r="J3351" s="73">
        <v>1</v>
      </c>
      <c r="K3351" s="78" t="s">
        <v>4330</v>
      </c>
    </row>
    <row r="3352" spans="1:11">
      <c r="A3352" s="71" t="s">
        <v>6603</v>
      </c>
      <c r="B3352" s="72">
        <v>1325.7423095700001</v>
      </c>
      <c r="C3352" s="72">
        <v>-0.60295286218749999</v>
      </c>
      <c r="D3352" s="73">
        <v>2</v>
      </c>
      <c r="E3352" s="74" t="s">
        <v>6604</v>
      </c>
      <c r="F3352" s="75">
        <v>4.8455647825019999E-4</v>
      </c>
      <c r="G3352" s="76">
        <v>3.17591</v>
      </c>
      <c r="H3352" s="76">
        <v>0.24989839999999999</v>
      </c>
      <c r="I3352" s="77">
        <v>668.05790000000002</v>
      </c>
      <c r="J3352" s="73">
        <v>2</v>
      </c>
      <c r="K3352" s="78" t="s">
        <v>3167</v>
      </c>
    </row>
    <row r="3353" spans="1:11">
      <c r="A3353" s="71" t="s">
        <v>6605</v>
      </c>
      <c r="B3353" s="72">
        <v>1070.620483398</v>
      </c>
      <c r="C3353" s="72">
        <v>-1.778612041875</v>
      </c>
      <c r="D3353" s="73">
        <v>2</v>
      </c>
      <c r="E3353" s="74" t="s">
        <v>6606</v>
      </c>
      <c r="F3353" s="75">
        <v>4.865253805982E-4</v>
      </c>
      <c r="G3353" s="76">
        <v>2.6107659999999999</v>
      </c>
      <c r="H3353" s="76">
        <v>0.19663220000000001</v>
      </c>
      <c r="I3353" s="77">
        <v>613.99760000000003</v>
      </c>
      <c r="J3353" s="73">
        <v>1</v>
      </c>
      <c r="K3353" s="78" t="s">
        <v>4330</v>
      </c>
    </row>
    <row r="3354" spans="1:11">
      <c r="A3354" s="71" t="s">
        <v>2077</v>
      </c>
      <c r="B3354" s="72">
        <v>2909.3728027339998</v>
      </c>
      <c r="C3354" s="72">
        <v>-1.732394982188</v>
      </c>
      <c r="D3354" s="73">
        <v>3</v>
      </c>
      <c r="E3354" s="74" t="s">
        <v>6607</v>
      </c>
      <c r="F3354" s="75">
        <v>4.8676559301699999E-4</v>
      </c>
      <c r="G3354" s="76">
        <v>3.7880639999999999</v>
      </c>
      <c r="H3354" s="76">
        <v>0.62272139999999998</v>
      </c>
      <c r="I3354" s="77">
        <v>856.04650000000004</v>
      </c>
      <c r="J3354" s="73">
        <v>1</v>
      </c>
      <c r="K3354" s="78" t="s">
        <v>4279</v>
      </c>
    </row>
    <row r="3355" spans="1:11">
      <c r="A3355" s="71" t="s">
        <v>6608</v>
      </c>
      <c r="B3355" s="72">
        <v>1181.663696289</v>
      </c>
      <c r="C3355" s="72">
        <v>-0.65910520593749999</v>
      </c>
      <c r="D3355" s="73">
        <v>2</v>
      </c>
      <c r="E3355" s="74" t="s">
        <v>6609</v>
      </c>
      <c r="F3355" s="75">
        <v>4.931509528491E-4</v>
      </c>
      <c r="G3355" s="76">
        <v>3.3481190000000001</v>
      </c>
      <c r="H3355" s="76">
        <v>0.47156039999999999</v>
      </c>
      <c r="I3355" s="77">
        <v>339.16550000000001</v>
      </c>
      <c r="J3355" s="73">
        <v>1</v>
      </c>
      <c r="K3355" s="78" t="s">
        <v>3326</v>
      </c>
    </row>
    <row r="3356" spans="1:11">
      <c r="A3356" s="71" t="s">
        <v>4814</v>
      </c>
      <c r="B3356" s="72">
        <v>1070.5456246159999</v>
      </c>
      <c r="C3356" s="72">
        <v>-1.414505980563</v>
      </c>
      <c r="D3356" s="73">
        <v>2</v>
      </c>
      <c r="E3356" s="74" t="s">
        <v>6610</v>
      </c>
      <c r="F3356" s="75">
        <v>4.9555481820610003E-4</v>
      </c>
      <c r="G3356" s="76">
        <v>2.8267199999999999</v>
      </c>
      <c r="H3356" s="76">
        <v>0.40024500000000002</v>
      </c>
      <c r="I3356" s="77">
        <v>890.9905</v>
      </c>
      <c r="J3356" s="73">
        <v>1</v>
      </c>
      <c r="K3356" s="78" t="s">
        <v>3375</v>
      </c>
    </row>
    <row r="3357" spans="1:11">
      <c r="A3357" s="71" t="s">
        <v>2352</v>
      </c>
      <c r="B3357" s="72">
        <v>873.39233398440001</v>
      </c>
      <c r="C3357" s="72">
        <v>-0.2259521484375</v>
      </c>
      <c r="D3357" s="73">
        <v>1</v>
      </c>
      <c r="E3357" s="74" t="s">
        <v>6611</v>
      </c>
      <c r="F3357" s="75">
        <v>4.968073390931E-4</v>
      </c>
      <c r="G3357" s="76">
        <v>2.208364</v>
      </c>
      <c r="H3357" s="76">
        <v>0.46708899999999998</v>
      </c>
      <c r="I3357" s="77">
        <v>290.26010000000002</v>
      </c>
    </row>
    <row r="3358" spans="1:11">
      <c r="A3358" s="71" t="s">
        <v>2044</v>
      </c>
      <c r="B3358" s="72">
        <v>1288.6678466799999</v>
      </c>
      <c r="C3358" s="72">
        <v>-1.982835674688</v>
      </c>
      <c r="D3358" s="73">
        <v>2</v>
      </c>
      <c r="E3358" s="74" t="s">
        <v>6612</v>
      </c>
      <c r="F3358" s="75">
        <v>4.9690870452700001E-4</v>
      </c>
      <c r="G3358" s="76">
        <v>3.292856</v>
      </c>
      <c r="H3358" s="76">
        <v>0.3565912</v>
      </c>
      <c r="I3358" s="77">
        <v>798.30989999999997</v>
      </c>
      <c r="J3358" s="73">
        <v>1</v>
      </c>
      <c r="K3358" s="78" t="s">
        <v>3326</v>
      </c>
    </row>
    <row r="3359" spans="1:11">
      <c r="A3359" s="71" t="s">
        <v>4977</v>
      </c>
      <c r="B3359" s="72">
        <v>1419.749188066</v>
      </c>
      <c r="C3359" s="72">
        <v>-0.49524428837500001</v>
      </c>
      <c r="D3359" s="73">
        <v>2</v>
      </c>
      <c r="E3359" s="74" t="s">
        <v>6613</v>
      </c>
      <c r="F3359" s="75">
        <v>4.9702361338119997E-4</v>
      </c>
      <c r="G3359" s="76">
        <v>2.4165269999999999</v>
      </c>
      <c r="H3359" s="76">
        <v>0.38806449999999998</v>
      </c>
      <c r="I3359" s="77">
        <v>770.31979999999999</v>
      </c>
      <c r="J3359" s="73">
        <v>1</v>
      </c>
      <c r="K3359" s="78" t="s">
        <v>3644</v>
      </c>
    </row>
    <row r="3360" spans="1:11">
      <c r="A3360" s="71" t="s">
        <v>4770</v>
      </c>
      <c r="B3360" s="72">
        <v>1134.618774414</v>
      </c>
      <c r="C3360" s="72">
        <v>-1.135179424688</v>
      </c>
      <c r="D3360" s="73">
        <v>2</v>
      </c>
      <c r="E3360" s="74" t="s">
        <v>6614</v>
      </c>
      <c r="F3360" s="75">
        <v>4.9738959739490003E-4</v>
      </c>
      <c r="G3360" s="76">
        <v>2.4217789999999999</v>
      </c>
      <c r="H3360" s="76">
        <v>0.42434569999999999</v>
      </c>
      <c r="I3360" s="77">
        <v>627.82920000000001</v>
      </c>
      <c r="J3360" s="73">
        <v>1</v>
      </c>
      <c r="K3360" s="78" t="s">
        <v>3375</v>
      </c>
    </row>
    <row r="3361" spans="1:11">
      <c r="A3361" s="71" t="s">
        <v>5229</v>
      </c>
      <c r="B3361" s="72">
        <v>896.42944335940001</v>
      </c>
      <c r="C3361" s="72">
        <v>-1.053148174688</v>
      </c>
      <c r="D3361" s="73">
        <v>2</v>
      </c>
      <c r="E3361" s="74" t="s">
        <v>6615</v>
      </c>
      <c r="F3361" s="75">
        <v>4.9763981248409999E-4</v>
      </c>
      <c r="G3361" s="76">
        <v>2.401373</v>
      </c>
      <c r="H3361" s="76">
        <v>0.45778990000000003</v>
      </c>
      <c r="I3361" s="77">
        <v>632.91579999999999</v>
      </c>
    </row>
    <row r="3362" spans="1:11">
      <c r="A3362" s="71" t="s">
        <v>2139</v>
      </c>
      <c r="B3362" s="72">
        <v>944.54113769529999</v>
      </c>
      <c r="C3362" s="72">
        <v>-1.507799053594</v>
      </c>
      <c r="D3362" s="73">
        <v>2</v>
      </c>
      <c r="E3362" s="74" t="s">
        <v>6616</v>
      </c>
      <c r="F3362" s="75">
        <v>4.9838032787530003E-4</v>
      </c>
      <c r="G3362" s="76">
        <v>2.9950019999999999</v>
      </c>
      <c r="H3362" s="76">
        <v>0.3689905</v>
      </c>
      <c r="I3362" s="77">
        <v>406.40899999999999</v>
      </c>
      <c r="J3362" s="73">
        <v>1</v>
      </c>
      <c r="K3362" s="78" t="s">
        <v>3986</v>
      </c>
    </row>
    <row r="3363" spans="1:11">
      <c r="A3363" s="71" t="s">
        <v>2405</v>
      </c>
      <c r="B3363" s="72">
        <v>2060.0270996089998</v>
      </c>
      <c r="C3363" s="72">
        <v>-1.422214318125</v>
      </c>
      <c r="D3363" s="73">
        <v>3</v>
      </c>
      <c r="E3363" s="74" t="s">
        <v>6617</v>
      </c>
      <c r="F3363" s="75">
        <v>5.0105225720530001E-4</v>
      </c>
      <c r="G3363" s="76">
        <v>3.0759729999999998</v>
      </c>
      <c r="H3363" s="76">
        <v>0.41991899999999999</v>
      </c>
      <c r="I3363" s="77">
        <v>440.8098</v>
      </c>
      <c r="J3363" s="73">
        <v>1</v>
      </c>
      <c r="K3363" s="78" t="s">
        <v>6618</v>
      </c>
    </row>
    <row r="3364" spans="1:11">
      <c r="A3364" s="71" t="s">
        <v>2920</v>
      </c>
      <c r="B3364" s="72">
        <v>1065.576171875</v>
      </c>
      <c r="C3364" s="72">
        <v>-1.376878643438</v>
      </c>
      <c r="D3364" s="73">
        <v>2</v>
      </c>
      <c r="E3364" s="74" t="s">
        <v>6619</v>
      </c>
      <c r="F3364" s="75">
        <v>5.0127481019379997E-4</v>
      </c>
      <c r="G3364" s="76">
        <v>3.1315870000000001</v>
      </c>
      <c r="H3364" s="76">
        <v>0.3594754</v>
      </c>
      <c r="I3364" s="77">
        <v>551.98699999999997</v>
      </c>
    </row>
    <row r="3365" spans="1:11">
      <c r="A3365" s="71" t="s">
        <v>6620</v>
      </c>
      <c r="B3365" s="72">
        <v>1505.8110351559999</v>
      </c>
      <c r="C3365" s="72">
        <v>-1.1519030575</v>
      </c>
      <c r="D3365" s="73">
        <v>2</v>
      </c>
      <c r="E3365" s="74" t="s">
        <v>6621</v>
      </c>
      <c r="F3365" s="75">
        <v>5.0138421631580003E-4</v>
      </c>
      <c r="G3365" s="76">
        <v>2.593305</v>
      </c>
      <c r="H3365" s="76">
        <v>0.31491799999999998</v>
      </c>
      <c r="I3365" s="77">
        <v>494.20670000000001</v>
      </c>
      <c r="J3365" s="73">
        <v>2</v>
      </c>
      <c r="K3365" s="78" t="s">
        <v>6622</v>
      </c>
    </row>
    <row r="3366" spans="1:11">
      <c r="A3366" s="71" t="s">
        <v>5450</v>
      </c>
      <c r="B3366" s="72">
        <v>1131.5139160159999</v>
      </c>
      <c r="C3366" s="72">
        <v>-1.31694212</v>
      </c>
      <c r="D3366" s="73">
        <v>2</v>
      </c>
      <c r="E3366" s="74" t="s">
        <v>6623</v>
      </c>
      <c r="F3366" s="75">
        <v>5.0315597537979996E-4</v>
      </c>
      <c r="G3366" s="76">
        <v>3.1776010000000001</v>
      </c>
      <c r="H3366" s="76">
        <v>0.39595449999999999</v>
      </c>
      <c r="I3366" s="77">
        <v>785.40530000000001</v>
      </c>
    </row>
    <row r="3367" spans="1:11">
      <c r="A3367" s="71" t="s">
        <v>2221</v>
      </c>
      <c r="B3367" s="72">
        <v>889.49890136720001</v>
      </c>
      <c r="C3367" s="72">
        <v>-0.20086669921879999</v>
      </c>
      <c r="D3367" s="73">
        <v>1</v>
      </c>
      <c r="E3367" s="74" t="s">
        <v>6624</v>
      </c>
      <c r="F3367" s="75">
        <v>5.0377319451560003E-4</v>
      </c>
      <c r="G3367" s="76">
        <v>2.4325070000000002</v>
      </c>
      <c r="H3367" s="76">
        <v>0.33290340000000002</v>
      </c>
      <c r="I3367" s="77">
        <v>413.73779999999999</v>
      </c>
      <c r="J3367" s="73">
        <v>1</v>
      </c>
      <c r="K3367" s="78" t="s">
        <v>6196</v>
      </c>
    </row>
    <row r="3368" spans="1:11">
      <c r="A3368" s="71" t="s">
        <v>2362</v>
      </c>
      <c r="B3368" s="72">
        <v>962.4789428711</v>
      </c>
      <c r="C3368" s="72">
        <v>-1.303026104375</v>
      </c>
      <c r="D3368" s="73">
        <v>2</v>
      </c>
      <c r="E3368" s="74" t="s">
        <v>6625</v>
      </c>
      <c r="F3368" s="75">
        <v>5.0521943185670003E-4</v>
      </c>
      <c r="G3368" s="76">
        <v>2.693244</v>
      </c>
      <c r="H3368" s="76">
        <v>0.51237359999999998</v>
      </c>
      <c r="I3368" s="77">
        <v>544.10059999999999</v>
      </c>
      <c r="J3368" s="73">
        <v>1</v>
      </c>
      <c r="K3368" s="78" t="s">
        <v>4973</v>
      </c>
    </row>
    <row r="3369" spans="1:11">
      <c r="A3369" s="71" t="s">
        <v>3546</v>
      </c>
      <c r="B3369" s="72">
        <v>2703.3120117190001</v>
      </c>
      <c r="C3369" s="72">
        <v>-0.98068599781249999</v>
      </c>
      <c r="D3369" s="73">
        <v>3</v>
      </c>
      <c r="E3369" s="74" t="s">
        <v>6626</v>
      </c>
      <c r="F3369" s="75">
        <v>5.0558763969869999E-4</v>
      </c>
      <c r="G3369" s="76">
        <v>3.4902880000000001</v>
      </c>
      <c r="H3369" s="76">
        <v>0.44511820000000002</v>
      </c>
      <c r="I3369" s="77">
        <v>708.52520000000004</v>
      </c>
      <c r="J3369" s="73">
        <v>1</v>
      </c>
      <c r="K3369" s="78" t="s">
        <v>3873</v>
      </c>
    </row>
    <row r="3370" spans="1:11">
      <c r="A3370" s="71" t="s">
        <v>3095</v>
      </c>
      <c r="B3370" s="72">
        <v>910.412109375</v>
      </c>
      <c r="C3370" s="72">
        <v>-1.108751202031</v>
      </c>
      <c r="D3370" s="73">
        <v>2</v>
      </c>
      <c r="E3370" s="74" t="s">
        <v>6627</v>
      </c>
      <c r="F3370" s="75">
        <v>5.0570986195620001E-4</v>
      </c>
      <c r="G3370" s="76">
        <v>2.637365</v>
      </c>
      <c r="H3370" s="76">
        <v>0.24326449999999999</v>
      </c>
      <c r="I3370" s="77">
        <v>676.3546</v>
      </c>
      <c r="J3370" s="73">
        <v>1</v>
      </c>
      <c r="K3370" s="78" t="s">
        <v>5443</v>
      </c>
    </row>
    <row r="3371" spans="1:11">
      <c r="A3371" s="71" t="s">
        <v>2626</v>
      </c>
      <c r="B3371" s="72">
        <v>929.50506591800001</v>
      </c>
      <c r="C3371" s="72">
        <v>-1.497728252813</v>
      </c>
      <c r="D3371" s="73">
        <v>2</v>
      </c>
      <c r="E3371" s="74" t="s">
        <v>6628</v>
      </c>
      <c r="F3371" s="75">
        <v>5.0811719413999996E-4</v>
      </c>
      <c r="G3371" s="76">
        <v>2.9049070000000001</v>
      </c>
      <c r="H3371" s="76">
        <v>0.25013269999999999</v>
      </c>
      <c r="I3371" s="77">
        <v>924.86720000000003</v>
      </c>
      <c r="J3371" s="73">
        <v>1</v>
      </c>
      <c r="K3371" s="78" t="s">
        <v>3986</v>
      </c>
    </row>
    <row r="3372" spans="1:11">
      <c r="A3372" s="71" t="s">
        <v>6629</v>
      </c>
      <c r="B3372" s="72">
        <v>1298.7790527340001</v>
      </c>
      <c r="C3372" s="72">
        <v>-1.971238995</v>
      </c>
      <c r="D3372" s="73">
        <v>2</v>
      </c>
      <c r="E3372" s="74" t="s">
        <v>6630</v>
      </c>
      <c r="F3372" s="75">
        <v>5.1410567925000005E-4</v>
      </c>
      <c r="G3372" s="76">
        <v>2.774359</v>
      </c>
      <c r="H3372" s="76">
        <v>0.37962760000000001</v>
      </c>
      <c r="I3372" s="77">
        <v>868.08619999999996</v>
      </c>
      <c r="J3372" s="73">
        <v>1</v>
      </c>
      <c r="K3372" s="78" t="s">
        <v>3326</v>
      </c>
    </row>
    <row r="3373" spans="1:11">
      <c r="A3373" s="71" t="s">
        <v>4814</v>
      </c>
      <c r="B3373" s="72">
        <v>1961.0014648440001</v>
      </c>
      <c r="C3373" s="72">
        <v>-1.952121544688</v>
      </c>
      <c r="D3373" s="73">
        <v>3</v>
      </c>
      <c r="E3373" s="74" t="s">
        <v>6631</v>
      </c>
      <c r="F3373" s="75">
        <v>5.1431066586130004E-4</v>
      </c>
      <c r="G3373" s="76">
        <v>2.957255</v>
      </c>
      <c r="H3373" s="76">
        <v>0.33925230000000001</v>
      </c>
      <c r="I3373" s="77">
        <v>877.84780000000001</v>
      </c>
      <c r="J3373" s="73">
        <v>1</v>
      </c>
      <c r="K3373" s="78" t="s">
        <v>3117</v>
      </c>
    </row>
    <row r="3374" spans="1:11">
      <c r="A3374" s="71" t="s">
        <v>3222</v>
      </c>
      <c r="B3374" s="72">
        <v>1160.5905761720001</v>
      </c>
      <c r="C3374" s="72">
        <v>-1.686326885625</v>
      </c>
      <c r="D3374" s="73">
        <v>2</v>
      </c>
      <c r="E3374" s="74" t="s">
        <v>6632</v>
      </c>
      <c r="F3374" s="75">
        <v>5.1438864646750004E-4</v>
      </c>
      <c r="G3374" s="76">
        <v>3.0116640000000001</v>
      </c>
      <c r="H3374" s="76">
        <v>0.30840269999999997</v>
      </c>
      <c r="I3374" s="77">
        <v>827.6934</v>
      </c>
      <c r="J3374" s="73">
        <v>1</v>
      </c>
      <c r="K3374" s="78" t="s">
        <v>3186</v>
      </c>
    </row>
    <row r="3375" spans="1:11">
      <c r="A3375" s="71" t="s">
        <v>2196</v>
      </c>
      <c r="B3375" s="72">
        <v>1157.675170898</v>
      </c>
      <c r="C3375" s="72">
        <v>-0.85295286218749999</v>
      </c>
      <c r="D3375" s="73">
        <v>2</v>
      </c>
      <c r="E3375" s="74" t="s">
        <v>6633</v>
      </c>
      <c r="F3375" s="75">
        <v>5.1799599139790002E-4</v>
      </c>
      <c r="G3375" s="76">
        <v>2.5275799999999999</v>
      </c>
      <c r="H3375" s="76">
        <v>0.44693060000000001</v>
      </c>
      <c r="I3375" s="77">
        <v>350.96499999999997</v>
      </c>
      <c r="J3375" s="73">
        <v>1</v>
      </c>
      <c r="K3375" s="78" t="s">
        <v>3764</v>
      </c>
    </row>
    <row r="3376" spans="1:11">
      <c r="A3376" s="71" t="s">
        <v>4410</v>
      </c>
      <c r="B3376" s="72">
        <v>972.50366210940001</v>
      </c>
      <c r="C3376" s="72">
        <v>-1.588670635625</v>
      </c>
      <c r="D3376" s="73">
        <v>2</v>
      </c>
      <c r="E3376" s="74" t="s">
        <v>6634</v>
      </c>
      <c r="F3376" s="75">
        <v>5.1876082038410001E-4</v>
      </c>
      <c r="G3376" s="76">
        <v>2.4374530000000001</v>
      </c>
      <c r="H3376" s="76">
        <v>0.46545540000000002</v>
      </c>
      <c r="I3376" s="77">
        <v>376.5675</v>
      </c>
    </row>
    <row r="3377" spans="1:11">
      <c r="A3377" s="71" t="s">
        <v>6635</v>
      </c>
      <c r="B3377" s="72">
        <v>1245.6778564450001</v>
      </c>
      <c r="C3377" s="72">
        <v>-0.94780149499999999</v>
      </c>
      <c r="D3377" s="73">
        <v>2</v>
      </c>
      <c r="E3377" s="74" t="s">
        <v>6636</v>
      </c>
      <c r="F3377" s="75">
        <v>5.2565647008989995E-4</v>
      </c>
      <c r="G3377" s="76">
        <v>2.672142</v>
      </c>
      <c r="H3377" s="76">
        <v>0.32464989999999999</v>
      </c>
      <c r="I3377" s="77">
        <v>928.9194</v>
      </c>
      <c r="J3377" s="73">
        <v>1</v>
      </c>
      <c r="K3377" s="78" t="s">
        <v>3812</v>
      </c>
    </row>
    <row r="3378" spans="1:11">
      <c r="A3378" s="71" t="s">
        <v>6637</v>
      </c>
      <c r="B3378" s="72">
        <v>815.46215820309999</v>
      </c>
      <c r="C3378" s="72">
        <v>-0.21942138671879999</v>
      </c>
      <c r="D3378" s="73">
        <v>1</v>
      </c>
      <c r="E3378" s="74" t="s">
        <v>6638</v>
      </c>
      <c r="F3378" s="75">
        <v>5.3049348769190004E-4</v>
      </c>
      <c r="G3378" s="76">
        <v>1.9860359999999999</v>
      </c>
      <c r="H3378" s="76">
        <v>0.24998629999999999</v>
      </c>
      <c r="I3378" s="77">
        <v>254.03659999999999</v>
      </c>
      <c r="J3378" s="73">
        <v>1</v>
      </c>
      <c r="K3378" s="78" t="s">
        <v>5831</v>
      </c>
    </row>
    <row r="3379" spans="1:11">
      <c r="A3379" s="71" t="s">
        <v>2722</v>
      </c>
      <c r="B3379" s="72">
        <v>944.54113769529999</v>
      </c>
      <c r="C3379" s="72">
        <v>-1.283311748906</v>
      </c>
      <c r="D3379" s="73">
        <v>2</v>
      </c>
      <c r="E3379" s="74" t="s">
        <v>6639</v>
      </c>
      <c r="F3379" s="75">
        <v>5.3368035470209997E-4</v>
      </c>
      <c r="G3379" s="76">
        <v>2.5872000000000002</v>
      </c>
      <c r="H3379" s="76">
        <v>0.1844558</v>
      </c>
      <c r="I3379" s="77">
        <v>624.51149999999996</v>
      </c>
      <c r="J3379" s="73">
        <v>1</v>
      </c>
      <c r="K3379" s="78" t="s">
        <v>5443</v>
      </c>
    </row>
    <row r="3380" spans="1:11">
      <c r="A3380" s="71" t="s">
        <v>3671</v>
      </c>
      <c r="B3380" s="72">
        <v>1160.5946044919999</v>
      </c>
      <c r="C3380" s="72">
        <v>-1.262620830938</v>
      </c>
      <c r="D3380" s="73">
        <v>2</v>
      </c>
      <c r="E3380" s="74" t="s">
        <v>6640</v>
      </c>
      <c r="F3380" s="75">
        <v>5.3563482749109995E-4</v>
      </c>
      <c r="G3380" s="76">
        <v>2.7364850000000001</v>
      </c>
      <c r="H3380" s="76">
        <v>0.32722089999999998</v>
      </c>
      <c r="I3380" s="77">
        <v>844.12350000000004</v>
      </c>
      <c r="J3380" s="73">
        <v>1</v>
      </c>
      <c r="K3380" s="78" t="s">
        <v>3812</v>
      </c>
    </row>
    <row r="3381" spans="1:11">
      <c r="A3381" s="71" t="s">
        <v>6534</v>
      </c>
      <c r="B3381" s="72">
        <v>1471.7540283200001</v>
      </c>
      <c r="C3381" s="72">
        <v>-1.80766477625</v>
      </c>
      <c r="D3381" s="73">
        <v>2</v>
      </c>
      <c r="E3381" s="74" t="s">
        <v>6641</v>
      </c>
      <c r="F3381" s="75">
        <v>5.3579987278529998E-4</v>
      </c>
      <c r="G3381" s="76">
        <v>2.6191949999999999</v>
      </c>
      <c r="H3381" s="76">
        <v>0.45772580000000002</v>
      </c>
      <c r="I3381" s="77">
        <v>412.58460000000002</v>
      </c>
      <c r="J3381" s="73">
        <v>1</v>
      </c>
      <c r="K3381" s="78" t="s">
        <v>2893</v>
      </c>
    </row>
    <row r="3382" spans="1:11">
      <c r="A3382" s="71" t="s">
        <v>2884</v>
      </c>
      <c r="B3382" s="72">
        <v>1240.678344727</v>
      </c>
      <c r="C3382" s="72">
        <v>-0.81144895593749999</v>
      </c>
      <c r="D3382" s="73">
        <v>2</v>
      </c>
      <c r="E3382" s="74" t="s">
        <v>6642</v>
      </c>
      <c r="F3382" s="75">
        <v>5.3639056136099998E-4</v>
      </c>
      <c r="G3382" s="76">
        <v>3.7561100000000001</v>
      </c>
      <c r="H3382" s="76">
        <v>0.40606130000000001</v>
      </c>
      <c r="I3382" s="77">
        <v>1248.3920000000001</v>
      </c>
      <c r="J3382" s="73">
        <v>1</v>
      </c>
      <c r="K3382" s="78" t="s">
        <v>3186</v>
      </c>
    </row>
    <row r="3383" spans="1:11">
      <c r="A3383" s="71" t="s">
        <v>5055</v>
      </c>
      <c r="B3383" s="72">
        <v>1411.617803286</v>
      </c>
      <c r="C3383" s="72">
        <v>-1.436199380875</v>
      </c>
      <c r="D3383" s="73">
        <v>2</v>
      </c>
      <c r="E3383" s="74" t="s">
        <v>6643</v>
      </c>
      <c r="F3383" s="75">
        <v>5.3659695599090002E-4</v>
      </c>
      <c r="G3383" s="76">
        <v>2.884728</v>
      </c>
      <c r="H3383" s="76">
        <v>0.40350910000000001</v>
      </c>
      <c r="I3383" s="77">
        <v>729.93589999999995</v>
      </c>
      <c r="J3383" s="73">
        <v>1</v>
      </c>
      <c r="K3383" s="78" t="s">
        <v>3099</v>
      </c>
    </row>
    <row r="3384" spans="1:11">
      <c r="A3384" s="71" t="s">
        <v>2702</v>
      </c>
      <c r="B3384" s="72">
        <v>905.39343261720001</v>
      </c>
      <c r="C3384" s="72">
        <v>-1.33207883875</v>
      </c>
      <c r="D3384" s="73">
        <v>2</v>
      </c>
      <c r="E3384" s="74" t="s">
        <v>6644</v>
      </c>
      <c r="F3384" s="75">
        <v>5.3886459326840002E-4</v>
      </c>
      <c r="G3384" s="76">
        <v>2.4450280000000002</v>
      </c>
      <c r="H3384" s="76">
        <v>0.26717249999999998</v>
      </c>
      <c r="I3384" s="77">
        <v>693.899</v>
      </c>
    </row>
    <row r="3385" spans="1:11">
      <c r="A3385" s="71" t="s">
        <v>3550</v>
      </c>
      <c r="B3385" s="72">
        <v>1732.9744873049999</v>
      </c>
      <c r="C3385" s="72">
        <v>-0.78691282312499999</v>
      </c>
      <c r="D3385" s="73">
        <v>2</v>
      </c>
      <c r="E3385" s="74" t="s">
        <v>6645</v>
      </c>
      <c r="F3385" s="75">
        <v>5.4057122506620005E-4</v>
      </c>
      <c r="G3385" s="76">
        <v>4.1043640000000003</v>
      </c>
      <c r="H3385" s="76">
        <v>0.41345720000000002</v>
      </c>
      <c r="I3385" s="77">
        <v>831.58569999999997</v>
      </c>
      <c r="J3385" s="73">
        <v>1</v>
      </c>
      <c r="K3385" s="78" t="s">
        <v>3600</v>
      </c>
    </row>
    <row r="3386" spans="1:11">
      <c r="A3386" s="71" t="s">
        <v>6646</v>
      </c>
      <c r="B3386" s="72">
        <v>1282.6750488279999</v>
      </c>
      <c r="C3386" s="72">
        <v>-1.216112041875</v>
      </c>
      <c r="D3386" s="73">
        <v>2</v>
      </c>
      <c r="E3386" s="74" t="s">
        <v>6647</v>
      </c>
      <c r="F3386" s="75">
        <v>5.4098560022779998E-4</v>
      </c>
      <c r="G3386" s="76">
        <v>2.5320819999999999</v>
      </c>
      <c r="H3386" s="76">
        <v>0.59605280000000005</v>
      </c>
      <c r="I3386" s="77">
        <v>514.46</v>
      </c>
      <c r="J3386" s="73">
        <v>1</v>
      </c>
      <c r="K3386" s="78" t="s">
        <v>2606</v>
      </c>
    </row>
    <row r="3387" spans="1:11">
      <c r="A3387" s="71" t="s">
        <v>2122</v>
      </c>
      <c r="B3387" s="72">
        <v>905.50909423830001</v>
      </c>
      <c r="C3387" s="72">
        <v>-1.793687725469</v>
      </c>
      <c r="D3387" s="73">
        <v>2</v>
      </c>
      <c r="E3387" s="74" t="s">
        <v>6648</v>
      </c>
      <c r="F3387" s="75">
        <v>5.4171311397359996E-4</v>
      </c>
      <c r="G3387" s="76">
        <v>2.4656539999999998</v>
      </c>
      <c r="H3387" s="76">
        <v>0.2429528</v>
      </c>
      <c r="I3387" s="77">
        <v>322.77210000000002</v>
      </c>
      <c r="J3387" s="73">
        <v>1</v>
      </c>
      <c r="K3387" s="78" t="s">
        <v>5443</v>
      </c>
    </row>
    <row r="3388" spans="1:11">
      <c r="A3388" s="71" t="s">
        <v>6649</v>
      </c>
      <c r="B3388" s="72">
        <v>1328.641601563</v>
      </c>
      <c r="C3388" s="72">
        <v>-1.83012571375</v>
      </c>
      <c r="D3388" s="73">
        <v>2</v>
      </c>
      <c r="E3388" s="74" t="s">
        <v>6650</v>
      </c>
      <c r="F3388" s="75">
        <v>5.4275480126810005E-4</v>
      </c>
      <c r="G3388" s="76">
        <v>2.6686070000000002</v>
      </c>
      <c r="H3388" s="76">
        <v>0.27725559999999999</v>
      </c>
      <c r="I3388" s="77">
        <v>349.9862</v>
      </c>
      <c r="J3388" s="73">
        <v>1</v>
      </c>
      <c r="K3388" s="78" t="s">
        <v>3326</v>
      </c>
    </row>
    <row r="3389" spans="1:11">
      <c r="A3389" s="71" t="s">
        <v>4410</v>
      </c>
      <c r="B3389" s="72">
        <v>1338.6005501459999</v>
      </c>
      <c r="C3389" s="72">
        <v>-1.26570838025</v>
      </c>
      <c r="D3389" s="73">
        <v>2</v>
      </c>
      <c r="E3389" s="74" t="s">
        <v>6651</v>
      </c>
      <c r="F3389" s="75">
        <v>5.4914085213600005E-4</v>
      </c>
      <c r="G3389" s="76">
        <v>2.584498</v>
      </c>
      <c r="H3389" s="76">
        <v>0.6260232</v>
      </c>
      <c r="I3389" s="77">
        <v>616.80129999999997</v>
      </c>
      <c r="J3389" s="73">
        <v>1</v>
      </c>
      <c r="K3389" s="78" t="s">
        <v>3524</v>
      </c>
    </row>
    <row r="3390" spans="1:11">
      <c r="A3390" s="71" t="s">
        <v>3107</v>
      </c>
      <c r="B3390" s="72">
        <v>1318.6232910159999</v>
      </c>
      <c r="C3390" s="72">
        <v>-0.25139036218749999</v>
      </c>
      <c r="D3390" s="73">
        <v>2</v>
      </c>
      <c r="E3390" s="74" t="s">
        <v>6652</v>
      </c>
      <c r="F3390" s="75">
        <v>5.5102270955009996E-4</v>
      </c>
      <c r="G3390" s="76">
        <v>2.5393340000000002</v>
      </c>
      <c r="H3390" s="76">
        <v>0.44615009999999999</v>
      </c>
      <c r="I3390" s="77">
        <v>695.49680000000001</v>
      </c>
      <c r="J3390" s="73">
        <v>1</v>
      </c>
      <c r="K3390" s="78" t="s">
        <v>3524</v>
      </c>
    </row>
    <row r="3391" spans="1:11">
      <c r="A3391" s="71" t="s">
        <v>6653</v>
      </c>
      <c r="B3391" s="72">
        <v>1649.8439087060001</v>
      </c>
      <c r="C3391" s="72">
        <v>-1.995175729312</v>
      </c>
      <c r="D3391" s="73">
        <v>3</v>
      </c>
      <c r="E3391" s="74" t="s">
        <v>6654</v>
      </c>
      <c r="F3391" s="75">
        <v>5.5280595806500002E-4</v>
      </c>
      <c r="G3391" s="76">
        <v>3.1112839999999999</v>
      </c>
      <c r="H3391" s="76">
        <v>0.44228250000000002</v>
      </c>
      <c r="I3391" s="77">
        <v>908.48249999999996</v>
      </c>
      <c r="J3391" s="73">
        <v>1</v>
      </c>
      <c r="K3391" s="78" t="s">
        <v>6655</v>
      </c>
    </row>
    <row r="3392" spans="1:11">
      <c r="A3392" s="71" t="s">
        <v>2432</v>
      </c>
      <c r="B3392" s="72">
        <v>1218.6477050779999</v>
      </c>
      <c r="C3392" s="72">
        <v>-1.241868877813</v>
      </c>
      <c r="D3392" s="73">
        <v>2</v>
      </c>
      <c r="E3392" s="74" t="s">
        <v>6656</v>
      </c>
      <c r="F3392" s="75">
        <v>5.5409781055340004E-4</v>
      </c>
      <c r="G3392" s="76">
        <v>3.5289510000000002</v>
      </c>
      <c r="H3392" s="76">
        <v>0.41811910000000002</v>
      </c>
      <c r="I3392" s="77">
        <v>1329.4349999999999</v>
      </c>
      <c r="J3392" s="73">
        <v>1</v>
      </c>
      <c r="K3392" s="78" t="s">
        <v>3171</v>
      </c>
    </row>
    <row r="3393" spans="1:11">
      <c r="A3393" s="71" t="s">
        <v>3035</v>
      </c>
      <c r="B3393" s="72">
        <v>996.52209472660002</v>
      </c>
      <c r="C3393" s="72">
        <v>-0.83806028406249999</v>
      </c>
      <c r="D3393" s="73">
        <v>2</v>
      </c>
      <c r="E3393" s="74" t="s">
        <v>6657</v>
      </c>
      <c r="F3393" s="75">
        <v>5.5776757495750004E-4</v>
      </c>
      <c r="G3393" s="76">
        <v>2.4255420000000001</v>
      </c>
      <c r="H3393" s="76">
        <v>0.3960438</v>
      </c>
      <c r="I3393" s="77">
        <v>545.74270000000001</v>
      </c>
      <c r="J3393" s="73">
        <v>1</v>
      </c>
      <c r="K3393" s="78" t="s">
        <v>4973</v>
      </c>
    </row>
    <row r="3394" spans="1:11">
      <c r="A3394" s="71" t="s">
        <v>6658</v>
      </c>
      <c r="B3394" s="72">
        <v>1525.7546386720001</v>
      </c>
      <c r="C3394" s="72">
        <v>-1.200364971563</v>
      </c>
      <c r="D3394" s="73">
        <v>2</v>
      </c>
      <c r="E3394" s="74" t="s">
        <v>6659</v>
      </c>
      <c r="F3394" s="75">
        <v>5.595975926157E-4</v>
      </c>
      <c r="G3394" s="76">
        <v>3.0324399999999998</v>
      </c>
      <c r="H3394" s="76">
        <v>0.33164529999999998</v>
      </c>
      <c r="I3394" s="77">
        <v>924.46860000000004</v>
      </c>
      <c r="J3394" s="73">
        <v>1</v>
      </c>
      <c r="K3394" s="78" t="s">
        <v>2893</v>
      </c>
    </row>
    <row r="3395" spans="1:11">
      <c r="A3395" s="71" t="s">
        <v>3578</v>
      </c>
      <c r="B3395" s="72">
        <v>933.48223876949999</v>
      </c>
      <c r="C3395" s="72">
        <v>-0.88444700281249999</v>
      </c>
      <c r="D3395" s="73">
        <v>2</v>
      </c>
      <c r="E3395" s="74" t="s">
        <v>6660</v>
      </c>
      <c r="F3395" s="75">
        <v>5.6249207859640005E-4</v>
      </c>
      <c r="G3395" s="76">
        <v>2.9019900000000001</v>
      </c>
      <c r="H3395" s="76">
        <v>0.48350280000000001</v>
      </c>
      <c r="I3395" s="77">
        <v>632.34050000000002</v>
      </c>
      <c r="J3395" s="73">
        <v>1</v>
      </c>
      <c r="K3395" s="78" t="s">
        <v>4654</v>
      </c>
    </row>
    <row r="3396" spans="1:11">
      <c r="A3396" s="71" t="s">
        <v>2243</v>
      </c>
      <c r="B3396" s="72">
        <v>1365.687597356</v>
      </c>
      <c r="C3396" s="72">
        <v>-1.0120351936880001</v>
      </c>
      <c r="D3396" s="73">
        <v>2</v>
      </c>
      <c r="E3396" s="74" t="s">
        <v>6661</v>
      </c>
      <c r="F3396" s="75">
        <v>5.6326433740879996E-4</v>
      </c>
      <c r="G3396" s="76">
        <v>3.2990110000000001</v>
      </c>
      <c r="H3396" s="76">
        <v>0.55585399999999996</v>
      </c>
      <c r="I3396" s="77">
        <v>976.67470000000003</v>
      </c>
      <c r="J3396" s="73">
        <v>1</v>
      </c>
      <c r="K3396" s="78" t="s">
        <v>2606</v>
      </c>
    </row>
    <row r="3397" spans="1:11">
      <c r="A3397" s="71" t="s">
        <v>3033</v>
      </c>
      <c r="B3397" s="72">
        <v>1257.6433105470001</v>
      </c>
      <c r="C3397" s="72">
        <v>-1.656541729375</v>
      </c>
      <c r="D3397" s="73">
        <v>2</v>
      </c>
      <c r="E3397" s="74" t="s">
        <v>6662</v>
      </c>
      <c r="F3397" s="75">
        <v>5.6470583538239996E-4</v>
      </c>
      <c r="G3397" s="76">
        <v>3.103577</v>
      </c>
      <c r="H3397" s="76">
        <v>0.55188610000000005</v>
      </c>
      <c r="I3397" s="77">
        <v>822.00109999999995</v>
      </c>
      <c r="J3397" s="73">
        <v>1</v>
      </c>
      <c r="K3397" s="78" t="s">
        <v>2606</v>
      </c>
    </row>
    <row r="3398" spans="1:11">
      <c r="A3398" s="71" t="s">
        <v>3161</v>
      </c>
      <c r="B3398" s="72">
        <v>1076.5007324220001</v>
      </c>
      <c r="C3398" s="72">
        <v>-1.11918821375</v>
      </c>
      <c r="D3398" s="73">
        <v>2</v>
      </c>
      <c r="E3398" s="74" t="s">
        <v>6663</v>
      </c>
      <c r="F3398" s="75">
        <v>5.6515649309999999E-4</v>
      </c>
      <c r="G3398" s="76">
        <v>3.1964709999999998</v>
      </c>
      <c r="H3398" s="76">
        <v>0.52308540000000003</v>
      </c>
      <c r="I3398" s="77">
        <v>587.98540000000003</v>
      </c>
      <c r="J3398" s="73">
        <v>1</v>
      </c>
      <c r="K3398" s="78" t="s">
        <v>3986</v>
      </c>
    </row>
    <row r="3399" spans="1:11">
      <c r="A3399" s="71" t="s">
        <v>4958</v>
      </c>
      <c r="B3399" s="72">
        <v>1319.6437988279999</v>
      </c>
      <c r="C3399" s="72">
        <v>-0.73295774499999999</v>
      </c>
      <c r="D3399" s="73">
        <v>2</v>
      </c>
      <c r="E3399" s="74" t="s">
        <v>6664</v>
      </c>
      <c r="F3399" s="75">
        <v>5.6559946680979998E-4</v>
      </c>
      <c r="G3399" s="76">
        <v>2.6156039999999998</v>
      </c>
      <c r="H3399" s="76">
        <v>0.50725310000000001</v>
      </c>
      <c r="I3399" s="77">
        <v>359.83139999999997</v>
      </c>
      <c r="J3399" s="73">
        <v>1</v>
      </c>
      <c r="K3399" s="78" t="s">
        <v>2606</v>
      </c>
    </row>
    <row r="3400" spans="1:11">
      <c r="A3400" s="71" t="s">
        <v>4604</v>
      </c>
      <c r="B3400" s="72">
        <v>1576.754272461</v>
      </c>
      <c r="C3400" s="72">
        <v>-1.279222393438</v>
      </c>
      <c r="D3400" s="73">
        <v>2</v>
      </c>
      <c r="E3400" s="74" t="s">
        <v>6665</v>
      </c>
      <c r="F3400" s="75">
        <v>5.7066267049569997E-4</v>
      </c>
      <c r="G3400" s="76">
        <v>2.4600590000000002</v>
      </c>
      <c r="H3400" s="76">
        <v>0.29901050000000001</v>
      </c>
      <c r="I3400" s="77">
        <v>205.31979999999999</v>
      </c>
      <c r="J3400" s="73">
        <v>1</v>
      </c>
      <c r="K3400" s="78" t="s">
        <v>6666</v>
      </c>
    </row>
    <row r="3401" spans="1:11">
      <c r="A3401" s="71" t="s">
        <v>3218</v>
      </c>
      <c r="B3401" s="72">
        <v>1002.500305176</v>
      </c>
      <c r="C3401" s="72">
        <v>-0.20677366296880001</v>
      </c>
      <c r="D3401" s="73">
        <v>2</v>
      </c>
      <c r="E3401" s="74" t="s">
        <v>6667</v>
      </c>
      <c r="F3401" s="75">
        <v>5.7176713926499997E-4</v>
      </c>
      <c r="G3401" s="76">
        <v>2.4040219999999999</v>
      </c>
      <c r="H3401" s="76">
        <v>0.15597369999999999</v>
      </c>
      <c r="I3401" s="77">
        <v>997.29960000000005</v>
      </c>
    </row>
    <row r="3402" spans="1:11">
      <c r="A3402" s="71" t="s">
        <v>4274</v>
      </c>
      <c r="B3402" s="72">
        <v>1414.6538085940001</v>
      </c>
      <c r="C3402" s="72">
        <v>-1.212205791875</v>
      </c>
      <c r="D3402" s="73">
        <v>2</v>
      </c>
      <c r="E3402" s="74" t="s">
        <v>6668</v>
      </c>
      <c r="F3402" s="75">
        <v>5.7183011396219998E-4</v>
      </c>
      <c r="G3402" s="76">
        <v>3.5903689999999999</v>
      </c>
      <c r="H3402" s="76">
        <v>0.419512</v>
      </c>
      <c r="I3402" s="77">
        <v>1054.663</v>
      </c>
      <c r="J3402" s="73">
        <v>1</v>
      </c>
      <c r="K3402" s="78" t="s">
        <v>3171</v>
      </c>
    </row>
    <row r="3403" spans="1:11">
      <c r="A3403" s="71" t="s">
        <v>6669</v>
      </c>
      <c r="B3403" s="72">
        <v>918.46795654300001</v>
      </c>
      <c r="C3403" s="72">
        <v>-1.587755108281</v>
      </c>
      <c r="D3403" s="73">
        <v>2</v>
      </c>
      <c r="E3403" s="74" t="s">
        <v>6670</v>
      </c>
      <c r="F3403" s="75">
        <v>5.725102893958E-4</v>
      </c>
      <c r="G3403" s="76">
        <v>2.7223790000000001</v>
      </c>
      <c r="H3403" s="76">
        <v>0.456729</v>
      </c>
      <c r="I3403" s="77">
        <v>622.08489999999995</v>
      </c>
      <c r="J3403" s="73">
        <v>2</v>
      </c>
      <c r="K3403" s="78" t="s">
        <v>5061</v>
      </c>
    </row>
    <row r="3404" spans="1:11">
      <c r="A3404" s="71" t="s">
        <v>2642</v>
      </c>
      <c r="B3404" s="72">
        <v>957.54760742190001</v>
      </c>
      <c r="C3404" s="72">
        <v>-0.64244260828129995</v>
      </c>
      <c r="D3404" s="73">
        <v>2</v>
      </c>
      <c r="E3404" s="74" t="s">
        <v>6671</v>
      </c>
      <c r="F3404" s="75">
        <v>5.7641281391510003E-4</v>
      </c>
      <c r="G3404" s="76">
        <v>2.6354799999999998</v>
      </c>
      <c r="H3404" s="76">
        <v>0.32379160000000001</v>
      </c>
      <c r="I3404" s="77">
        <v>676.42309999999998</v>
      </c>
      <c r="J3404" s="73">
        <v>1</v>
      </c>
      <c r="K3404" s="78" t="s">
        <v>4973</v>
      </c>
    </row>
    <row r="3405" spans="1:11">
      <c r="A3405" s="71" t="s">
        <v>2772</v>
      </c>
      <c r="B3405" s="72">
        <v>1002.561828613</v>
      </c>
      <c r="C3405" s="72">
        <v>-1.500230694219</v>
      </c>
      <c r="D3405" s="73">
        <v>2</v>
      </c>
      <c r="E3405" s="74" t="s">
        <v>6672</v>
      </c>
      <c r="F3405" s="75">
        <v>5.7724831954509995E-4</v>
      </c>
      <c r="G3405" s="76">
        <v>2.411778</v>
      </c>
      <c r="H3405" s="76">
        <v>0.12843060000000001</v>
      </c>
      <c r="I3405" s="77">
        <v>490.9169</v>
      </c>
      <c r="J3405" s="73">
        <v>1</v>
      </c>
      <c r="K3405" s="78" t="s">
        <v>5061</v>
      </c>
    </row>
    <row r="3406" spans="1:11">
      <c r="A3406" s="71" t="s">
        <v>6673</v>
      </c>
      <c r="B3406" s="72">
        <v>1213.6171875</v>
      </c>
      <c r="C3406" s="72">
        <v>-1.090013409063</v>
      </c>
      <c r="D3406" s="73">
        <v>2</v>
      </c>
      <c r="E3406" s="74" t="s">
        <v>6674</v>
      </c>
      <c r="F3406" s="75">
        <v>5.9978676883439995E-4</v>
      </c>
      <c r="G3406" s="76">
        <v>2.8050920000000001</v>
      </c>
      <c r="H3406" s="76">
        <v>0.2802521</v>
      </c>
      <c r="I3406" s="77">
        <v>663.09469999999999</v>
      </c>
      <c r="J3406" s="73">
        <v>2</v>
      </c>
      <c r="K3406" s="78" t="s">
        <v>3772</v>
      </c>
    </row>
    <row r="3407" spans="1:11">
      <c r="A3407" s="71" t="s">
        <v>5498</v>
      </c>
      <c r="B3407" s="72">
        <v>1162.5929687160001</v>
      </c>
      <c r="C3407" s="72">
        <v>-0.51535523993770005</v>
      </c>
      <c r="D3407" s="73">
        <v>2</v>
      </c>
      <c r="E3407" s="74" t="s">
        <v>6675</v>
      </c>
      <c r="F3407" s="75">
        <v>6.0055844820360005E-4</v>
      </c>
      <c r="G3407" s="76">
        <v>2.9777900000000002</v>
      </c>
      <c r="H3407" s="76">
        <v>0.37558589999999997</v>
      </c>
      <c r="I3407" s="77">
        <v>634.17529999999999</v>
      </c>
      <c r="J3407" s="73">
        <v>1</v>
      </c>
      <c r="K3407" s="78" t="s">
        <v>4325</v>
      </c>
    </row>
    <row r="3408" spans="1:11">
      <c r="A3408" s="71" t="s">
        <v>3933</v>
      </c>
      <c r="B3408" s="72">
        <v>1212.713256836</v>
      </c>
      <c r="C3408" s="72">
        <v>-1.351243877813</v>
      </c>
      <c r="D3408" s="73">
        <v>2</v>
      </c>
      <c r="E3408" s="74" t="s">
        <v>6676</v>
      </c>
      <c r="F3408" s="75">
        <v>6.0125693716779995E-4</v>
      </c>
      <c r="G3408" s="76">
        <v>3.4897149999999999</v>
      </c>
      <c r="H3408" s="76">
        <v>0.33921970000000001</v>
      </c>
      <c r="I3408" s="77">
        <v>1231.4659999999999</v>
      </c>
      <c r="J3408" s="73">
        <v>1</v>
      </c>
      <c r="K3408" s="78" t="s">
        <v>3186</v>
      </c>
    </row>
    <row r="3409" spans="1:11">
      <c r="A3409" s="71" t="s">
        <v>3474</v>
      </c>
      <c r="B3409" s="72">
        <v>2412.0626190459998</v>
      </c>
      <c r="C3409" s="72">
        <v>-0.54778010525020004</v>
      </c>
      <c r="D3409" s="73">
        <v>2</v>
      </c>
      <c r="E3409" s="74" t="s">
        <v>6677</v>
      </c>
      <c r="F3409" s="75">
        <v>6.0705815793720005E-4</v>
      </c>
      <c r="G3409" s="76">
        <v>2.8196539999999999</v>
      </c>
      <c r="H3409" s="76">
        <v>0.57098280000000001</v>
      </c>
      <c r="I3409" s="77">
        <v>727.42290000000003</v>
      </c>
      <c r="J3409" s="73">
        <v>2</v>
      </c>
      <c r="K3409" s="78" t="s">
        <v>3255</v>
      </c>
    </row>
    <row r="3410" spans="1:11">
      <c r="A3410" s="71" t="s">
        <v>6678</v>
      </c>
      <c r="B3410" s="72">
        <v>871.43084716800001</v>
      </c>
      <c r="C3410" s="72">
        <v>-0.314697265625</v>
      </c>
      <c r="D3410" s="73">
        <v>1</v>
      </c>
      <c r="E3410" s="74" t="s">
        <v>6679</v>
      </c>
      <c r="F3410" s="75">
        <v>6.0837568502650002E-4</v>
      </c>
      <c r="G3410" s="76">
        <v>2.203767</v>
      </c>
      <c r="H3410" s="76">
        <v>0.45602350000000003</v>
      </c>
      <c r="I3410" s="77">
        <v>205.00980000000001</v>
      </c>
      <c r="J3410" s="73">
        <v>2</v>
      </c>
      <c r="K3410" s="78" t="s">
        <v>5756</v>
      </c>
    </row>
    <row r="3411" spans="1:11">
      <c r="A3411" s="71" t="s">
        <v>5754</v>
      </c>
      <c r="B3411" s="72">
        <v>974.51531982419999</v>
      </c>
      <c r="C3411" s="72">
        <v>-0.87059202234379995</v>
      </c>
      <c r="D3411" s="73">
        <v>2</v>
      </c>
      <c r="E3411" s="74" t="s">
        <v>6680</v>
      </c>
      <c r="F3411" s="75">
        <v>6.1658331256440001E-4</v>
      </c>
      <c r="G3411" s="76">
        <v>3.2571859999999999</v>
      </c>
      <c r="H3411" s="76">
        <v>0.39319150000000003</v>
      </c>
      <c r="I3411" s="77">
        <v>806.63149999999996</v>
      </c>
      <c r="J3411" s="73">
        <v>1</v>
      </c>
      <c r="K3411" s="78" t="s">
        <v>4330</v>
      </c>
    </row>
    <row r="3412" spans="1:11">
      <c r="A3412" s="71" t="s">
        <v>5039</v>
      </c>
      <c r="B3412" s="72">
        <v>1051.5207519529999</v>
      </c>
      <c r="C3412" s="72">
        <v>-1.736863995</v>
      </c>
      <c r="D3412" s="73">
        <v>2</v>
      </c>
      <c r="E3412" s="74" t="s">
        <v>6681</v>
      </c>
      <c r="F3412" s="75">
        <v>6.2659124837270003E-4</v>
      </c>
      <c r="G3412" s="76">
        <v>3.1275559999999998</v>
      </c>
      <c r="H3412" s="76">
        <v>0.4924</v>
      </c>
      <c r="I3412" s="77">
        <v>697.80579999999998</v>
      </c>
      <c r="J3412" s="73">
        <v>1</v>
      </c>
      <c r="K3412" s="78" t="s">
        <v>3812</v>
      </c>
    </row>
    <row r="3413" spans="1:11">
      <c r="A3413" s="71" t="s">
        <v>2546</v>
      </c>
      <c r="B3413" s="72">
        <v>906.46795654300001</v>
      </c>
      <c r="C3413" s="72">
        <v>-0.3284912109375</v>
      </c>
      <c r="D3413" s="73">
        <v>1</v>
      </c>
      <c r="E3413" s="74" t="s">
        <v>6682</v>
      </c>
      <c r="F3413" s="75">
        <v>6.2954317266719997E-4</v>
      </c>
      <c r="G3413" s="76">
        <v>2.257835</v>
      </c>
      <c r="H3413" s="76">
        <v>0.355993</v>
      </c>
      <c r="I3413" s="77">
        <v>207.03989999999999</v>
      </c>
      <c r="J3413" s="73">
        <v>1</v>
      </c>
      <c r="K3413" s="78" t="s">
        <v>6341</v>
      </c>
    </row>
    <row r="3414" spans="1:11">
      <c r="A3414" s="71" t="s">
        <v>6337</v>
      </c>
      <c r="B3414" s="72">
        <v>1045.615234375</v>
      </c>
      <c r="C3414" s="72">
        <v>-1.332933330938</v>
      </c>
      <c r="D3414" s="73">
        <v>2</v>
      </c>
      <c r="E3414" s="74" t="s">
        <v>6683</v>
      </c>
      <c r="F3414" s="75">
        <v>6.3513544005339997E-4</v>
      </c>
      <c r="G3414" s="76">
        <v>3.2108850000000002</v>
      </c>
      <c r="H3414" s="76">
        <v>0.33800829999999998</v>
      </c>
      <c r="I3414" s="77">
        <v>1442.296</v>
      </c>
      <c r="J3414" s="73">
        <v>1</v>
      </c>
      <c r="K3414" s="78" t="s">
        <v>3701</v>
      </c>
    </row>
    <row r="3415" spans="1:11">
      <c r="A3415" s="71" t="s">
        <v>3353</v>
      </c>
      <c r="B3415" s="72">
        <v>1021.567687988</v>
      </c>
      <c r="C3415" s="72">
        <v>-0.96702756921879995</v>
      </c>
      <c r="D3415" s="73">
        <v>2</v>
      </c>
      <c r="E3415" s="74" t="s">
        <v>6684</v>
      </c>
      <c r="F3415" s="75">
        <v>6.3543802399599995E-4</v>
      </c>
      <c r="G3415" s="76">
        <v>3.5658720000000002</v>
      </c>
      <c r="H3415" s="76">
        <v>0.31293569999999998</v>
      </c>
      <c r="I3415" s="77">
        <v>1897.75</v>
      </c>
    </row>
    <row r="3416" spans="1:11">
      <c r="A3416" s="71" t="s">
        <v>6685</v>
      </c>
      <c r="B3416" s="72">
        <v>1079.502362816</v>
      </c>
      <c r="C3416" s="72">
        <v>-1.501713093063</v>
      </c>
      <c r="D3416" s="73">
        <v>2</v>
      </c>
      <c r="E3416" s="74" t="s">
        <v>6686</v>
      </c>
      <c r="F3416" s="75">
        <v>6.3884363176090005E-4</v>
      </c>
      <c r="G3416" s="76">
        <v>2.7342770000000001</v>
      </c>
      <c r="H3416" s="76">
        <v>0.32551940000000001</v>
      </c>
      <c r="I3416" s="77">
        <v>852.14179999999999</v>
      </c>
      <c r="J3416" s="73">
        <v>1</v>
      </c>
      <c r="K3416" s="78" t="s">
        <v>4973</v>
      </c>
    </row>
    <row r="3417" spans="1:11">
      <c r="A3417" s="71" t="s">
        <v>6687</v>
      </c>
      <c r="B3417" s="72">
        <v>1250.771850586</v>
      </c>
      <c r="C3417" s="72">
        <v>-0.33769407312499999</v>
      </c>
      <c r="D3417" s="73">
        <v>2</v>
      </c>
      <c r="E3417" s="74" t="s">
        <v>6688</v>
      </c>
      <c r="F3417" s="75">
        <v>6.3917925865320001E-4</v>
      </c>
      <c r="G3417" s="76">
        <v>2.4425539999999999</v>
      </c>
      <c r="H3417" s="76">
        <v>0.32266070000000002</v>
      </c>
      <c r="I3417" s="77">
        <v>439.97660000000002</v>
      </c>
      <c r="J3417" s="73">
        <v>4</v>
      </c>
      <c r="K3417" s="78" t="s">
        <v>5601</v>
      </c>
    </row>
    <row r="3418" spans="1:11">
      <c r="A3418" s="71" t="s">
        <v>3164</v>
      </c>
      <c r="B3418" s="72">
        <v>1364.7420654299999</v>
      </c>
      <c r="C3418" s="72">
        <v>-1.247728252813</v>
      </c>
      <c r="D3418" s="73">
        <v>2</v>
      </c>
      <c r="E3418" s="74" t="s">
        <v>6689</v>
      </c>
      <c r="F3418" s="75">
        <v>6.3971219169989995E-4</v>
      </c>
      <c r="G3418" s="76">
        <v>3.321815</v>
      </c>
      <c r="H3418" s="76">
        <v>0.43958829999999999</v>
      </c>
      <c r="I3418" s="77">
        <v>710.34469999999999</v>
      </c>
      <c r="J3418" s="73">
        <v>1</v>
      </c>
      <c r="K3418" s="78" t="s">
        <v>3344</v>
      </c>
    </row>
    <row r="3419" spans="1:11">
      <c r="A3419" s="71" t="s">
        <v>2083</v>
      </c>
      <c r="B3419" s="72">
        <v>963.49279785160002</v>
      </c>
      <c r="C3419" s="72">
        <v>-0.92692747156249999</v>
      </c>
      <c r="D3419" s="73">
        <v>2</v>
      </c>
      <c r="E3419" s="74" t="s">
        <v>6690</v>
      </c>
      <c r="F3419" s="75">
        <v>6.4149402052369998E-4</v>
      </c>
      <c r="G3419" s="76">
        <v>2.410317</v>
      </c>
      <c r="H3419" s="76">
        <v>0.31668259999999998</v>
      </c>
      <c r="I3419" s="77">
        <v>1064.365</v>
      </c>
      <c r="J3419" s="73">
        <v>1</v>
      </c>
      <c r="K3419" s="78" t="s">
        <v>4330</v>
      </c>
    </row>
    <row r="3420" spans="1:11">
      <c r="A3420" s="71" t="s">
        <v>6047</v>
      </c>
      <c r="B3420" s="72">
        <v>959.60363769529999</v>
      </c>
      <c r="C3420" s="72">
        <v>-1.229844952031</v>
      </c>
      <c r="D3420" s="73">
        <v>2</v>
      </c>
      <c r="E3420" s="74" t="s">
        <v>6691</v>
      </c>
      <c r="F3420" s="75">
        <v>6.4248575420899998E-4</v>
      </c>
      <c r="G3420" s="76">
        <v>2.519835</v>
      </c>
      <c r="H3420" s="76">
        <v>0.3429683</v>
      </c>
      <c r="I3420" s="77">
        <v>839.43989999999997</v>
      </c>
    </row>
    <row r="3421" spans="1:11">
      <c r="A3421" s="71" t="s">
        <v>2656</v>
      </c>
      <c r="B3421" s="72">
        <v>1315.679321289</v>
      </c>
      <c r="C3421" s="72">
        <v>-1.260911846563</v>
      </c>
      <c r="D3421" s="73">
        <v>2</v>
      </c>
      <c r="E3421" s="74" t="s">
        <v>6692</v>
      </c>
      <c r="F3421" s="75">
        <v>6.4278355408190001E-4</v>
      </c>
      <c r="G3421" s="76">
        <v>3.1924290000000002</v>
      </c>
      <c r="H3421" s="76">
        <v>0.48755009999999999</v>
      </c>
      <c r="I3421" s="77">
        <v>271.56610000000001</v>
      </c>
      <c r="J3421" s="73">
        <v>1</v>
      </c>
      <c r="K3421" s="78" t="s">
        <v>3812</v>
      </c>
    </row>
    <row r="3422" spans="1:11">
      <c r="A3422" s="71" t="s">
        <v>2134</v>
      </c>
      <c r="B3422" s="72">
        <v>1048.484008789</v>
      </c>
      <c r="C3422" s="72">
        <v>-1.594896221563</v>
      </c>
      <c r="D3422" s="73">
        <v>2</v>
      </c>
      <c r="E3422" s="74" t="s">
        <v>6693</v>
      </c>
      <c r="F3422" s="75">
        <v>6.4535617383380004E-4</v>
      </c>
      <c r="G3422" s="76">
        <v>2.9354809999999998</v>
      </c>
      <c r="H3422" s="76">
        <v>0.3487287</v>
      </c>
      <c r="I3422" s="77">
        <v>838.31349999999998</v>
      </c>
      <c r="J3422" s="73">
        <v>1</v>
      </c>
      <c r="K3422" s="78" t="s">
        <v>3375</v>
      </c>
    </row>
    <row r="3423" spans="1:11">
      <c r="A3423" s="71" t="s">
        <v>2432</v>
      </c>
      <c r="B3423" s="72">
        <v>1721.8605526859999</v>
      </c>
      <c r="C3423" s="72">
        <v>-1.1748952933750001</v>
      </c>
      <c r="D3423" s="73">
        <v>2</v>
      </c>
      <c r="E3423" s="74" t="s">
        <v>6694</v>
      </c>
      <c r="F3423" s="75">
        <v>6.4641441267469996E-4</v>
      </c>
      <c r="G3423" s="76">
        <v>3.6008089999999999</v>
      </c>
      <c r="H3423" s="76">
        <v>0.1571951</v>
      </c>
      <c r="I3423" s="77">
        <v>1264.846</v>
      </c>
      <c r="J3423" s="73">
        <v>1</v>
      </c>
      <c r="K3423" s="78" t="s">
        <v>2395</v>
      </c>
    </row>
    <row r="3424" spans="1:11">
      <c r="A3424" s="71" t="s">
        <v>4604</v>
      </c>
      <c r="B3424" s="72">
        <v>1167.611694336</v>
      </c>
      <c r="C3424" s="72">
        <v>-1.032152080938</v>
      </c>
      <c r="D3424" s="73">
        <v>2</v>
      </c>
      <c r="E3424" s="74" t="s">
        <v>6695</v>
      </c>
      <c r="F3424" s="75">
        <v>6.4647064499839997E-4</v>
      </c>
      <c r="G3424" s="76">
        <v>2.8935399999999998</v>
      </c>
      <c r="H3424" s="76">
        <v>0.34098800000000001</v>
      </c>
      <c r="I3424" s="77">
        <v>371.0752</v>
      </c>
      <c r="J3424" s="73">
        <v>1</v>
      </c>
      <c r="K3424" s="78" t="s">
        <v>3764</v>
      </c>
    </row>
    <row r="3425" spans="1:11">
      <c r="A3425" s="71" t="s">
        <v>5114</v>
      </c>
      <c r="B3425" s="72">
        <v>1430.714146456</v>
      </c>
      <c r="C3425" s="72">
        <v>-1.1218386327500001</v>
      </c>
      <c r="D3425" s="73">
        <v>2</v>
      </c>
      <c r="E3425" s="74" t="s">
        <v>6696</v>
      </c>
      <c r="F3425" s="75">
        <v>6.5092450490319997E-4</v>
      </c>
      <c r="G3425" s="76">
        <v>3.4932319999999999</v>
      </c>
      <c r="H3425" s="76">
        <v>0.54068859999999996</v>
      </c>
      <c r="I3425" s="77">
        <v>1155.655</v>
      </c>
      <c r="J3425" s="73">
        <v>1</v>
      </c>
      <c r="K3425" s="78" t="s">
        <v>3054</v>
      </c>
    </row>
    <row r="3426" spans="1:11">
      <c r="A3426" s="71" t="s">
        <v>3382</v>
      </c>
      <c r="B3426" s="72">
        <v>987.4741821289</v>
      </c>
      <c r="C3426" s="72">
        <v>-1.525804424688</v>
      </c>
      <c r="D3426" s="73">
        <v>2</v>
      </c>
      <c r="E3426" s="74" t="s">
        <v>6697</v>
      </c>
      <c r="F3426" s="75">
        <v>6.5163300884530002E-4</v>
      </c>
      <c r="G3426" s="76">
        <v>2.549569</v>
      </c>
      <c r="H3426" s="76">
        <v>0.47790559999999999</v>
      </c>
      <c r="I3426" s="77">
        <v>560.70370000000003</v>
      </c>
      <c r="J3426" s="73">
        <v>1</v>
      </c>
      <c r="K3426" s="78" t="s">
        <v>4325</v>
      </c>
    </row>
    <row r="3427" spans="1:11">
      <c r="A3427" s="71" t="s">
        <v>3164</v>
      </c>
      <c r="B3427" s="72">
        <v>1062.561157227</v>
      </c>
      <c r="C3427" s="72">
        <v>-1.361619854375</v>
      </c>
      <c r="D3427" s="73">
        <v>2</v>
      </c>
      <c r="E3427" s="74" t="s">
        <v>6698</v>
      </c>
      <c r="F3427" s="75">
        <v>6.53681826349E-4</v>
      </c>
      <c r="G3427" s="76">
        <v>2.433551</v>
      </c>
      <c r="H3427" s="76">
        <v>0.26280219999999999</v>
      </c>
      <c r="I3427" s="77">
        <v>765.19150000000002</v>
      </c>
      <c r="J3427" s="73">
        <v>1</v>
      </c>
      <c r="K3427" s="78" t="s">
        <v>3986</v>
      </c>
    </row>
    <row r="3428" spans="1:11">
      <c r="A3428" s="71" t="s">
        <v>3490</v>
      </c>
      <c r="B3428" s="72">
        <v>869.52032470699999</v>
      </c>
      <c r="C3428" s="72">
        <v>-0.87645139734379995</v>
      </c>
      <c r="D3428" s="73">
        <v>2</v>
      </c>
      <c r="E3428" s="74" t="s">
        <v>6699</v>
      </c>
      <c r="F3428" s="75">
        <v>6.5727731840170003E-4</v>
      </c>
      <c r="G3428" s="76">
        <v>2.9091779999999998</v>
      </c>
      <c r="H3428" s="76">
        <v>0.40309800000000001</v>
      </c>
      <c r="I3428" s="77">
        <v>1085.569</v>
      </c>
      <c r="J3428" s="73">
        <v>1</v>
      </c>
      <c r="K3428" s="78" t="s">
        <v>5443</v>
      </c>
    </row>
    <row r="3429" spans="1:11">
      <c r="A3429" s="71" t="s">
        <v>3546</v>
      </c>
      <c r="B3429" s="72">
        <v>2279.1315917970001</v>
      </c>
      <c r="C3429" s="72">
        <v>-1.533237267344</v>
      </c>
      <c r="D3429" s="73">
        <v>3</v>
      </c>
      <c r="E3429" s="74" t="s">
        <v>6700</v>
      </c>
      <c r="F3429" s="75">
        <v>6.5808378525630004E-4</v>
      </c>
      <c r="G3429" s="76">
        <v>3.128466</v>
      </c>
      <c r="H3429" s="76">
        <v>0.34758159999999999</v>
      </c>
      <c r="I3429" s="77">
        <v>686.79470000000003</v>
      </c>
      <c r="J3429" s="73">
        <v>1</v>
      </c>
      <c r="K3429" s="78" t="s">
        <v>3131</v>
      </c>
    </row>
    <row r="3430" spans="1:11">
      <c r="A3430" s="71" t="s">
        <v>3055</v>
      </c>
      <c r="B3430" s="72">
        <v>1505.717163086</v>
      </c>
      <c r="C3430" s="72">
        <v>-1.333787823125</v>
      </c>
      <c r="D3430" s="73">
        <v>2</v>
      </c>
      <c r="E3430" s="74" t="s">
        <v>6701</v>
      </c>
      <c r="F3430" s="75">
        <v>6.5931245536699997E-4</v>
      </c>
      <c r="G3430" s="76">
        <v>2.9662160000000002</v>
      </c>
      <c r="H3430" s="76">
        <v>0.56960080000000002</v>
      </c>
      <c r="I3430" s="77">
        <v>724.69640000000004</v>
      </c>
      <c r="J3430" s="73">
        <v>1</v>
      </c>
      <c r="K3430" s="78" t="s">
        <v>3524</v>
      </c>
    </row>
    <row r="3431" spans="1:11">
      <c r="A3431" s="71" t="s">
        <v>2894</v>
      </c>
      <c r="B3431" s="72">
        <v>1208.580688477</v>
      </c>
      <c r="C3431" s="72">
        <v>-1.702440166875</v>
      </c>
      <c r="D3431" s="73">
        <v>2</v>
      </c>
      <c r="E3431" s="74" t="s">
        <v>6702</v>
      </c>
      <c r="F3431" s="75">
        <v>6.6180611580830004E-4</v>
      </c>
      <c r="G3431" s="76">
        <v>2.7814260000000002</v>
      </c>
      <c r="H3431" s="76">
        <v>0.27798</v>
      </c>
      <c r="I3431" s="77">
        <v>918.19309999999996</v>
      </c>
      <c r="J3431" s="73">
        <v>1</v>
      </c>
      <c r="K3431" s="78" t="s">
        <v>4330</v>
      </c>
    </row>
    <row r="3432" spans="1:11">
      <c r="A3432" s="71" t="s">
        <v>3699</v>
      </c>
      <c r="B3432" s="72">
        <v>1016.580871582</v>
      </c>
      <c r="C3432" s="72">
        <v>-1.072252178594</v>
      </c>
      <c r="D3432" s="73">
        <v>2</v>
      </c>
      <c r="E3432" s="74" t="s">
        <v>6703</v>
      </c>
      <c r="F3432" s="75">
        <v>6.6261250785060004E-4</v>
      </c>
      <c r="G3432" s="76">
        <v>2.9043220000000001</v>
      </c>
      <c r="H3432" s="76">
        <v>0.35971950000000003</v>
      </c>
      <c r="I3432" s="77">
        <v>895.2722</v>
      </c>
      <c r="J3432" s="73">
        <v>1</v>
      </c>
      <c r="K3432" s="78" t="s">
        <v>4973</v>
      </c>
    </row>
    <row r="3433" spans="1:11">
      <c r="A3433" s="71" t="s">
        <v>2217</v>
      </c>
      <c r="B3433" s="72">
        <v>1274.641601563</v>
      </c>
      <c r="C3433" s="72">
        <v>-1.679979229375</v>
      </c>
      <c r="D3433" s="73">
        <v>2</v>
      </c>
      <c r="E3433" s="74" t="s">
        <v>6704</v>
      </c>
      <c r="F3433" s="75">
        <v>6.6679679861780003E-4</v>
      </c>
      <c r="G3433" s="76">
        <v>2.86226</v>
      </c>
      <c r="H3433" s="76">
        <v>0.54624070000000002</v>
      </c>
      <c r="I3433" s="77">
        <v>1012.152</v>
      </c>
      <c r="J3433" s="73">
        <v>1</v>
      </c>
      <c r="K3433" s="78" t="s">
        <v>3764</v>
      </c>
    </row>
    <row r="3434" spans="1:11">
      <c r="A3434" s="71" t="s">
        <v>3169</v>
      </c>
      <c r="B3434" s="72">
        <v>1152.6081542970001</v>
      </c>
      <c r="C3434" s="72">
        <v>-1.553148174688</v>
      </c>
      <c r="D3434" s="73">
        <v>2</v>
      </c>
      <c r="E3434" s="74" t="s">
        <v>6705</v>
      </c>
      <c r="F3434" s="75">
        <v>6.6742284942410005E-4</v>
      </c>
      <c r="G3434" s="76">
        <v>2.6674540000000002</v>
      </c>
      <c r="H3434" s="76">
        <v>0.39261940000000001</v>
      </c>
      <c r="I3434" s="77">
        <v>868.4384</v>
      </c>
      <c r="J3434" s="73">
        <v>1</v>
      </c>
      <c r="K3434" s="78" t="s">
        <v>3812</v>
      </c>
    </row>
    <row r="3435" spans="1:11">
      <c r="A3435" s="71" t="s">
        <v>6706</v>
      </c>
      <c r="B3435" s="72">
        <v>1449.7260742190001</v>
      </c>
      <c r="C3435" s="72">
        <v>-1.355760479375</v>
      </c>
      <c r="D3435" s="73">
        <v>2</v>
      </c>
      <c r="E3435" s="74" t="s">
        <v>6707</v>
      </c>
      <c r="F3435" s="75">
        <v>6.6771107546280005E-4</v>
      </c>
      <c r="G3435" s="76">
        <v>2.7463790000000001</v>
      </c>
      <c r="H3435" s="76">
        <v>0.17899960000000001</v>
      </c>
      <c r="I3435" s="77">
        <v>810.8347</v>
      </c>
      <c r="J3435" s="73">
        <v>1</v>
      </c>
      <c r="K3435" s="78" t="s">
        <v>2606</v>
      </c>
    </row>
    <row r="3436" spans="1:11">
      <c r="A3436" s="71" t="s">
        <v>3382</v>
      </c>
      <c r="B3436" s="72">
        <v>1055.599609375</v>
      </c>
      <c r="C3436" s="72">
        <v>-0.67534055749999999</v>
      </c>
      <c r="D3436" s="73">
        <v>2</v>
      </c>
      <c r="E3436" s="74" t="s">
        <v>6708</v>
      </c>
      <c r="F3436" s="75">
        <v>6.7227287070990003E-4</v>
      </c>
      <c r="G3436" s="76">
        <v>2.6746029999999998</v>
      </c>
      <c r="H3436" s="76">
        <v>0.49072080000000001</v>
      </c>
      <c r="I3436" s="77">
        <v>372.98259999999999</v>
      </c>
      <c r="J3436" s="73">
        <v>1</v>
      </c>
      <c r="K3436" s="78" t="s">
        <v>4325</v>
      </c>
    </row>
    <row r="3437" spans="1:11">
      <c r="A3437" s="71" t="s">
        <v>5229</v>
      </c>
      <c r="B3437" s="72">
        <v>950.48767089839998</v>
      </c>
      <c r="C3437" s="72">
        <v>-1.13676633875</v>
      </c>
      <c r="D3437" s="73">
        <v>2</v>
      </c>
      <c r="E3437" s="74" t="s">
        <v>6709</v>
      </c>
      <c r="F3437" s="75">
        <v>6.7281708699460003E-4</v>
      </c>
      <c r="G3437" s="76">
        <v>2.5439949999999998</v>
      </c>
      <c r="H3437" s="76">
        <v>0.3487729</v>
      </c>
      <c r="I3437" s="77">
        <v>1466.5419999999999</v>
      </c>
    </row>
    <row r="3438" spans="1:11">
      <c r="A3438" s="71" t="s">
        <v>6710</v>
      </c>
      <c r="B3438" s="72">
        <v>948.497611796</v>
      </c>
      <c r="C3438" s="72">
        <v>-1.5620061052500001</v>
      </c>
      <c r="D3438" s="73">
        <v>2</v>
      </c>
      <c r="E3438" s="74" t="s">
        <v>6711</v>
      </c>
      <c r="F3438" s="75">
        <v>6.7379537647570004E-4</v>
      </c>
      <c r="G3438" s="76">
        <v>2.4023189999999999</v>
      </c>
      <c r="H3438" s="76">
        <v>0.20732320000000001</v>
      </c>
      <c r="I3438" s="77">
        <v>336.5027</v>
      </c>
      <c r="J3438" s="73">
        <v>1</v>
      </c>
      <c r="K3438" s="78" t="s">
        <v>5443</v>
      </c>
    </row>
    <row r="3439" spans="1:11">
      <c r="A3439" s="71" t="s">
        <v>3341</v>
      </c>
      <c r="B3439" s="72">
        <v>1442.800170898</v>
      </c>
      <c r="C3439" s="72">
        <v>-1.086351299688</v>
      </c>
      <c r="D3439" s="73">
        <v>2</v>
      </c>
      <c r="E3439" s="74" t="s">
        <v>6712</v>
      </c>
      <c r="F3439" s="75">
        <v>6.7699565856669999E-4</v>
      </c>
      <c r="G3439" s="76">
        <v>3.098376</v>
      </c>
      <c r="H3439" s="76">
        <v>0.51756820000000003</v>
      </c>
      <c r="I3439" s="77">
        <v>676.4194</v>
      </c>
      <c r="J3439" s="73">
        <v>1</v>
      </c>
      <c r="K3439" s="78" t="s">
        <v>2893</v>
      </c>
    </row>
    <row r="3440" spans="1:11">
      <c r="A3440" s="71" t="s">
        <v>3267</v>
      </c>
      <c r="B3440" s="72">
        <v>1616.748657227</v>
      </c>
      <c r="C3440" s="72">
        <v>-1.023851299688</v>
      </c>
      <c r="D3440" s="73">
        <v>2</v>
      </c>
      <c r="E3440" s="74" t="s">
        <v>6713</v>
      </c>
      <c r="F3440" s="75">
        <v>6.7813537535450004E-4</v>
      </c>
      <c r="G3440" s="76">
        <v>2.4452950000000002</v>
      </c>
      <c r="H3440" s="76">
        <v>0.50274569999999996</v>
      </c>
      <c r="I3440" s="77">
        <v>302.56670000000003</v>
      </c>
      <c r="J3440" s="73">
        <v>1</v>
      </c>
      <c r="K3440" s="78" t="s">
        <v>2443</v>
      </c>
    </row>
    <row r="3441" spans="1:11">
      <c r="A3441" s="71" t="s">
        <v>3888</v>
      </c>
      <c r="B3441" s="72">
        <v>1087.5167236330001</v>
      </c>
      <c r="C3441" s="72">
        <v>-0.48454465906249999</v>
      </c>
      <c r="D3441" s="73">
        <v>2</v>
      </c>
      <c r="E3441" s="74" t="s">
        <v>6714</v>
      </c>
      <c r="F3441" s="75">
        <v>6.8053891457119998E-4</v>
      </c>
      <c r="G3441" s="76">
        <v>2.5254219999999998</v>
      </c>
      <c r="H3441" s="76">
        <v>0.45653680000000002</v>
      </c>
      <c r="I3441" s="77">
        <v>550.27689999999996</v>
      </c>
    </row>
    <row r="3442" spans="1:11">
      <c r="A3442" s="71" t="s">
        <v>4420</v>
      </c>
      <c r="B3442" s="72">
        <v>1429.638305664</v>
      </c>
      <c r="C3442" s="72">
        <v>-0.77238645593749999</v>
      </c>
      <c r="D3442" s="73">
        <v>2</v>
      </c>
      <c r="E3442" s="74" t="s">
        <v>6715</v>
      </c>
      <c r="F3442" s="75">
        <v>6.8169606250840001E-4</v>
      </c>
      <c r="G3442" s="76">
        <v>2.7396259999999999</v>
      </c>
      <c r="H3442" s="76">
        <v>0.53597570000000005</v>
      </c>
      <c r="I3442" s="77">
        <v>595.49980000000005</v>
      </c>
      <c r="J3442" s="73">
        <v>1</v>
      </c>
      <c r="K3442" s="78" t="s">
        <v>3099</v>
      </c>
    </row>
    <row r="3443" spans="1:11">
      <c r="A3443" s="71" t="s">
        <v>4693</v>
      </c>
      <c r="B3443" s="72">
        <v>991.5458984375</v>
      </c>
      <c r="C3443" s="72">
        <v>-1.29594602625</v>
      </c>
      <c r="D3443" s="73">
        <v>2</v>
      </c>
      <c r="E3443" s="74" t="s">
        <v>6716</v>
      </c>
      <c r="F3443" s="75">
        <v>6.8434752602029999E-4</v>
      </c>
      <c r="G3443" s="76">
        <v>2.4960059999999999</v>
      </c>
      <c r="H3443" s="76">
        <v>0.15872410000000001</v>
      </c>
      <c r="I3443" s="77">
        <v>447.63440000000003</v>
      </c>
      <c r="J3443" s="73">
        <v>4</v>
      </c>
      <c r="K3443" s="78" t="s">
        <v>3986</v>
      </c>
    </row>
    <row r="3444" spans="1:11">
      <c r="A3444" s="71" t="s">
        <v>2038</v>
      </c>
      <c r="B3444" s="72">
        <v>910.57202148440001</v>
      </c>
      <c r="C3444" s="72">
        <v>-0.98979368249999999</v>
      </c>
      <c r="D3444" s="73">
        <v>2</v>
      </c>
      <c r="E3444" s="74" t="s">
        <v>6717</v>
      </c>
      <c r="F3444" s="75">
        <v>6.8491939004999998E-4</v>
      </c>
      <c r="G3444" s="76">
        <v>2.7621259999999999</v>
      </c>
      <c r="H3444" s="76">
        <v>0.23840210000000001</v>
      </c>
      <c r="I3444" s="77">
        <v>784.64149999999995</v>
      </c>
      <c r="J3444" s="73">
        <v>1</v>
      </c>
      <c r="K3444" s="78" t="s">
        <v>5443</v>
      </c>
    </row>
    <row r="3445" spans="1:11">
      <c r="A3445" s="71" t="s">
        <v>2024</v>
      </c>
      <c r="B3445" s="72">
        <v>876.46075439449999</v>
      </c>
      <c r="C3445" s="72">
        <v>-1.089158916875</v>
      </c>
      <c r="D3445" s="73">
        <v>2</v>
      </c>
      <c r="E3445" s="74" t="s">
        <v>6718</v>
      </c>
      <c r="F3445" s="75">
        <v>6.8743346611880001E-4</v>
      </c>
      <c r="G3445" s="76">
        <v>2.4989129999999999</v>
      </c>
      <c r="H3445" s="76">
        <v>0.327038</v>
      </c>
      <c r="I3445" s="77">
        <v>957.95719999999994</v>
      </c>
      <c r="J3445" s="73">
        <v>1</v>
      </c>
      <c r="K3445" s="78" t="s">
        <v>4973</v>
      </c>
    </row>
    <row r="3446" spans="1:11">
      <c r="A3446" s="71" t="s">
        <v>2405</v>
      </c>
      <c r="B3446" s="72">
        <v>866.54583740229998</v>
      </c>
      <c r="C3446" s="72">
        <v>-0.94560422937499999</v>
      </c>
      <c r="D3446" s="73">
        <v>2</v>
      </c>
      <c r="E3446" s="74" t="s">
        <v>6719</v>
      </c>
      <c r="F3446" s="75">
        <v>6.8865593453280003E-4</v>
      </c>
      <c r="G3446" s="76">
        <v>2.6935530000000001</v>
      </c>
      <c r="H3446" s="76">
        <v>0.35746729999999999</v>
      </c>
      <c r="I3446" s="77">
        <v>998.05799999999999</v>
      </c>
      <c r="J3446" s="73">
        <v>1</v>
      </c>
      <c r="K3446" s="78" t="s">
        <v>4330</v>
      </c>
    </row>
    <row r="3447" spans="1:11">
      <c r="A3447" s="71" t="s">
        <v>2498</v>
      </c>
      <c r="B3447" s="72">
        <v>1502.851196289</v>
      </c>
      <c r="C3447" s="72">
        <v>-1.387576866953</v>
      </c>
      <c r="D3447" s="73">
        <v>3</v>
      </c>
      <c r="E3447" s="74" t="s">
        <v>6720</v>
      </c>
      <c r="F3447" s="75">
        <v>6.8946028511859998E-4</v>
      </c>
      <c r="G3447" s="76">
        <v>4.4944660000000001</v>
      </c>
      <c r="H3447" s="76">
        <v>0.39163720000000002</v>
      </c>
      <c r="I3447" s="77">
        <v>2408.8679999999999</v>
      </c>
      <c r="J3447" s="73">
        <v>1</v>
      </c>
      <c r="K3447" s="78" t="s">
        <v>6721</v>
      </c>
    </row>
    <row r="3448" spans="1:11">
      <c r="A3448" s="71" t="s">
        <v>4585</v>
      </c>
      <c r="B3448" s="72">
        <v>1186.596313477</v>
      </c>
      <c r="C3448" s="72">
        <v>-1.217210674688</v>
      </c>
      <c r="D3448" s="73">
        <v>2</v>
      </c>
      <c r="E3448" s="74" t="s">
        <v>6722</v>
      </c>
      <c r="F3448" s="75">
        <v>6.9505288603990002E-4</v>
      </c>
      <c r="G3448" s="76">
        <v>2.9986410000000001</v>
      </c>
      <c r="H3448" s="76">
        <v>0.20628560000000001</v>
      </c>
      <c r="I3448" s="77">
        <v>960.96360000000004</v>
      </c>
      <c r="J3448" s="73">
        <v>1</v>
      </c>
      <c r="K3448" s="78" t="s">
        <v>4330</v>
      </c>
    </row>
    <row r="3449" spans="1:11">
      <c r="A3449" s="71" t="s">
        <v>4604</v>
      </c>
      <c r="B3449" s="72">
        <v>959.53088378910002</v>
      </c>
      <c r="C3449" s="72">
        <v>-1.370469952031</v>
      </c>
      <c r="D3449" s="73">
        <v>2</v>
      </c>
      <c r="E3449" s="74" t="s">
        <v>6723</v>
      </c>
      <c r="F3449" s="75">
        <v>6.9620963483099998E-4</v>
      </c>
      <c r="G3449" s="76">
        <v>2.953424</v>
      </c>
      <c r="H3449" s="76">
        <v>0.3646971</v>
      </c>
      <c r="I3449" s="77">
        <v>1014.873</v>
      </c>
    </row>
    <row r="3450" spans="1:11">
      <c r="A3450" s="71" t="s">
        <v>4415</v>
      </c>
      <c r="B3450" s="72">
        <v>1532.697631836</v>
      </c>
      <c r="C3450" s="72">
        <v>-1.276780987188</v>
      </c>
      <c r="D3450" s="73">
        <v>2</v>
      </c>
      <c r="E3450" s="74" t="s">
        <v>6724</v>
      </c>
      <c r="F3450" s="75">
        <v>6.992851895813E-4</v>
      </c>
      <c r="G3450" s="76">
        <v>3.317447</v>
      </c>
      <c r="H3450" s="76">
        <v>0.52477960000000001</v>
      </c>
      <c r="I3450" s="77">
        <v>936.46609999999998</v>
      </c>
      <c r="J3450" s="73">
        <v>1</v>
      </c>
      <c r="K3450" s="78" t="s">
        <v>2646</v>
      </c>
    </row>
    <row r="3451" spans="1:11">
      <c r="A3451" s="71" t="s">
        <v>6725</v>
      </c>
      <c r="B3451" s="72">
        <v>1285.5881347659999</v>
      </c>
      <c r="C3451" s="72">
        <v>-1.054490948125</v>
      </c>
      <c r="D3451" s="73">
        <v>2</v>
      </c>
      <c r="E3451" s="74" t="s">
        <v>6726</v>
      </c>
      <c r="F3451" s="75">
        <v>7.0153859858609999E-4</v>
      </c>
      <c r="G3451" s="76">
        <v>2.7180490000000002</v>
      </c>
      <c r="H3451" s="76">
        <v>0.4945445</v>
      </c>
      <c r="I3451" s="77">
        <v>821.22159999999997</v>
      </c>
    </row>
    <row r="3452" spans="1:11">
      <c r="A3452" s="71" t="s">
        <v>3865</v>
      </c>
      <c r="B3452" s="72">
        <v>1803.9421386720001</v>
      </c>
      <c r="C3452" s="72">
        <v>-1.824008751719</v>
      </c>
      <c r="D3452" s="73">
        <v>3</v>
      </c>
      <c r="E3452" s="74" t="s">
        <v>6727</v>
      </c>
      <c r="F3452" s="75">
        <v>7.0181334712610002E-4</v>
      </c>
      <c r="G3452" s="76">
        <v>3.6536469999999999</v>
      </c>
      <c r="H3452" s="76">
        <v>0.38949299999999998</v>
      </c>
      <c r="I3452" s="77">
        <v>722.99980000000005</v>
      </c>
      <c r="J3452" s="73">
        <v>1</v>
      </c>
      <c r="K3452" s="78" t="s">
        <v>6728</v>
      </c>
    </row>
    <row r="3453" spans="1:11">
      <c r="A3453" s="71" t="s">
        <v>4655</v>
      </c>
      <c r="B3453" s="72">
        <v>835.47845458979998</v>
      </c>
      <c r="C3453" s="72">
        <v>-1.391038799688</v>
      </c>
      <c r="D3453" s="73">
        <v>2</v>
      </c>
      <c r="E3453" s="74" t="s">
        <v>6729</v>
      </c>
      <c r="F3453" s="75">
        <v>7.0540204035409999E-4</v>
      </c>
      <c r="G3453" s="76">
        <v>2.586293</v>
      </c>
      <c r="H3453" s="76">
        <v>0.41397679999999998</v>
      </c>
      <c r="I3453" s="77">
        <v>597.09040000000005</v>
      </c>
      <c r="J3453" s="73">
        <v>1</v>
      </c>
      <c r="K3453" s="78" t="s">
        <v>6006</v>
      </c>
    </row>
    <row r="3454" spans="1:11">
      <c r="A3454" s="71" t="s">
        <v>4960</v>
      </c>
      <c r="B3454" s="72">
        <v>1612.752319336</v>
      </c>
      <c r="C3454" s="72">
        <v>-0.48039426843749999</v>
      </c>
      <c r="D3454" s="73">
        <v>2</v>
      </c>
      <c r="E3454" s="74" t="s">
        <v>6730</v>
      </c>
      <c r="F3454" s="75">
        <v>7.0994585520819996E-4</v>
      </c>
      <c r="G3454" s="76">
        <v>3.5439620000000001</v>
      </c>
      <c r="H3454" s="76">
        <v>0.23387959999999999</v>
      </c>
      <c r="I3454" s="77">
        <v>758.06209999999999</v>
      </c>
      <c r="J3454" s="73">
        <v>1</v>
      </c>
      <c r="K3454" s="78" t="s">
        <v>2299</v>
      </c>
    </row>
    <row r="3455" spans="1:11">
      <c r="A3455" s="71" t="s">
        <v>3514</v>
      </c>
      <c r="B3455" s="72">
        <v>1120.610961914</v>
      </c>
      <c r="C3455" s="72">
        <v>-1.250413799688</v>
      </c>
      <c r="D3455" s="73">
        <v>2</v>
      </c>
      <c r="E3455" s="74" t="s">
        <v>6731</v>
      </c>
      <c r="F3455" s="75">
        <v>7.1105795951589997E-4</v>
      </c>
      <c r="G3455" s="76">
        <v>2.57667</v>
      </c>
      <c r="H3455" s="76">
        <v>0.38123030000000002</v>
      </c>
      <c r="I3455" s="77">
        <v>593.14099999999996</v>
      </c>
      <c r="J3455" s="73">
        <v>1</v>
      </c>
      <c r="K3455" s="78" t="s">
        <v>3764</v>
      </c>
    </row>
    <row r="3456" spans="1:11">
      <c r="A3456" s="71" t="s">
        <v>2776</v>
      </c>
      <c r="B3456" s="72">
        <v>2179.091796875</v>
      </c>
      <c r="C3456" s="72">
        <v>-1.76664915125</v>
      </c>
      <c r="D3456" s="73">
        <v>2</v>
      </c>
      <c r="E3456" s="74" t="s">
        <v>6732</v>
      </c>
      <c r="F3456" s="75">
        <v>7.1382477222789995E-4</v>
      </c>
      <c r="G3456" s="76">
        <v>3.0592100000000002</v>
      </c>
      <c r="H3456" s="76">
        <v>0.50332160000000004</v>
      </c>
      <c r="I3456" s="77">
        <v>139.4375</v>
      </c>
      <c r="J3456" s="73">
        <v>1</v>
      </c>
      <c r="K3456" s="78" t="s">
        <v>6733</v>
      </c>
    </row>
    <row r="3457" spans="1:11">
      <c r="A3457" s="71" t="s">
        <v>4955</v>
      </c>
      <c r="B3457" s="72">
        <v>1393.7797851559999</v>
      </c>
      <c r="C3457" s="72">
        <v>-0.97392454187499999</v>
      </c>
      <c r="D3457" s="73">
        <v>2</v>
      </c>
      <c r="E3457" s="74" t="s">
        <v>6734</v>
      </c>
      <c r="F3457" s="75">
        <v>7.1895516812979998E-4</v>
      </c>
      <c r="G3457" s="76">
        <v>2.6800760000000001</v>
      </c>
      <c r="H3457" s="76">
        <v>0.43941479999999999</v>
      </c>
      <c r="I3457" s="77">
        <v>241.98099999999999</v>
      </c>
      <c r="J3457" s="73">
        <v>1</v>
      </c>
      <c r="K3457" s="78" t="s">
        <v>3644</v>
      </c>
    </row>
    <row r="3458" spans="1:11">
      <c r="A3458" s="71" t="s">
        <v>6735</v>
      </c>
      <c r="B3458" s="72">
        <v>1118.5588378909999</v>
      </c>
      <c r="C3458" s="72">
        <v>-1.30473508875</v>
      </c>
      <c r="D3458" s="73">
        <v>2</v>
      </c>
      <c r="E3458" s="74" t="s">
        <v>6736</v>
      </c>
      <c r="F3458" s="75">
        <v>7.1906833840020001E-4</v>
      </c>
      <c r="G3458" s="76">
        <v>2.580311</v>
      </c>
      <c r="H3458" s="76">
        <v>0.52552299999999996</v>
      </c>
      <c r="I3458" s="77">
        <v>683.37919999999997</v>
      </c>
      <c r="J3458" s="73">
        <v>1</v>
      </c>
      <c r="K3458" s="78" t="s">
        <v>3812</v>
      </c>
    </row>
    <row r="3459" spans="1:11">
      <c r="A3459" s="71" t="s">
        <v>2074</v>
      </c>
      <c r="B3459" s="72">
        <v>1087.57421875</v>
      </c>
      <c r="C3459" s="72">
        <v>-0.91264524499999999</v>
      </c>
      <c r="D3459" s="73">
        <v>2</v>
      </c>
      <c r="E3459" s="74" t="s">
        <v>6737</v>
      </c>
      <c r="F3459" s="75">
        <v>7.2692916662200002E-4</v>
      </c>
      <c r="G3459" s="76">
        <v>3.0872760000000001</v>
      </c>
      <c r="H3459" s="76">
        <v>0.40507399999999999</v>
      </c>
      <c r="I3459" s="77">
        <v>898.57979999999998</v>
      </c>
      <c r="J3459" s="73">
        <v>1</v>
      </c>
      <c r="K3459" s="78" t="s">
        <v>3986</v>
      </c>
    </row>
    <row r="3460" spans="1:11">
      <c r="A3460" s="71" t="s">
        <v>6738</v>
      </c>
      <c r="B3460" s="72">
        <v>1160.667358398</v>
      </c>
      <c r="C3460" s="72">
        <v>-0.58159055749999999</v>
      </c>
      <c r="D3460" s="73">
        <v>2</v>
      </c>
      <c r="E3460" s="74" t="s">
        <v>6739</v>
      </c>
      <c r="F3460" s="75">
        <v>7.2769415163850002E-4</v>
      </c>
      <c r="G3460" s="76">
        <v>2.4681109999999999</v>
      </c>
      <c r="H3460" s="76">
        <v>0.4211087</v>
      </c>
      <c r="I3460" s="77">
        <v>484.09679999999997</v>
      </c>
      <c r="J3460" s="73">
        <v>2</v>
      </c>
      <c r="K3460" s="78" t="s">
        <v>4055</v>
      </c>
    </row>
    <row r="3461" spans="1:11">
      <c r="A3461" s="71" t="s">
        <v>2498</v>
      </c>
      <c r="B3461" s="72">
        <v>1413.8464355470001</v>
      </c>
      <c r="C3461" s="72">
        <v>-1.305955791875</v>
      </c>
      <c r="D3461" s="73">
        <v>2</v>
      </c>
      <c r="E3461" s="74" t="s">
        <v>6740</v>
      </c>
      <c r="F3461" s="75">
        <v>7.3121779151920005E-4</v>
      </c>
      <c r="G3461" s="76">
        <v>2.8656220000000001</v>
      </c>
      <c r="H3461" s="76">
        <v>0.24415149999999999</v>
      </c>
      <c r="I3461" s="77">
        <v>649.32759999999996</v>
      </c>
      <c r="J3461" s="73">
        <v>1</v>
      </c>
      <c r="K3461" s="78" t="s">
        <v>3014</v>
      </c>
    </row>
    <row r="3462" spans="1:11">
      <c r="A3462" s="71" t="s">
        <v>6741</v>
      </c>
      <c r="B3462" s="72">
        <v>1131.5753173830001</v>
      </c>
      <c r="C3462" s="72">
        <v>-0.74113645593749999</v>
      </c>
      <c r="D3462" s="73">
        <v>2</v>
      </c>
      <c r="E3462" s="74" t="s">
        <v>6742</v>
      </c>
      <c r="F3462" s="75">
        <v>7.3400314384200005E-4</v>
      </c>
      <c r="G3462" s="76">
        <v>3.3095970000000001</v>
      </c>
      <c r="H3462" s="76">
        <v>0.38983030000000002</v>
      </c>
      <c r="I3462" s="77">
        <v>985.02189999999996</v>
      </c>
      <c r="J3462" s="73">
        <v>1</v>
      </c>
      <c r="K3462" s="78" t="s">
        <v>3701</v>
      </c>
    </row>
    <row r="3463" spans="1:11">
      <c r="A3463" s="71" t="s">
        <v>6743</v>
      </c>
      <c r="B3463" s="72">
        <v>1889.927368164</v>
      </c>
      <c r="C3463" s="72">
        <v>-0.83708372156249999</v>
      </c>
      <c r="D3463" s="73">
        <v>2</v>
      </c>
      <c r="E3463" s="74" t="s">
        <v>6744</v>
      </c>
      <c r="F3463" s="75">
        <v>7.3436223242139996E-4</v>
      </c>
      <c r="G3463" s="76">
        <v>5.4878330000000002</v>
      </c>
      <c r="H3463" s="76">
        <v>0.55474159999999995</v>
      </c>
      <c r="I3463" s="77">
        <v>1341.797</v>
      </c>
      <c r="J3463" s="73">
        <v>1</v>
      </c>
      <c r="K3463" s="78" t="s">
        <v>2512</v>
      </c>
    </row>
    <row r="3464" spans="1:11">
      <c r="A3464" s="71" t="s">
        <v>3035</v>
      </c>
      <c r="B3464" s="72">
        <v>1353.6796875</v>
      </c>
      <c r="C3464" s="72">
        <v>-1.520799541875</v>
      </c>
      <c r="D3464" s="73">
        <v>2</v>
      </c>
      <c r="E3464" s="74" t="s">
        <v>6745</v>
      </c>
      <c r="F3464" s="75">
        <v>7.3460492470919998E-4</v>
      </c>
      <c r="G3464" s="76">
        <v>2.8450899999999999</v>
      </c>
      <c r="H3464" s="76">
        <v>0.4916702</v>
      </c>
      <c r="I3464" s="77">
        <v>768.13649999999996</v>
      </c>
    </row>
    <row r="3465" spans="1:11">
      <c r="A3465" s="71" t="s">
        <v>3413</v>
      </c>
      <c r="B3465" s="72">
        <v>965.46087646479998</v>
      </c>
      <c r="C3465" s="72">
        <v>-0.77513303796879995</v>
      </c>
      <c r="D3465" s="73">
        <v>2</v>
      </c>
      <c r="E3465" s="74" t="s">
        <v>6746</v>
      </c>
      <c r="F3465" s="75">
        <v>7.3771492567049999E-4</v>
      </c>
      <c r="G3465" s="76">
        <v>2.5118450000000001</v>
      </c>
      <c r="H3465" s="76">
        <v>0.257795</v>
      </c>
      <c r="I3465" s="77">
        <v>328.6164</v>
      </c>
      <c r="J3465" s="73">
        <v>1</v>
      </c>
      <c r="K3465" s="78" t="s">
        <v>5061</v>
      </c>
    </row>
    <row r="3466" spans="1:11">
      <c r="A3466" s="71" t="s">
        <v>6747</v>
      </c>
      <c r="B3466" s="72">
        <v>1465.6805419919999</v>
      </c>
      <c r="C3466" s="72">
        <v>-1.530931377813</v>
      </c>
      <c r="D3466" s="73">
        <v>2</v>
      </c>
      <c r="E3466" s="74" t="s">
        <v>6748</v>
      </c>
      <c r="F3466" s="75">
        <v>7.4213000398450004E-4</v>
      </c>
      <c r="G3466" s="76">
        <v>2.4192879999999999</v>
      </c>
      <c r="H3466" s="76">
        <v>0.35232570000000002</v>
      </c>
      <c r="I3466" s="77">
        <v>392.98289999999997</v>
      </c>
      <c r="J3466" s="73">
        <v>2</v>
      </c>
      <c r="K3466" s="78" t="s">
        <v>3644</v>
      </c>
    </row>
    <row r="3467" spans="1:11">
      <c r="A3467" s="71" t="s">
        <v>2427</v>
      </c>
      <c r="B3467" s="72">
        <v>951.5258178711</v>
      </c>
      <c r="C3467" s="72">
        <v>-0.27935791015630002</v>
      </c>
      <c r="D3467" s="73">
        <v>1</v>
      </c>
      <c r="E3467" s="74" t="s">
        <v>6749</v>
      </c>
      <c r="F3467" s="75">
        <v>7.425165119687E-4</v>
      </c>
      <c r="G3467" s="76">
        <v>2.3192029999999999</v>
      </c>
      <c r="H3467" s="76">
        <v>0.51485979999999998</v>
      </c>
      <c r="I3467" s="77">
        <v>432.77629999999999</v>
      </c>
      <c r="J3467" s="73">
        <v>1</v>
      </c>
      <c r="K3467" s="78" t="s">
        <v>6196</v>
      </c>
    </row>
    <row r="3468" spans="1:11">
      <c r="A3468" s="71" t="s">
        <v>3394</v>
      </c>
      <c r="B3468" s="72">
        <v>1175.5803222659999</v>
      </c>
      <c r="C3468" s="72">
        <v>-0.91386594812499999</v>
      </c>
      <c r="D3468" s="73">
        <v>2</v>
      </c>
      <c r="E3468" s="74" t="s">
        <v>6750</v>
      </c>
      <c r="F3468" s="75">
        <v>7.4830360876529996E-4</v>
      </c>
      <c r="G3468" s="76">
        <v>2.9898129999999998</v>
      </c>
      <c r="H3468" s="76">
        <v>0.49119400000000002</v>
      </c>
      <c r="I3468" s="77">
        <v>1027.298</v>
      </c>
      <c r="J3468" s="73">
        <v>1</v>
      </c>
      <c r="K3468" s="78" t="s">
        <v>3099</v>
      </c>
    </row>
    <row r="3469" spans="1:11">
      <c r="A3469" s="71" t="s">
        <v>3855</v>
      </c>
      <c r="B3469" s="72">
        <v>890.47302246089998</v>
      </c>
      <c r="C3469" s="72">
        <v>-1.339830303594</v>
      </c>
      <c r="D3469" s="73">
        <v>2</v>
      </c>
      <c r="E3469" s="74" t="s">
        <v>6751</v>
      </c>
      <c r="F3469" s="75">
        <v>7.4898005028399995E-4</v>
      </c>
      <c r="G3469" s="76">
        <v>2.6280260000000002</v>
      </c>
      <c r="H3469" s="76">
        <v>0.45265280000000002</v>
      </c>
      <c r="I3469" s="77">
        <v>708.54970000000003</v>
      </c>
      <c r="J3469" s="73">
        <v>1</v>
      </c>
      <c r="K3469" s="78" t="s">
        <v>5061</v>
      </c>
    </row>
    <row r="3470" spans="1:11">
      <c r="A3470" s="71" t="s">
        <v>5273</v>
      </c>
      <c r="B3470" s="72">
        <v>1436.7784423830001</v>
      </c>
      <c r="C3470" s="72">
        <v>-1.223314190313</v>
      </c>
      <c r="D3470" s="73">
        <v>2</v>
      </c>
      <c r="E3470" s="74" t="s">
        <v>6752</v>
      </c>
      <c r="F3470" s="75">
        <v>7.4921269849250003E-4</v>
      </c>
      <c r="G3470" s="76">
        <v>2.9274939999999998</v>
      </c>
      <c r="H3470" s="76">
        <v>0.2896726</v>
      </c>
      <c r="I3470" s="77">
        <v>576.74180000000001</v>
      </c>
      <c r="J3470" s="73">
        <v>1</v>
      </c>
      <c r="K3470" s="78" t="s">
        <v>3644</v>
      </c>
    </row>
    <row r="3471" spans="1:11">
      <c r="A3471" s="71" t="s">
        <v>6753</v>
      </c>
      <c r="B3471" s="72">
        <v>2139.0927734380002</v>
      </c>
      <c r="C3471" s="72">
        <v>-1.899753380625</v>
      </c>
      <c r="D3471" s="73">
        <v>3</v>
      </c>
      <c r="E3471" s="74" t="s">
        <v>6754</v>
      </c>
      <c r="F3471" s="75">
        <v>7.5407116790049997E-4</v>
      </c>
      <c r="G3471" s="76">
        <v>4.5001100000000003</v>
      </c>
      <c r="H3471" s="76">
        <v>0.46889320000000001</v>
      </c>
      <c r="I3471" s="77">
        <v>947.07270000000005</v>
      </c>
      <c r="J3471" s="73">
        <v>1</v>
      </c>
      <c r="K3471" s="78" t="s">
        <v>5806</v>
      </c>
    </row>
    <row r="3472" spans="1:11">
      <c r="A3472" s="71" t="s">
        <v>2987</v>
      </c>
      <c r="B3472" s="72">
        <v>949.51013183589998</v>
      </c>
      <c r="C3472" s="72">
        <v>-1.70512571375</v>
      </c>
      <c r="D3472" s="73">
        <v>2</v>
      </c>
      <c r="E3472" s="74" t="s">
        <v>6755</v>
      </c>
      <c r="F3472" s="75">
        <v>7.5547853335260001E-4</v>
      </c>
      <c r="G3472" s="76">
        <v>2.579545</v>
      </c>
      <c r="H3472" s="76">
        <v>0.37101450000000002</v>
      </c>
      <c r="I3472" s="77">
        <v>510.70170000000002</v>
      </c>
      <c r="J3472" s="73">
        <v>1</v>
      </c>
      <c r="K3472" s="78" t="s">
        <v>5443</v>
      </c>
    </row>
    <row r="3473" spans="1:11">
      <c r="A3473" s="71" t="s">
        <v>4101</v>
      </c>
      <c r="B3473" s="72">
        <v>1236.670156376</v>
      </c>
      <c r="C3473" s="72">
        <v>-1.517147072125</v>
      </c>
      <c r="D3473" s="73">
        <v>2</v>
      </c>
      <c r="E3473" s="74" t="s">
        <v>6756</v>
      </c>
      <c r="F3473" s="75">
        <v>7.6580932341360004E-4</v>
      </c>
      <c r="G3473" s="76">
        <v>2.902441</v>
      </c>
      <c r="H3473" s="76">
        <v>0.40145920000000002</v>
      </c>
      <c r="I3473" s="77">
        <v>1099.326</v>
      </c>
      <c r="J3473" s="73">
        <v>1</v>
      </c>
      <c r="K3473" s="78" t="s">
        <v>3375</v>
      </c>
    </row>
    <row r="3474" spans="1:11">
      <c r="A3474" s="71" t="s">
        <v>2647</v>
      </c>
      <c r="B3474" s="72">
        <v>967.44793701169999</v>
      </c>
      <c r="C3474" s="72">
        <v>-1.405259991094</v>
      </c>
      <c r="D3474" s="73">
        <v>2</v>
      </c>
      <c r="E3474" s="74" t="s">
        <v>6757</v>
      </c>
      <c r="F3474" s="75">
        <v>7.6708103242450001E-4</v>
      </c>
      <c r="G3474" s="76">
        <v>2.8438020000000002</v>
      </c>
      <c r="H3474" s="76">
        <v>0.37488909999999998</v>
      </c>
      <c r="I3474" s="77">
        <v>807.02030000000002</v>
      </c>
      <c r="J3474" s="73">
        <v>1</v>
      </c>
      <c r="K3474" s="78" t="s">
        <v>4325</v>
      </c>
    </row>
    <row r="3475" spans="1:11">
      <c r="A3475" s="71" t="s">
        <v>4010</v>
      </c>
      <c r="B3475" s="72">
        <v>946.49523925779999</v>
      </c>
      <c r="C3475" s="72">
        <v>-5.9495830937519999E-2</v>
      </c>
      <c r="D3475" s="73">
        <v>2</v>
      </c>
      <c r="E3475" s="74" t="s">
        <v>6758</v>
      </c>
      <c r="F3475" s="75">
        <v>7.6759412844840005E-4</v>
      </c>
      <c r="G3475" s="76">
        <v>2.421297</v>
      </c>
      <c r="H3475" s="76">
        <v>0.33484190000000003</v>
      </c>
      <c r="I3475" s="77">
        <v>739.77480000000003</v>
      </c>
      <c r="J3475" s="73">
        <v>1</v>
      </c>
      <c r="K3475" s="78" t="s">
        <v>3986</v>
      </c>
    </row>
    <row r="3476" spans="1:11">
      <c r="A3476" s="71" t="s">
        <v>6759</v>
      </c>
      <c r="B3476" s="72">
        <v>1026.5690917970001</v>
      </c>
      <c r="C3476" s="72">
        <v>-1.4819811825</v>
      </c>
      <c r="D3476" s="73">
        <v>2</v>
      </c>
      <c r="E3476" s="74" t="s">
        <v>6760</v>
      </c>
      <c r="F3476" s="75">
        <v>7.6764037601129999E-4</v>
      </c>
      <c r="G3476" s="76">
        <v>2.8487659999999999</v>
      </c>
      <c r="H3476" s="76">
        <v>0.44948510000000003</v>
      </c>
      <c r="I3476" s="77">
        <v>691.51819999999998</v>
      </c>
      <c r="J3476" s="73">
        <v>1</v>
      </c>
      <c r="K3476" s="78" t="s">
        <v>3326</v>
      </c>
    </row>
    <row r="3477" spans="1:11">
      <c r="A3477" s="71" t="s">
        <v>4703</v>
      </c>
      <c r="B3477" s="72">
        <v>905.50506591800001</v>
      </c>
      <c r="C3477" s="72">
        <v>-0.62223997156249999</v>
      </c>
      <c r="D3477" s="73">
        <v>2</v>
      </c>
      <c r="E3477" s="74" t="s">
        <v>6761</v>
      </c>
      <c r="F3477" s="75">
        <v>7.746947464774E-4</v>
      </c>
      <c r="G3477" s="76">
        <v>2.5337689999999999</v>
      </c>
      <c r="H3477" s="76">
        <v>0.20155329999999999</v>
      </c>
      <c r="I3477" s="77">
        <v>563.63930000000005</v>
      </c>
      <c r="J3477" s="73">
        <v>1</v>
      </c>
      <c r="K3477" s="78" t="s">
        <v>3986</v>
      </c>
    </row>
    <row r="3478" spans="1:11">
      <c r="A3478" s="71" t="s">
        <v>2489</v>
      </c>
      <c r="B3478" s="72">
        <v>1165.6186523440001</v>
      </c>
      <c r="C3478" s="72">
        <v>-1.508470440313</v>
      </c>
      <c r="D3478" s="73">
        <v>2</v>
      </c>
      <c r="E3478" s="74" t="s">
        <v>6762</v>
      </c>
      <c r="F3478" s="75">
        <v>7.7518892676929998E-4</v>
      </c>
      <c r="G3478" s="76">
        <v>3.088946</v>
      </c>
      <c r="H3478" s="76">
        <v>0.40748040000000002</v>
      </c>
      <c r="I3478" s="77">
        <v>1506.057</v>
      </c>
      <c r="J3478" s="73">
        <v>1</v>
      </c>
      <c r="K3478" s="78" t="s">
        <v>4330</v>
      </c>
    </row>
    <row r="3479" spans="1:11">
      <c r="A3479" s="71" t="s">
        <v>6763</v>
      </c>
      <c r="B3479" s="72">
        <v>928.41192626949999</v>
      </c>
      <c r="C3479" s="72">
        <v>-1.759019756719</v>
      </c>
      <c r="D3479" s="73">
        <v>2</v>
      </c>
      <c r="E3479" s="74" t="s">
        <v>6764</v>
      </c>
      <c r="F3479" s="75">
        <v>7.7899079320049999E-4</v>
      </c>
      <c r="G3479" s="76">
        <v>2.993995</v>
      </c>
      <c r="H3479" s="76">
        <v>0.51153649999999995</v>
      </c>
      <c r="I3479" s="77">
        <v>796.87519999999995</v>
      </c>
      <c r="J3479" s="73">
        <v>1</v>
      </c>
      <c r="K3479" s="78" t="s">
        <v>3734</v>
      </c>
    </row>
    <row r="3480" spans="1:11">
      <c r="A3480" s="71" t="s">
        <v>4585</v>
      </c>
      <c r="B3480" s="72">
        <v>931.53594970699999</v>
      </c>
      <c r="C3480" s="72">
        <v>-1.04301633875</v>
      </c>
      <c r="D3480" s="73">
        <v>2</v>
      </c>
      <c r="E3480" s="74" t="s">
        <v>6765</v>
      </c>
      <c r="F3480" s="75">
        <v>7.7930332404269997E-4</v>
      </c>
      <c r="G3480" s="76">
        <v>2.6302210000000001</v>
      </c>
      <c r="H3480" s="76">
        <v>0.34789429999999999</v>
      </c>
      <c r="I3480" s="77">
        <v>459.78769999999997</v>
      </c>
      <c r="J3480" s="73">
        <v>1</v>
      </c>
      <c r="K3480" s="78" t="s">
        <v>5443</v>
      </c>
    </row>
    <row r="3481" spans="1:11">
      <c r="A3481" s="71" t="s">
        <v>3144</v>
      </c>
      <c r="B3481" s="72">
        <v>1795.9112548830001</v>
      </c>
      <c r="C3481" s="72">
        <v>-1.076341534063</v>
      </c>
      <c r="D3481" s="73">
        <v>2</v>
      </c>
      <c r="E3481" s="74" t="s">
        <v>6766</v>
      </c>
      <c r="F3481" s="75">
        <v>7.833412556025E-4</v>
      </c>
      <c r="G3481" s="76">
        <v>3.6289009999999999</v>
      </c>
      <c r="H3481" s="76">
        <v>0.60219100000000003</v>
      </c>
      <c r="I3481" s="77">
        <v>905.24069999999995</v>
      </c>
      <c r="J3481" s="73">
        <v>1</v>
      </c>
      <c r="K3481" s="78" t="s">
        <v>2230</v>
      </c>
    </row>
    <row r="3482" spans="1:11">
      <c r="A3482" s="71" t="s">
        <v>2024</v>
      </c>
      <c r="B3482" s="72">
        <v>1052.4973369960001</v>
      </c>
      <c r="C3482" s="72">
        <v>-1.751978170875</v>
      </c>
      <c r="D3482" s="73">
        <v>2</v>
      </c>
      <c r="E3482" s="74" t="s">
        <v>6767</v>
      </c>
      <c r="F3482" s="75">
        <v>7.8477184402410004E-4</v>
      </c>
      <c r="G3482" s="76">
        <v>2.8058610000000002</v>
      </c>
      <c r="H3482" s="76">
        <v>0.50774600000000003</v>
      </c>
      <c r="I3482" s="77">
        <v>675.97220000000004</v>
      </c>
      <c r="J3482" s="73">
        <v>1</v>
      </c>
      <c r="K3482" s="78" t="s">
        <v>3812</v>
      </c>
    </row>
    <row r="3483" spans="1:11">
      <c r="A3483" s="71" t="s">
        <v>2202</v>
      </c>
      <c r="B3483" s="72">
        <v>1057.477172852</v>
      </c>
      <c r="C3483" s="72">
        <v>-1.180101299688</v>
      </c>
      <c r="D3483" s="73">
        <v>2</v>
      </c>
      <c r="E3483" s="74" t="s">
        <v>6768</v>
      </c>
      <c r="F3483" s="75">
        <v>7.8535373008130002E-4</v>
      </c>
      <c r="G3483" s="76">
        <v>2.4522750000000002</v>
      </c>
      <c r="H3483" s="76">
        <v>0.40973330000000002</v>
      </c>
      <c r="I3483" s="77">
        <v>862.50340000000006</v>
      </c>
      <c r="J3483" s="73">
        <v>1</v>
      </c>
      <c r="K3483" s="78" t="s">
        <v>5443</v>
      </c>
    </row>
    <row r="3484" spans="1:11">
      <c r="A3484" s="71" t="s">
        <v>3533</v>
      </c>
      <c r="B3484" s="72">
        <v>839.5712890625</v>
      </c>
      <c r="C3484" s="72">
        <v>-1.596910381719</v>
      </c>
      <c r="D3484" s="73">
        <v>2</v>
      </c>
      <c r="E3484" s="74" t="s">
        <v>6769</v>
      </c>
      <c r="F3484" s="75">
        <v>7.8866339440109999E-4</v>
      </c>
      <c r="G3484" s="76">
        <v>2.7112180000000001</v>
      </c>
      <c r="H3484" s="76">
        <v>0.50457439999999998</v>
      </c>
      <c r="I3484" s="77">
        <v>1084.575</v>
      </c>
      <c r="J3484" s="73">
        <v>1</v>
      </c>
      <c r="K3484" s="78" t="s">
        <v>5333</v>
      </c>
    </row>
    <row r="3485" spans="1:11">
      <c r="A3485" s="71" t="s">
        <v>2555</v>
      </c>
      <c r="B3485" s="72">
        <v>903.51458740229998</v>
      </c>
      <c r="C3485" s="72">
        <v>-0.74095335046879995</v>
      </c>
      <c r="D3485" s="73">
        <v>2</v>
      </c>
      <c r="E3485" s="74" t="s">
        <v>6770</v>
      </c>
      <c r="F3485" s="75">
        <v>7.9186537355520001E-4</v>
      </c>
      <c r="G3485" s="76">
        <v>2.752834</v>
      </c>
      <c r="H3485" s="76">
        <v>0.33874939999999998</v>
      </c>
      <c r="I3485" s="77">
        <v>543.67340000000002</v>
      </c>
      <c r="J3485" s="73">
        <v>1</v>
      </c>
      <c r="K3485" s="78" t="s">
        <v>5443</v>
      </c>
    </row>
    <row r="3486" spans="1:11">
      <c r="A3486" s="71" t="s">
        <v>2083</v>
      </c>
      <c r="B3486" s="72">
        <v>1121.5949707029999</v>
      </c>
      <c r="C3486" s="72">
        <v>-1.182176495</v>
      </c>
      <c r="D3486" s="73">
        <v>2</v>
      </c>
      <c r="E3486" s="74" t="s">
        <v>6771</v>
      </c>
      <c r="F3486" s="75">
        <v>7.9223035796269995E-4</v>
      </c>
      <c r="G3486" s="76">
        <v>2.891454</v>
      </c>
      <c r="H3486" s="76">
        <v>0.42001889999999997</v>
      </c>
      <c r="I3486" s="77">
        <v>1099.3489999999999</v>
      </c>
      <c r="J3486" s="73">
        <v>1</v>
      </c>
      <c r="K3486" s="78" t="s">
        <v>3734</v>
      </c>
    </row>
    <row r="3487" spans="1:11">
      <c r="A3487" s="71" t="s">
        <v>4408</v>
      </c>
      <c r="B3487" s="72">
        <v>1046.6245117190001</v>
      </c>
      <c r="C3487" s="72">
        <v>-1.251268291875</v>
      </c>
      <c r="D3487" s="73">
        <v>2</v>
      </c>
      <c r="E3487" s="74" t="s">
        <v>6772</v>
      </c>
      <c r="F3487" s="75">
        <v>7.9267505931470003E-4</v>
      </c>
      <c r="G3487" s="76">
        <v>2.4113799999999999</v>
      </c>
      <c r="H3487" s="76">
        <v>0.38201040000000003</v>
      </c>
      <c r="I3487" s="77">
        <v>436.41809999999998</v>
      </c>
      <c r="J3487" s="73">
        <v>1</v>
      </c>
      <c r="K3487" s="78" t="s">
        <v>4654</v>
      </c>
    </row>
    <row r="3488" spans="1:11">
      <c r="A3488" s="71" t="s">
        <v>2163</v>
      </c>
      <c r="B3488" s="72">
        <v>963.5357055664</v>
      </c>
      <c r="C3488" s="72">
        <v>-1.378099346563</v>
      </c>
      <c r="D3488" s="73">
        <v>2</v>
      </c>
      <c r="E3488" s="74" t="s">
        <v>6773</v>
      </c>
      <c r="F3488" s="75">
        <v>7.971530002123E-4</v>
      </c>
      <c r="G3488" s="76">
        <v>2.5985619999999998</v>
      </c>
      <c r="H3488" s="76">
        <v>0.19317899999999999</v>
      </c>
      <c r="I3488" s="77">
        <v>963.69010000000003</v>
      </c>
      <c r="J3488" s="73">
        <v>1</v>
      </c>
      <c r="K3488" s="78" t="s">
        <v>4330</v>
      </c>
    </row>
    <row r="3489" spans="1:11">
      <c r="A3489" s="71" t="s">
        <v>2884</v>
      </c>
      <c r="B3489" s="72">
        <v>1036.494506836</v>
      </c>
      <c r="C3489" s="72">
        <v>-1.152269268438</v>
      </c>
      <c r="D3489" s="73">
        <v>2</v>
      </c>
      <c r="E3489" s="74" t="s">
        <v>6774</v>
      </c>
      <c r="F3489" s="75">
        <v>8.0868665572539995E-4</v>
      </c>
      <c r="G3489" s="76">
        <v>2.8648389999999999</v>
      </c>
      <c r="H3489" s="76">
        <v>0.37181829999999999</v>
      </c>
      <c r="I3489" s="77">
        <v>721.17309999999998</v>
      </c>
    </row>
    <row r="3490" spans="1:11">
      <c r="A3490" s="71" t="s">
        <v>3760</v>
      </c>
      <c r="B3490" s="72">
        <v>1528.775390625</v>
      </c>
      <c r="C3490" s="72">
        <v>-0.42167844812499999</v>
      </c>
      <c r="D3490" s="73">
        <v>2</v>
      </c>
      <c r="E3490" s="74" t="s">
        <v>6775</v>
      </c>
      <c r="F3490" s="75">
        <v>8.1734165102710003E-4</v>
      </c>
      <c r="G3490" s="76">
        <v>2.6016680000000001</v>
      </c>
      <c r="H3490" s="76">
        <v>0.39269959999999998</v>
      </c>
      <c r="I3490" s="77">
        <v>768.33050000000003</v>
      </c>
      <c r="J3490" s="73">
        <v>1</v>
      </c>
      <c r="K3490" s="78" t="s">
        <v>2285</v>
      </c>
    </row>
    <row r="3491" spans="1:11">
      <c r="A3491" s="71" t="s">
        <v>2103</v>
      </c>
      <c r="B3491" s="72">
        <v>857.50909423830001</v>
      </c>
      <c r="C3491" s="72">
        <v>-1.755845928594</v>
      </c>
      <c r="D3491" s="73">
        <v>2</v>
      </c>
      <c r="E3491" s="74" t="s">
        <v>6776</v>
      </c>
      <c r="F3491" s="75">
        <v>8.1799876687249997E-4</v>
      </c>
      <c r="G3491" s="76">
        <v>2.5049009999999998</v>
      </c>
      <c r="H3491" s="76">
        <v>0.26434829999999998</v>
      </c>
      <c r="I3491" s="77">
        <v>1206.5060000000001</v>
      </c>
      <c r="J3491" s="73">
        <v>1</v>
      </c>
      <c r="K3491" s="78" t="s">
        <v>5443</v>
      </c>
    </row>
    <row r="3492" spans="1:11">
      <c r="A3492" s="71" t="s">
        <v>4882</v>
      </c>
      <c r="B3492" s="72">
        <v>1578.7791748049999</v>
      </c>
      <c r="C3492" s="72">
        <v>-1.486986065313</v>
      </c>
      <c r="D3492" s="73">
        <v>2</v>
      </c>
      <c r="E3492" s="74" t="s">
        <v>6777</v>
      </c>
      <c r="F3492" s="75">
        <v>8.2644748191269997E-4</v>
      </c>
      <c r="G3492" s="76">
        <v>3.17719</v>
      </c>
      <c r="H3492" s="76">
        <v>0.38060110000000003</v>
      </c>
      <c r="I3492" s="77">
        <v>466.24599999999998</v>
      </c>
      <c r="J3492" s="73">
        <v>1</v>
      </c>
      <c r="K3492" s="78" t="s">
        <v>2699</v>
      </c>
    </row>
    <row r="3493" spans="1:11">
      <c r="A3493" s="71" t="s">
        <v>2982</v>
      </c>
      <c r="B3493" s="72">
        <v>1100.5946044919999</v>
      </c>
      <c r="C3493" s="72">
        <v>-0.86528196374999999</v>
      </c>
      <c r="D3493" s="73">
        <v>2</v>
      </c>
      <c r="E3493" s="74" t="s">
        <v>6778</v>
      </c>
      <c r="F3493" s="75">
        <v>8.3063691850589997E-4</v>
      </c>
      <c r="G3493" s="76">
        <v>3.0377839999999998</v>
      </c>
      <c r="H3493" s="76">
        <v>0.1369204</v>
      </c>
      <c r="I3493" s="77">
        <v>1124.8230000000001</v>
      </c>
      <c r="J3493" s="73">
        <v>1</v>
      </c>
      <c r="K3493" s="78" t="s">
        <v>4325</v>
      </c>
    </row>
    <row r="3494" spans="1:11">
      <c r="A3494" s="71" t="s">
        <v>4780</v>
      </c>
      <c r="B3494" s="72">
        <v>901.5717163086</v>
      </c>
      <c r="C3494" s="72">
        <v>-1.090562725469</v>
      </c>
      <c r="D3494" s="73">
        <v>2</v>
      </c>
      <c r="E3494" s="74" t="s">
        <v>6779</v>
      </c>
      <c r="F3494" s="75">
        <v>8.3111847544639996E-4</v>
      </c>
      <c r="G3494" s="76">
        <v>2.589896</v>
      </c>
      <c r="H3494" s="76">
        <v>0.2393584</v>
      </c>
      <c r="I3494" s="77">
        <v>610.36980000000005</v>
      </c>
      <c r="J3494" s="73">
        <v>1</v>
      </c>
      <c r="K3494" s="78" t="s">
        <v>5333</v>
      </c>
    </row>
    <row r="3495" spans="1:11">
      <c r="A3495" s="71" t="s">
        <v>2139</v>
      </c>
      <c r="B3495" s="72">
        <v>895.45196533199999</v>
      </c>
      <c r="C3495" s="72">
        <v>-1.451646709844</v>
      </c>
      <c r="D3495" s="73">
        <v>2</v>
      </c>
      <c r="E3495" s="74" t="s">
        <v>6780</v>
      </c>
      <c r="F3495" s="75">
        <v>8.3127243653250001E-4</v>
      </c>
      <c r="G3495" s="76">
        <v>2.7470300000000001</v>
      </c>
      <c r="H3495" s="76">
        <v>0.42767670000000002</v>
      </c>
      <c r="I3495" s="77">
        <v>217.0163</v>
      </c>
      <c r="J3495" s="73">
        <v>1</v>
      </c>
      <c r="K3495" s="78" t="s">
        <v>5443</v>
      </c>
    </row>
    <row r="3496" spans="1:11">
      <c r="A3496" s="71" t="s">
        <v>3533</v>
      </c>
      <c r="B3496" s="72">
        <v>1209.651367188</v>
      </c>
      <c r="C3496" s="72">
        <v>-1.0561999325</v>
      </c>
      <c r="D3496" s="73">
        <v>2</v>
      </c>
      <c r="E3496" s="74" t="s">
        <v>6781</v>
      </c>
      <c r="F3496" s="75">
        <v>8.3391078456269995E-4</v>
      </c>
      <c r="G3496" s="76">
        <v>2.7490459999999999</v>
      </c>
      <c r="H3496" s="76">
        <v>0.36669089999999999</v>
      </c>
      <c r="I3496" s="77">
        <v>656.32780000000002</v>
      </c>
      <c r="J3496" s="73">
        <v>1</v>
      </c>
      <c r="K3496" s="78" t="s">
        <v>2811</v>
      </c>
    </row>
    <row r="3497" spans="1:11">
      <c r="A3497" s="71" t="s">
        <v>2144</v>
      </c>
      <c r="B3497" s="72">
        <v>827.53491210940001</v>
      </c>
      <c r="C3497" s="72">
        <v>-0.75316038171879995</v>
      </c>
      <c r="D3497" s="73">
        <v>2</v>
      </c>
      <c r="E3497" s="74" t="s">
        <v>6782</v>
      </c>
      <c r="F3497" s="75">
        <v>8.3410917164780001E-4</v>
      </c>
      <c r="G3497" s="76">
        <v>2.71061</v>
      </c>
      <c r="H3497" s="76">
        <v>0.15861600000000001</v>
      </c>
      <c r="I3497" s="77">
        <v>629.95780000000002</v>
      </c>
      <c r="J3497" s="73">
        <v>1</v>
      </c>
      <c r="K3497" s="78" t="s">
        <v>4330</v>
      </c>
    </row>
    <row r="3498" spans="1:11">
      <c r="A3498" s="71" t="s">
        <v>2094</v>
      </c>
      <c r="B3498" s="72">
        <v>1513.812133789</v>
      </c>
      <c r="C3498" s="72">
        <v>-1.036546612188</v>
      </c>
      <c r="D3498" s="73">
        <v>2</v>
      </c>
      <c r="E3498" s="74" t="s">
        <v>6783</v>
      </c>
      <c r="F3498" s="75">
        <v>8.3462287048490002E-4</v>
      </c>
      <c r="G3498" s="76">
        <v>3.015142</v>
      </c>
      <c r="H3498" s="76">
        <v>0.3468504</v>
      </c>
      <c r="I3498" s="77">
        <v>714.85350000000005</v>
      </c>
      <c r="J3498" s="73">
        <v>1</v>
      </c>
      <c r="K3498" s="78" t="s">
        <v>2606</v>
      </c>
    </row>
    <row r="3499" spans="1:11">
      <c r="A3499" s="71" t="s">
        <v>3964</v>
      </c>
      <c r="B3499" s="72">
        <v>1072.651367188</v>
      </c>
      <c r="C3499" s="72">
        <v>-0.60991086999999999</v>
      </c>
      <c r="D3499" s="73">
        <v>2</v>
      </c>
      <c r="E3499" s="74" t="s">
        <v>6784</v>
      </c>
      <c r="F3499" s="75">
        <v>8.4382188985749999E-4</v>
      </c>
      <c r="G3499" s="76">
        <v>2.608384</v>
      </c>
      <c r="H3499" s="76">
        <v>0.37292059999999999</v>
      </c>
      <c r="I3499" s="77">
        <v>862.08399999999995</v>
      </c>
      <c r="J3499" s="73">
        <v>1</v>
      </c>
      <c r="K3499" s="78" t="s">
        <v>4654</v>
      </c>
    </row>
    <row r="3500" spans="1:11">
      <c r="A3500" s="71" t="s">
        <v>3699</v>
      </c>
      <c r="B3500" s="72">
        <v>842.47302246089998</v>
      </c>
      <c r="C3500" s="72">
        <v>-0.75071897546879995</v>
      </c>
      <c r="D3500" s="73">
        <v>2</v>
      </c>
      <c r="E3500" s="74" t="s">
        <v>6785</v>
      </c>
      <c r="F3500" s="75">
        <v>8.4447891317149997E-4</v>
      </c>
      <c r="G3500" s="76">
        <v>2.9514049999999998</v>
      </c>
      <c r="H3500" s="76">
        <v>0.53619380000000005</v>
      </c>
      <c r="I3500" s="77">
        <v>1178.835</v>
      </c>
      <c r="J3500" s="73">
        <v>1</v>
      </c>
      <c r="K3500" s="78" t="s">
        <v>4973</v>
      </c>
    </row>
    <row r="3501" spans="1:11">
      <c r="A3501" s="71" t="s">
        <v>2747</v>
      </c>
      <c r="B3501" s="72">
        <v>991.45782470699999</v>
      </c>
      <c r="C3501" s="72">
        <v>-1.216600323125</v>
      </c>
      <c r="D3501" s="73">
        <v>2</v>
      </c>
      <c r="E3501" s="74" t="s">
        <v>6786</v>
      </c>
      <c r="F3501" s="75">
        <v>8.4656020501059997E-4</v>
      </c>
      <c r="G3501" s="76">
        <v>2.470939</v>
      </c>
      <c r="H3501" s="76">
        <v>0.22113650000000001</v>
      </c>
      <c r="I3501" s="77">
        <v>596.9248</v>
      </c>
      <c r="J3501" s="73">
        <v>1</v>
      </c>
      <c r="K3501" s="78" t="s">
        <v>4325</v>
      </c>
    </row>
    <row r="3502" spans="1:11">
      <c r="A3502" s="71" t="s">
        <v>6787</v>
      </c>
      <c r="B3502" s="72">
        <v>1642.8833007809999</v>
      </c>
      <c r="C3502" s="72">
        <v>-0.97685422937499999</v>
      </c>
      <c r="D3502" s="73">
        <v>2</v>
      </c>
      <c r="E3502" s="74" t="s">
        <v>6788</v>
      </c>
      <c r="F3502" s="75">
        <v>8.5055243854289999E-4</v>
      </c>
      <c r="G3502" s="76">
        <v>2.8451550000000001</v>
      </c>
      <c r="H3502" s="76">
        <v>0.46147369999999999</v>
      </c>
      <c r="I3502" s="77">
        <v>364.33730000000003</v>
      </c>
      <c r="J3502" s="73">
        <v>1</v>
      </c>
      <c r="K3502" s="78" t="s">
        <v>3600</v>
      </c>
    </row>
    <row r="3503" spans="1:11">
      <c r="A3503" s="71" t="s">
        <v>3394</v>
      </c>
      <c r="B3503" s="72">
        <v>1043.584350586</v>
      </c>
      <c r="C3503" s="72">
        <v>-1.158616924688</v>
      </c>
      <c r="D3503" s="73">
        <v>2</v>
      </c>
      <c r="E3503" s="74" t="s">
        <v>6789</v>
      </c>
      <c r="F3503" s="75">
        <v>8.5571450376989997E-4</v>
      </c>
      <c r="G3503" s="76">
        <v>2.8589739999999999</v>
      </c>
      <c r="H3503" s="76">
        <v>0.17982090000000001</v>
      </c>
      <c r="I3503" s="77">
        <v>1224.481</v>
      </c>
      <c r="J3503" s="73">
        <v>1</v>
      </c>
      <c r="K3503" s="78" t="s">
        <v>4325</v>
      </c>
    </row>
    <row r="3504" spans="1:11">
      <c r="A3504" s="71" t="s">
        <v>6790</v>
      </c>
      <c r="B3504" s="72">
        <v>1302.688110352</v>
      </c>
      <c r="C3504" s="72">
        <v>-1.351854229375</v>
      </c>
      <c r="D3504" s="73">
        <v>2</v>
      </c>
      <c r="E3504" s="74" t="s">
        <v>6791</v>
      </c>
      <c r="F3504" s="75">
        <v>8.5693873786659997E-4</v>
      </c>
      <c r="G3504" s="76">
        <v>2.8534890000000002</v>
      </c>
      <c r="H3504" s="76">
        <v>0.28874699999999998</v>
      </c>
      <c r="I3504" s="77">
        <v>771.96749999999997</v>
      </c>
    </row>
    <row r="3505" spans="1:11">
      <c r="A3505" s="71" t="s">
        <v>3760</v>
      </c>
      <c r="B3505" s="72">
        <v>869.55670166020002</v>
      </c>
      <c r="C3505" s="72">
        <v>-1.223131084844</v>
      </c>
      <c r="D3505" s="73">
        <v>2</v>
      </c>
      <c r="E3505" s="74" t="s">
        <v>6792</v>
      </c>
      <c r="F3505" s="75">
        <v>8.6045466246500004E-4</v>
      </c>
      <c r="G3505" s="76">
        <v>3.4490590000000001</v>
      </c>
      <c r="H3505" s="76">
        <v>0.24528610000000001</v>
      </c>
      <c r="I3505" s="77">
        <v>773.26859999999999</v>
      </c>
      <c r="J3505" s="73">
        <v>1</v>
      </c>
      <c r="K3505" s="78" t="s">
        <v>4325</v>
      </c>
    </row>
    <row r="3506" spans="1:11">
      <c r="A3506" s="71" t="s">
        <v>3606</v>
      </c>
      <c r="B3506" s="72">
        <v>1208.5508291159999</v>
      </c>
      <c r="C3506" s="72">
        <v>-0.2397458165003</v>
      </c>
      <c r="D3506" s="73">
        <v>2</v>
      </c>
      <c r="E3506" s="74" t="s">
        <v>6793</v>
      </c>
      <c r="F3506" s="75">
        <v>8.6322991689430004E-4</v>
      </c>
      <c r="G3506" s="76">
        <v>2.5965120000000002</v>
      </c>
      <c r="H3506" s="76">
        <v>0.42410989999999998</v>
      </c>
      <c r="I3506" s="77">
        <v>186.36189999999999</v>
      </c>
      <c r="J3506" s="73">
        <v>1</v>
      </c>
      <c r="K3506" s="78" t="s">
        <v>3772</v>
      </c>
    </row>
    <row r="3507" spans="1:11">
      <c r="A3507" s="71" t="s">
        <v>6794</v>
      </c>
      <c r="B3507" s="72">
        <v>1078.629516602</v>
      </c>
      <c r="C3507" s="72">
        <v>-1.396776104375</v>
      </c>
      <c r="D3507" s="73">
        <v>2</v>
      </c>
      <c r="E3507" s="74" t="s">
        <v>6795</v>
      </c>
      <c r="F3507" s="75">
        <v>8.6350241364710001E-4</v>
      </c>
      <c r="G3507" s="76">
        <v>2.4806629999999998</v>
      </c>
      <c r="H3507" s="76">
        <v>0.24239520000000001</v>
      </c>
      <c r="I3507" s="77">
        <v>815.87289999999996</v>
      </c>
      <c r="J3507" s="73">
        <v>2</v>
      </c>
      <c r="K3507" s="78" t="s">
        <v>3772</v>
      </c>
    </row>
    <row r="3508" spans="1:11">
      <c r="A3508" s="71" t="s">
        <v>5263</v>
      </c>
      <c r="B3508" s="72">
        <v>1070.5740966799999</v>
      </c>
      <c r="C3508" s="72">
        <v>-1.651170635625</v>
      </c>
      <c r="D3508" s="73">
        <v>2</v>
      </c>
      <c r="E3508" s="74" t="s">
        <v>6796</v>
      </c>
      <c r="F3508" s="75">
        <v>8.6510974670919998E-4</v>
      </c>
      <c r="G3508" s="76">
        <v>2.926828</v>
      </c>
      <c r="H3508" s="76">
        <v>0.55152179999999995</v>
      </c>
      <c r="I3508" s="77">
        <v>995.04060000000004</v>
      </c>
      <c r="J3508" s="73">
        <v>1</v>
      </c>
      <c r="K3508" s="78" t="s">
        <v>4330</v>
      </c>
    </row>
    <row r="3509" spans="1:11">
      <c r="A3509" s="71" t="s">
        <v>3735</v>
      </c>
      <c r="B3509" s="72">
        <v>1392.73046875</v>
      </c>
      <c r="C3509" s="72">
        <v>-1.17192258875</v>
      </c>
      <c r="D3509" s="73">
        <v>2</v>
      </c>
      <c r="E3509" s="74" t="s">
        <v>6797</v>
      </c>
      <c r="F3509" s="75">
        <v>8.6730174096589997E-4</v>
      </c>
      <c r="G3509" s="76">
        <v>2.777698</v>
      </c>
      <c r="H3509" s="76">
        <v>0.38984160000000001</v>
      </c>
      <c r="I3509" s="77">
        <v>232.84819999999999</v>
      </c>
      <c r="J3509" s="73">
        <v>1</v>
      </c>
      <c r="K3509" s="78" t="s">
        <v>3836</v>
      </c>
    </row>
    <row r="3510" spans="1:11">
      <c r="A3510" s="71" t="s">
        <v>6798</v>
      </c>
      <c r="B3510" s="72">
        <v>1103.515625</v>
      </c>
      <c r="C3510" s="72">
        <v>-1.237718487188</v>
      </c>
      <c r="D3510" s="73">
        <v>2</v>
      </c>
      <c r="E3510" s="74" t="s">
        <v>6799</v>
      </c>
      <c r="F3510" s="75">
        <v>8.6816268214670003E-4</v>
      </c>
      <c r="G3510" s="76">
        <v>3.2339359999999999</v>
      </c>
      <c r="H3510" s="76">
        <v>0.36090290000000003</v>
      </c>
      <c r="I3510" s="77">
        <v>1099.0809999999999</v>
      </c>
      <c r="J3510" s="73">
        <v>1</v>
      </c>
      <c r="K3510" s="78" t="s">
        <v>4325</v>
      </c>
    </row>
    <row r="3511" spans="1:11">
      <c r="A3511" s="71" t="s">
        <v>2083</v>
      </c>
      <c r="B3511" s="72">
        <v>1115.4851074220001</v>
      </c>
      <c r="C3511" s="72">
        <v>-1.133104229375</v>
      </c>
      <c r="D3511" s="73">
        <v>2</v>
      </c>
      <c r="E3511" s="74" t="s">
        <v>6800</v>
      </c>
      <c r="F3511" s="75">
        <v>8.682055102122E-4</v>
      </c>
      <c r="G3511" s="76">
        <v>3.7667220000000001</v>
      </c>
      <c r="H3511" s="76">
        <v>0.33292500000000003</v>
      </c>
      <c r="I3511" s="77">
        <v>791.71079999999995</v>
      </c>
      <c r="J3511" s="73">
        <v>1</v>
      </c>
      <c r="K3511" s="78" t="s">
        <v>3375</v>
      </c>
    </row>
    <row r="3512" spans="1:11">
      <c r="A3512" s="71" t="s">
        <v>5402</v>
      </c>
      <c r="B3512" s="72">
        <v>847.44993333599996</v>
      </c>
      <c r="C3512" s="72">
        <v>-0.91736278790619996</v>
      </c>
      <c r="D3512" s="73">
        <v>2</v>
      </c>
      <c r="E3512" s="74" t="s">
        <v>6801</v>
      </c>
      <c r="F3512" s="75">
        <v>8.6998056718470005E-4</v>
      </c>
      <c r="G3512" s="76">
        <v>2.5576400000000001</v>
      </c>
      <c r="H3512" s="76">
        <v>0.35671619999999998</v>
      </c>
      <c r="I3512" s="77">
        <v>1014.241</v>
      </c>
      <c r="J3512" s="73">
        <v>1</v>
      </c>
      <c r="K3512" s="78" t="s">
        <v>3986</v>
      </c>
    </row>
    <row r="3513" spans="1:11">
      <c r="A3513" s="71" t="s">
        <v>2841</v>
      </c>
      <c r="B3513" s="72">
        <v>986.48022460940001</v>
      </c>
      <c r="C3513" s="72">
        <v>-0.72868528406249999</v>
      </c>
      <c r="D3513" s="73">
        <v>2</v>
      </c>
      <c r="E3513" s="74" t="s">
        <v>6802</v>
      </c>
      <c r="F3513" s="75">
        <v>8.7143891373059996E-4</v>
      </c>
      <c r="G3513" s="76">
        <v>2.4393590000000001</v>
      </c>
      <c r="H3513" s="76">
        <v>0.35301569999999999</v>
      </c>
      <c r="I3513" s="77">
        <v>344.83370000000002</v>
      </c>
      <c r="J3513" s="73">
        <v>1</v>
      </c>
      <c r="K3513" s="78" t="s">
        <v>5061</v>
      </c>
    </row>
    <row r="3514" spans="1:11">
      <c r="A3514" s="71" t="s">
        <v>2501</v>
      </c>
      <c r="B3514" s="72">
        <v>959.48797607419999</v>
      </c>
      <c r="C3514" s="72">
        <v>-0.99681272546879995</v>
      </c>
      <c r="D3514" s="73">
        <v>2</v>
      </c>
      <c r="E3514" s="74" t="s">
        <v>6803</v>
      </c>
      <c r="F3514" s="75">
        <v>8.7168639820260001E-4</v>
      </c>
      <c r="G3514" s="76">
        <v>2.5058440000000002</v>
      </c>
      <c r="H3514" s="76">
        <v>0.4378745</v>
      </c>
      <c r="I3514" s="77">
        <v>667.28440000000001</v>
      </c>
      <c r="J3514" s="73">
        <v>1</v>
      </c>
      <c r="K3514" s="78" t="s">
        <v>5443</v>
      </c>
    </row>
    <row r="3515" spans="1:11">
      <c r="A3515" s="71" t="s">
        <v>2172</v>
      </c>
      <c r="B3515" s="72">
        <v>836.45123291020002</v>
      </c>
      <c r="C3515" s="72">
        <v>-1.052049541875</v>
      </c>
      <c r="D3515" s="73">
        <v>2</v>
      </c>
      <c r="E3515" s="74" t="s">
        <v>6804</v>
      </c>
      <c r="F3515" s="75">
        <v>8.7332437261380003E-4</v>
      </c>
      <c r="G3515" s="76">
        <v>2.6540219999999999</v>
      </c>
      <c r="H3515" s="76">
        <v>0.35650340000000003</v>
      </c>
      <c r="I3515" s="77">
        <v>1138.2170000000001</v>
      </c>
      <c r="J3515" s="73">
        <v>1</v>
      </c>
      <c r="K3515" s="78" t="s">
        <v>4973</v>
      </c>
    </row>
    <row r="3516" spans="1:11">
      <c r="A3516" s="71" t="s">
        <v>3514</v>
      </c>
      <c r="B3516" s="72">
        <v>992.51599121089998</v>
      </c>
      <c r="C3516" s="72">
        <v>-1.286424541875</v>
      </c>
      <c r="D3516" s="73">
        <v>2</v>
      </c>
      <c r="E3516" s="74" t="s">
        <v>6805</v>
      </c>
      <c r="F3516" s="75">
        <v>8.7336512102310004E-4</v>
      </c>
      <c r="G3516" s="76">
        <v>2.4732449999999999</v>
      </c>
      <c r="H3516" s="76">
        <v>0.30233450000000001</v>
      </c>
      <c r="I3516" s="77">
        <v>934.99519999999995</v>
      </c>
      <c r="J3516" s="73">
        <v>1</v>
      </c>
      <c r="K3516" s="78" t="s">
        <v>4325</v>
      </c>
    </row>
    <row r="3517" spans="1:11">
      <c r="A3517" s="71" t="s">
        <v>4198</v>
      </c>
      <c r="B3517" s="72">
        <v>1333.7110595700001</v>
      </c>
      <c r="C3517" s="72">
        <v>-1.350023174688</v>
      </c>
      <c r="D3517" s="73">
        <v>2</v>
      </c>
      <c r="E3517" s="74" t="s">
        <v>6806</v>
      </c>
      <c r="F3517" s="75">
        <v>8.8162873597850001E-4</v>
      </c>
      <c r="G3517" s="76">
        <v>3.0850430000000002</v>
      </c>
      <c r="H3517" s="76">
        <v>0.38415559999999999</v>
      </c>
      <c r="I3517" s="77">
        <v>959.41089999999997</v>
      </c>
      <c r="J3517" s="73">
        <v>1</v>
      </c>
      <c r="K3517" s="78" t="s">
        <v>3054</v>
      </c>
    </row>
    <row r="3518" spans="1:11">
      <c r="A3518" s="71" t="s">
        <v>6232</v>
      </c>
      <c r="B3518" s="72">
        <v>922.49926757809999</v>
      </c>
      <c r="C3518" s="72">
        <v>-1.357225323125</v>
      </c>
      <c r="D3518" s="73">
        <v>2</v>
      </c>
      <c r="E3518" s="74" t="s">
        <v>6807</v>
      </c>
      <c r="F3518" s="75">
        <v>8.8605490596419998E-4</v>
      </c>
      <c r="G3518" s="76">
        <v>2.4219390000000001</v>
      </c>
      <c r="H3518" s="76">
        <v>0.21745039999999999</v>
      </c>
      <c r="I3518" s="77">
        <v>272.14159999999998</v>
      </c>
      <c r="J3518" s="73">
        <v>1</v>
      </c>
      <c r="K3518" s="78" t="s">
        <v>5443</v>
      </c>
    </row>
    <row r="3519" spans="1:11">
      <c r="A3519" s="71" t="s">
        <v>6808</v>
      </c>
      <c r="B3519" s="72">
        <v>1663.817382813</v>
      </c>
      <c r="C3519" s="72">
        <v>-0.87468137781249999</v>
      </c>
      <c r="D3519" s="73">
        <v>2</v>
      </c>
      <c r="E3519" s="74" t="s">
        <v>6809</v>
      </c>
      <c r="F3519" s="75">
        <v>8.8692624085239999E-4</v>
      </c>
      <c r="G3519" s="76">
        <v>3.3938000000000001</v>
      </c>
      <c r="H3519" s="76">
        <v>0.56593629999999995</v>
      </c>
      <c r="I3519" s="77">
        <v>577.35630000000003</v>
      </c>
      <c r="J3519" s="73">
        <v>1</v>
      </c>
      <c r="K3519" s="78" t="s">
        <v>2299</v>
      </c>
    </row>
    <row r="3520" spans="1:11">
      <c r="A3520" s="71" t="s">
        <v>2295</v>
      </c>
      <c r="B3520" s="72">
        <v>1313.7059326169999</v>
      </c>
      <c r="C3520" s="72">
        <v>-1.146776104375</v>
      </c>
      <c r="D3520" s="73">
        <v>2</v>
      </c>
      <c r="E3520" s="74" t="s">
        <v>6810</v>
      </c>
      <c r="F3520" s="75">
        <v>8.967688275753E-4</v>
      </c>
      <c r="G3520" s="76">
        <v>2.5014319999999999</v>
      </c>
      <c r="H3520" s="76">
        <v>0.38256859999999998</v>
      </c>
      <c r="I3520" s="77">
        <v>665.65430000000003</v>
      </c>
      <c r="J3520" s="73">
        <v>1</v>
      </c>
      <c r="K3520" s="78" t="s">
        <v>2606</v>
      </c>
    </row>
    <row r="3521" spans="1:11">
      <c r="A3521" s="71" t="s">
        <v>6811</v>
      </c>
      <c r="B3521" s="72">
        <v>1328.6990966799999</v>
      </c>
      <c r="C3521" s="72">
        <v>-0.55461301843749999</v>
      </c>
      <c r="D3521" s="73">
        <v>2</v>
      </c>
      <c r="E3521" s="74" t="s">
        <v>6812</v>
      </c>
      <c r="F3521" s="75">
        <v>8.9682859287370002E-4</v>
      </c>
      <c r="G3521" s="76">
        <v>2.4218820000000001</v>
      </c>
      <c r="H3521" s="76">
        <v>0.33540110000000001</v>
      </c>
      <c r="I3521" s="77">
        <v>442.38810000000001</v>
      </c>
      <c r="J3521" s="73">
        <v>1</v>
      </c>
      <c r="K3521" s="78" t="s">
        <v>2285</v>
      </c>
    </row>
    <row r="3522" spans="1:11">
      <c r="A3522" s="71" t="s">
        <v>4839</v>
      </c>
      <c r="B3522" s="72">
        <v>902.5054321289</v>
      </c>
      <c r="C3522" s="72">
        <v>-1.839280987188</v>
      </c>
      <c r="D3522" s="73">
        <v>2</v>
      </c>
      <c r="E3522" s="74" t="s">
        <v>6813</v>
      </c>
      <c r="F3522" s="75">
        <v>8.9738733325320002E-4</v>
      </c>
      <c r="G3522" s="76">
        <v>2.8379259999999999</v>
      </c>
      <c r="H3522" s="76">
        <v>0.31718499999999999</v>
      </c>
      <c r="I3522" s="77">
        <v>937.08860000000004</v>
      </c>
      <c r="J3522" s="73">
        <v>1</v>
      </c>
      <c r="K3522" s="78" t="s">
        <v>5443</v>
      </c>
    </row>
    <row r="3523" spans="1:11">
      <c r="A3523" s="71" t="s">
        <v>6814</v>
      </c>
      <c r="B3523" s="72">
        <v>1261.663452148</v>
      </c>
      <c r="C3523" s="72">
        <v>-1.6714343075</v>
      </c>
      <c r="D3523" s="73">
        <v>2</v>
      </c>
      <c r="E3523" s="74" t="s">
        <v>6815</v>
      </c>
      <c r="F3523" s="75">
        <v>8.9747491121609996E-4</v>
      </c>
      <c r="G3523" s="76">
        <v>2.871505</v>
      </c>
      <c r="H3523" s="76">
        <v>0.36940089999999998</v>
      </c>
      <c r="I3523" s="77">
        <v>700.83259999999996</v>
      </c>
      <c r="J3523" s="73">
        <v>1</v>
      </c>
      <c r="K3523" s="78" t="s">
        <v>2811</v>
      </c>
    </row>
    <row r="3524" spans="1:11">
      <c r="A3524" s="71" t="s">
        <v>2632</v>
      </c>
      <c r="B3524" s="72">
        <v>1347.7266845700001</v>
      </c>
      <c r="C3524" s="72">
        <v>-1.075853252813</v>
      </c>
      <c r="D3524" s="73">
        <v>2</v>
      </c>
      <c r="E3524" s="74" t="s">
        <v>6816</v>
      </c>
      <c r="F3524" s="75">
        <v>9.0184997622240004E-4</v>
      </c>
      <c r="G3524" s="76">
        <v>2.7424590000000002</v>
      </c>
      <c r="H3524" s="76">
        <v>0.55632590000000004</v>
      </c>
      <c r="I3524" s="77">
        <v>657.59720000000004</v>
      </c>
      <c r="J3524" s="73">
        <v>1</v>
      </c>
      <c r="K3524" s="78" t="s">
        <v>2893</v>
      </c>
    </row>
    <row r="3525" spans="1:11">
      <c r="A3525" s="71" t="s">
        <v>5356</v>
      </c>
      <c r="B3525" s="72">
        <v>1265.579711914</v>
      </c>
      <c r="C3525" s="72">
        <v>-1.483323955938</v>
      </c>
      <c r="D3525" s="73">
        <v>2</v>
      </c>
      <c r="E3525" s="74" t="s">
        <v>6817</v>
      </c>
      <c r="F3525" s="75">
        <v>9.0591344593590002E-4</v>
      </c>
      <c r="G3525" s="76">
        <v>2.6486360000000002</v>
      </c>
      <c r="H3525" s="76">
        <v>0.46754990000000002</v>
      </c>
      <c r="I3525" s="77">
        <v>637.44780000000003</v>
      </c>
      <c r="J3525" s="73">
        <v>1</v>
      </c>
      <c r="K3525" s="78" t="s">
        <v>3326</v>
      </c>
    </row>
    <row r="3526" spans="1:11">
      <c r="A3526" s="71" t="s">
        <v>6818</v>
      </c>
      <c r="B3526" s="72">
        <v>969.46362304690001</v>
      </c>
      <c r="C3526" s="72">
        <v>-0.82084836999999999</v>
      </c>
      <c r="D3526" s="73">
        <v>2</v>
      </c>
      <c r="E3526" s="74" t="s">
        <v>6819</v>
      </c>
      <c r="F3526" s="75">
        <v>9.0924748084130001E-4</v>
      </c>
      <c r="G3526" s="76">
        <v>2.6706720000000002</v>
      </c>
      <c r="H3526" s="76">
        <v>0.38930540000000002</v>
      </c>
      <c r="I3526" s="77">
        <v>694.23559999999998</v>
      </c>
      <c r="J3526" s="73">
        <v>1</v>
      </c>
      <c r="K3526" s="78" t="s">
        <v>4325</v>
      </c>
    </row>
    <row r="3527" spans="1:11">
      <c r="A3527" s="71" t="s">
        <v>6820</v>
      </c>
      <c r="B3527" s="72">
        <v>1012.589782715</v>
      </c>
      <c r="C3527" s="72">
        <v>-0.42491331140630001</v>
      </c>
      <c r="D3527" s="73">
        <v>2</v>
      </c>
      <c r="E3527" s="74" t="s">
        <v>6821</v>
      </c>
      <c r="F3527" s="75">
        <v>9.1156410481580004E-4</v>
      </c>
      <c r="G3527" s="76">
        <v>2.5807869999999999</v>
      </c>
      <c r="H3527" s="76">
        <v>0.26372479999999998</v>
      </c>
      <c r="I3527" s="77">
        <v>913.50490000000002</v>
      </c>
      <c r="J3527" s="73">
        <v>1</v>
      </c>
      <c r="K3527" s="78" t="s">
        <v>4330</v>
      </c>
    </row>
    <row r="3528" spans="1:11">
      <c r="A3528" s="71" t="s">
        <v>4814</v>
      </c>
      <c r="B3528" s="72">
        <v>967.46655273440001</v>
      </c>
      <c r="C3528" s="72">
        <v>-1.066697979375</v>
      </c>
      <c r="D3528" s="73">
        <v>2</v>
      </c>
      <c r="E3528" s="74" t="s">
        <v>6822</v>
      </c>
      <c r="F3528" s="75">
        <v>9.2151331626379998E-4</v>
      </c>
      <c r="G3528" s="76">
        <v>2.7618900000000002</v>
      </c>
      <c r="H3528" s="76">
        <v>0.57892809999999995</v>
      </c>
      <c r="I3528" s="77">
        <v>606.38930000000005</v>
      </c>
    </row>
    <row r="3529" spans="1:11">
      <c r="A3529" s="71" t="s">
        <v>2400</v>
      </c>
      <c r="B3529" s="72">
        <v>798.51959228520002</v>
      </c>
      <c r="C3529" s="72">
        <v>-1.362962627813</v>
      </c>
      <c r="D3529" s="73">
        <v>2</v>
      </c>
      <c r="E3529" s="74" t="s">
        <v>6823</v>
      </c>
      <c r="F3529" s="75">
        <v>9.23208456845E-4</v>
      </c>
      <c r="G3529" s="76">
        <v>2.446485</v>
      </c>
      <c r="H3529" s="76">
        <v>0.38395370000000001</v>
      </c>
      <c r="I3529" s="77">
        <v>688.8981</v>
      </c>
      <c r="J3529" s="73">
        <v>1</v>
      </c>
      <c r="K3529" s="78" t="s">
        <v>6006</v>
      </c>
    </row>
    <row r="3530" spans="1:11">
      <c r="A3530" s="71" t="s">
        <v>3075</v>
      </c>
      <c r="B3530" s="72">
        <v>1045.5635986330001</v>
      </c>
      <c r="C3530" s="72">
        <v>-1.224779034063</v>
      </c>
      <c r="D3530" s="73">
        <v>2</v>
      </c>
      <c r="E3530" s="74" t="s">
        <v>6824</v>
      </c>
      <c r="F3530" s="75">
        <v>9.2571219019479999E-4</v>
      </c>
      <c r="G3530" s="76">
        <v>2.7190949999999998</v>
      </c>
      <c r="H3530" s="76">
        <v>0.25048100000000001</v>
      </c>
      <c r="I3530" s="77">
        <v>1277.576</v>
      </c>
      <c r="J3530" s="73">
        <v>1</v>
      </c>
      <c r="K3530" s="78" t="s">
        <v>4330</v>
      </c>
    </row>
    <row r="3531" spans="1:11">
      <c r="A3531" s="71" t="s">
        <v>2922</v>
      </c>
      <c r="B3531" s="72">
        <v>973.52136230470001</v>
      </c>
      <c r="C3531" s="72">
        <v>-1.071580791875</v>
      </c>
      <c r="D3531" s="73">
        <v>2</v>
      </c>
      <c r="E3531" s="74" t="s">
        <v>6825</v>
      </c>
      <c r="F3531" s="75">
        <v>9.2640725345959996E-4</v>
      </c>
      <c r="G3531" s="76">
        <v>2.6923810000000001</v>
      </c>
      <c r="H3531" s="76">
        <v>0.37964009999999998</v>
      </c>
      <c r="I3531" s="77">
        <v>643.8175</v>
      </c>
    </row>
    <row r="3532" spans="1:11">
      <c r="A3532" s="71" t="s">
        <v>6826</v>
      </c>
      <c r="B3532" s="72">
        <v>1233.6837158200001</v>
      </c>
      <c r="C3532" s="72">
        <v>-1.134935284063</v>
      </c>
      <c r="D3532" s="73">
        <v>2</v>
      </c>
      <c r="E3532" s="74" t="s">
        <v>6827</v>
      </c>
      <c r="F3532" s="75">
        <v>9.297593968505E-4</v>
      </c>
      <c r="G3532" s="76">
        <v>2.862676</v>
      </c>
      <c r="H3532" s="76">
        <v>0.31860559999999999</v>
      </c>
      <c r="I3532" s="77">
        <v>492.53919999999999</v>
      </c>
      <c r="J3532" s="73">
        <v>1</v>
      </c>
      <c r="K3532" s="78" t="s">
        <v>3099</v>
      </c>
    </row>
    <row r="3533" spans="1:11">
      <c r="A3533" s="71" t="s">
        <v>2941</v>
      </c>
      <c r="B3533" s="72">
        <v>2142.0825195309999</v>
      </c>
      <c r="C3533" s="72">
        <v>-1.803073693125</v>
      </c>
      <c r="D3533" s="73">
        <v>3</v>
      </c>
      <c r="E3533" s="74" t="s">
        <v>6828</v>
      </c>
      <c r="F3533" s="75">
        <v>9.3559998258490001E-4</v>
      </c>
      <c r="G3533" s="76">
        <v>3.3656809999999999</v>
      </c>
      <c r="H3533" s="76">
        <v>0.41436869999999998</v>
      </c>
      <c r="I3533" s="77">
        <v>689.74519999999995</v>
      </c>
      <c r="J3533" s="73">
        <v>1</v>
      </c>
      <c r="K3533" s="78" t="s">
        <v>6829</v>
      </c>
    </row>
    <row r="3534" spans="1:11">
      <c r="A3534" s="71" t="s">
        <v>5850</v>
      </c>
      <c r="B3534" s="72">
        <v>1016.515991211</v>
      </c>
      <c r="C3534" s="72">
        <v>-1.279588604375</v>
      </c>
      <c r="D3534" s="73">
        <v>2</v>
      </c>
      <c r="E3534" s="74" t="s">
        <v>6830</v>
      </c>
      <c r="F3534" s="75">
        <v>9.3820227013349995E-4</v>
      </c>
      <c r="G3534" s="76">
        <v>2.8546819999999999</v>
      </c>
      <c r="H3534" s="76">
        <v>0.50512710000000005</v>
      </c>
      <c r="I3534" s="77">
        <v>604.95090000000005</v>
      </c>
    </row>
    <row r="3535" spans="1:11">
      <c r="A3535" s="71" t="s">
        <v>6831</v>
      </c>
      <c r="B3535" s="72">
        <v>1892.9487304690001</v>
      </c>
      <c r="C3535" s="72">
        <v>-1.85258665125</v>
      </c>
      <c r="D3535" s="73">
        <v>2</v>
      </c>
      <c r="E3535" s="74" t="s">
        <v>6832</v>
      </c>
      <c r="F3535" s="75">
        <v>9.3929875240839999E-4</v>
      </c>
      <c r="G3535" s="76">
        <v>2.9500630000000001</v>
      </c>
      <c r="H3535" s="76">
        <v>0.50786589999999998</v>
      </c>
      <c r="I3535" s="77">
        <v>119.2248</v>
      </c>
      <c r="J3535" s="73">
        <v>2</v>
      </c>
      <c r="K3535" s="78" t="s">
        <v>3316</v>
      </c>
    </row>
    <row r="3536" spans="1:11">
      <c r="A3536" s="71" t="s">
        <v>6833</v>
      </c>
      <c r="B3536" s="72">
        <v>1075.5207519529999</v>
      </c>
      <c r="C3536" s="72">
        <v>-1.433397198125</v>
      </c>
      <c r="D3536" s="73">
        <v>2</v>
      </c>
      <c r="E3536" s="74" t="s">
        <v>6834</v>
      </c>
      <c r="F3536" s="75">
        <v>9.5622452669040005E-4</v>
      </c>
      <c r="G3536" s="76">
        <v>2.4057979999999999</v>
      </c>
      <c r="H3536" s="76">
        <v>0.45806540000000001</v>
      </c>
      <c r="I3536" s="77">
        <v>753.48889999999994</v>
      </c>
    </row>
    <row r="3537" spans="1:11">
      <c r="A3537" s="71" t="s">
        <v>2884</v>
      </c>
      <c r="B3537" s="72">
        <v>829.47778320309999</v>
      </c>
      <c r="C3537" s="72">
        <v>-1.119127178594</v>
      </c>
      <c r="D3537" s="73">
        <v>2</v>
      </c>
      <c r="E3537" s="74" t="s">
        <v>6835</v>
      </c>
      <c r="F3537" s="75">
        <v>9.6065016080730005E-4</v>
      </c>
      <c r="G3537" s="76">
        <v>2.4252050000000001</v>
      </c>
      <c r="H3537" s="76">
        <v>0.1981774</v>
      </c>
      <c r="I3537" s="77">
        <v>552.92769999999996</v>
      </c>
      <c r="J3537" s="73">
        <v>1</v>
      </c>
      <c r="K3537" s="78" t="s">
        <v>4973</v>
      </c>
    </row>
    <row r="3538" spans="1:11">
      <c r="A3538" s="71" t="s">
        <v>3382</v>
      </c>
      <c r="B3538" s="72">
        <v>1101.4822998049999</v>
      </c>
      <c r="C3538" s="72">
        <v>-1.261400127813</v>
      </c>
      <c r="D3538" s="73">
        <v>2</v>
      </c>
      <c r="E3538" s="74" t="s">
        <v>6836</v>
      </c>
      <c r="F3538" s="75">
        <v>9.6080144977679996E-4</v>
      </c>
      <c r="G3538" s="76">
        <v>2.7214719999999999</v>
      </c>
      <c r="H3538" s="76">
        <v>0.51908889999999996</v>
      </c>
      <c r="I3538" s="77">
        <v>660.70939999999996</v>
      </c>
      <c r="J3538" s="73">
        <v>1</v>
      </c>
      <c r="K3538" s="78" t="s">
        <v>5443</v>
      </c>
    </row>
    <row r="3539" spans="1:11">
      <c r="A3539" s="71" t="s">
        <v>2956</v>
      </c>
      <c r="B3539" s="72">
        <v>827.46215820309999</v>
      </c>
      <c r="C3539" s="72">
        <v>-0.24896240234379999</v>
      </c>
      <c r="D3539" s="73">
        <v>1</v>
      </c>
      <c r="E3539" s="74" t="s">
        <v>6837</v>
      </c>
      <c r="F3539" s="75">
        <v>9.6107234768569999E-4</v>
      </c>
      <c r="G3539" s="76">
        <v>2.0312899999999998</v>
      </c>
      <c r="H3539" s="76">
        <v>0.34068880000000001</v>
      </c>
      <c r="I3539" s="77">
        <v>206.30199999999999</v>
      </c>
      <c r="J3539" s="73">
        <v>1</v>
      </c>
      <c r="K3539" s="78" t="s">
        <v>5831</v>
      </c>
    </row>
    <row r="3540" spans="1:11">
      <c r="A3540" s="71" t="s">
        <v>2027</v>
      </c>
      <c r="B3540" s="72">
        <v>1395.6440180259999</v>
      </c>
      <c r="C3540" s="72">
        <v>-1.1155510471250001</v>
      </c>
      <c r="D3540" s="73">
        <v>2</v>
      </c>
      <c r="E3540" s="74" t="s">
        <v>6838</v>
      </c>
      <c r="F3540" s="75">
        <v>9.6540659843369998E-4</v>
      </c>
      <c r="G3540" s="76">
        <v>3.9514469999999999</v>
      </c>
      <c r="H3540" s="76">
        <v>0.32313439999999999</v>
      </c>
      <c r="I3540" s="77">
        <v>1555.6420000000001</v>
      </c>
      <c r="J3540" s="73">
        <v>1</v>
      </c>
      <c r="K3540" s="78" t="s">
        <v>2525</v>
      </c>
    </row>
    <row r="3541" spans="1:11">
      <c r="A3541" s="71" t="s">
        <v>2259</v>
      </c>
      <c r="B3541" s="72">
        <v>839.40802001949999</v>
      </c>
      <c r="C3541" s="72">
        <v>-1.12016477625</v>
      </c>
      <c r="D3541" s="73">
        <v>2</v>
      </c>
      <c r="E3541" s="74" t="s">
        <v>6839</v>
      </c>
      <c r="F3541" s="75">
        <v>9.6541304289739997E-4</v>
      </c>
      <c r="G3541" s="76">
        <v>2.4339390000000001</v>
      </c>
      <c r="H3541" s="76">
        <v>0.35929090000000002</v>
      </c>
      <c r="I3541" s="77">
        <v>581.02290000000005</v>
      </c>
      <c r="J3541" s="73">
        <v>1</v>
      </c>
      <c r="K3541" s="78" t="s">
        <v>6006</v>
      </c>
    </row>
    <row r="3542" spans="1:11">
      <c r="A3542" s="71" t="s">
        <v>3341</v>
      </c>
      <c r="B3542" s="72">
        <v>1314.7052001950001</v>
      </c>
      <c r="C3542" s="72">
        <v>-1.3823718075</v>
      </c>
      <c r="D3542" s="73">
        <v>2</v>
      </c>
      <c r="E3542" s="74" t="s">
        <v>6840</v>
      </c>
      <c r="F3542" s="75">
        <v>9.7437784836260002E-4</v>
      </c>
      <c r="G3542" s="76">
        <v>2.520486</v>
      </c>
      <c r="H3542" s="76">
        <v>0.2466892</v>
      </c>
      <c r="I3542" s="77">
        <v>456.66640000000001</v>
      </c>
      <c r="J3542" s="73">
        <v>1</v>
      </c>
      <c r="K3542" s="78" t="s">
        <v>2811</v>
      </c>
    </row>
    <row r="3543" spans="1:11">
      <c r="A3543" s="71" t="s">
        <v>2377</v>
      </c>
      <c r="B3543" s="72">
        <v>1272.756225586</v>
      </c>
      <c r="C3543" s="72">
        <v>-1.373704815313</v>
      </c>
      <c r="D3543" s="73">
        <v>2</v>
      </c>
      <c r="E3543" s="74" t="s">
        <v>6841</v>
      </c>
      <c r="F3543" s="75">
        <v>9.8051897896500009E-4</v>
      </c>
      <c r="G3543" s="76">
        <v>2.8049659999999998</v>
      </c>
      <c r="H3543" s="76">
        <v>0.47627079999999999</v>
      </c>
      <c r="I3543" s="77">
        <v>1055.357</v>
      </c>
      <c r="J3543" s="73">
        <v>1</v>
      </c>
      <c r="K3543" s="78" t="s">
        <v>3326</v>
      </c>
    </row>
    <row r="3544" spans="1:11">
      <c r="A3544" s="71" t="s">
        <v>6419</v>
      </c>
      <c r="B3544" s="72">
        <v>1835.9102783200001</v>
      </c>
      <c r="C3544" s="72">
        <v>-1.159105205938</v>
      </c>
      <c r="D3544" s="73">
        <v>2</v>
      </c>
      <c r="E3544" s="74" t="s">
        <v>6842</v>
      </c>
      <c r="F3544" s="75">
        <v>9.896226123821E-4</v>
      </c>
      <c r="G3544" s="76">
        <v>2.5325129999999998</v>
      </c>
      <c r="H3544" s="76">
        <v>0.2512144</v>
      </c>
      <c r="I3544" s="77">
        <v>478.43389999999999</v>
      </c>
      <c r="J3544" s="73">
        <v>2</v>
      </c>
      <c r="K3544" s="78" t="s">
        <v>3894</v>
      </c>
    </row>
    <row r="3545" spans="1:11">
      <c r="A3545" s="71" t="s">
        <v>4564</v>
      </c>
      <c r="B3545" s="72">
        <v>942.48907470699999</v>
      </c>
      <c r="C3545" s="72">
        <v>-1.226182842656</v>
      </c>
      <c r="D3545" s="73">
        <v>2</v>
      </c>
      <c r="E3545" s="74" t="s">
        <v>6843</v>
      </c>
      <c r="F3545" s="75">
        <v>9.9177821181010008E-4</v>
      </c>
      <c r="G3545" s="76">
        <v>2.4565350000000001</v>
      </c>
      <c r="H3545" s="76">
        <v>0.38415909999999998</v>
      </c>
      <c r="I3545" s="77">
        <v>892.09220000000005</v>
      </c>
      <c r="J3545" s="73">
        <v>1</v>
      </c>
      <c r="K3545" s="78" t="s">
        <v>4973</v>
      </c>
    </row>
    <row r="3546" spans="1:11">
      <c r="A3546" s="71" t="s">
        <v>6763</v>
      </c>
      <c r="B3546" s="72">
        <v>961.48840332029999</v>
      </c>
      <c r="C3546" s="72">
        <v>-1.188157940313</v>
      </c>
      <c r="D3546" s="73">
        <v>2</v>
      </c>
      <c r="E3546" s="74" t="s">
        <v>6844</v>
      </c>
      <c r="F3546" s="75">
        <v>9.9613241505799996E-4</v>
      </c>
      <c r="G3546" s="76">
        <v>2.635157</v>
      </c>
      <c r="H3546" s="76">
        <v>0.28320519999999999</v>
      </c>
      <c r="I3546" s="77">
        <v>796.97659999999996</v>
      </c>
      <c r="J3546" s="73">
        <v>1</v>
      </c>
      <c r="K3546" s="78" t="s">
        <v>4973</v>
      </c>
    </row>
    <row r="3547" spans="1:11">
      <c r="A3547" s="71" t="s">
        <v>2553</v>
      </c>
      <c r="B3547" s="72">
        <v>950.53057861330001</v>
      </c>
      <c r="C3547" s="72">
        <v>-1.157152080938</v>
      </c>
      <c r="D3547" s="73">
        <v>2</v>
      </c>
      <c r="E3547" s="74" t="s">
        <v>6845</v>
      </c>
      <c r="F3547" s="75">
        <v>9.9716135619740002E-4</v>
      </c>
      <c r="G3547" s="76">
        <v>2.938774</v>
      </c>
      <c r="H3547" s="76">
        <v>0.2948442</v>
      </c>
      <c r="I3547" s="77">
        <v>996.78520000000003</v>
      </c>
      <c r="J3547" s="73">
        <v>1</v>
      </c>
      <c r="K3547" s="78" t="s">
        <v>4973</v>
      </c>
    </row>
    <row r="3548" spans="1:11">
      <c r="A3548" s="71" t="s">
        <v>3467</v>
      </c>
      <c r="B3548" s="72">
        <v>1161.651367188</v>
      </c>
      <c r="C3548" s="72">
        <v>-1.389207745</v>
      </c>
      <c r="D3548" s="73">
        <v>2</v>
      </c>
      <c r="E3548" s="74" t="s">
        <v>6846</v>
      </c>
      <c r="F3548" s="75">
        <v>9.994011075487E-4</v>
      </c>
      <c r="G3548" s="76">
        <v>2.7196310000000001</v>
      </c>
      <c r="H3548" s="76">
        <v>0.47517209999999999</v>
      </c>
      <c r="I3548" s="77">
        <v>833.63260000000002</v>
      </c>
      <c r="J3548" s="73">
        <v>1</v>
      </c>
      <c r="K3548" s="78" t="s">
        <v>3326</v>
      </c>
    </row>
    <row r="3549" spans="1:11">
      <c r="A3549" s="71" t="s">
        <v>3031</v>
      </c>
      <c r="B3549" s="72">
        <v>1759.8682861330001</v>
      </c>
      <c r="C3549" s="72">
        <v>-0.88420286218749999</v>
      </c>
      <c r="D3549" s="73">
        <v>2</v>
      </c>
      <c r="E3549" s="74" t="s">
        <v>6847</v>
      </c>
      <c r="F3549" s="75">
        <v>1.0287168270879999E-3</v>
      </c>
      <c r="G3549" s="76">
        <v>3.1922700000000002</v>
      </c>
      <c r="H3549" s="76">
        <v>0.35582360000000002</v>
      </c>
      <c r="I3549" s="77">
        <v>529.28459999999995</v>
      </c>
      <c r="J3549" s="73">
        <v>1</v>
      </c>
      <c r="K3549" s="78" t="s">
        <v>3389</v>
      </c>
    </row>
    <row r="3550" spans="1:11">
      <c r="A3550" s="71" t="s">
        <v>6848</v>
      </c>
      <c r="B3550" s="72">
        <v>979.4955444336</v>
      </c>
      <c r="C3550" s="72">
        <v>-1.583177471563</v>
      </c>
      <c r="D3550" s="73">
        <v>2</v>
      </c>
      <c r="E3550" s="74" t="s">
        <v>6849</v>
      </c>
      <c r="F3550" s="75">
        <v>1.03352461866E-3</v>
      </c>
      <c r="G3550" s="76">
        <v>2.7378420000000001</v>
      </c>
      <c r="H3550" s="76">
        <v>0.43616569999999999</v>
      </c>
      <c r="I3550" s="77">
        <v>527.88040000000001</v>
      </c>
      <c r="J3550" s="73">
        <v>1</v>
      </c>
      <c r="K3550" s="78" t="s">
        <v>4325</v>
      </c>
    </row>
    <row r="3551" spans="1:11">
      <c r="A3551" s="71"/>
      <c r="B3551" s="72"/>
      <c r="C3551" s="72"/>
      <c r="D3551" s="73"/>
      <c r="E3551" s="74"/>
      <c r="F3551" s="75"/>
      <c r="G3551" s="76"/>
      <c r="H3551" s="76"/>
      <c r="I3551" s="77"/>
      <c r="J3551" s="73"/>
      <c r="K3551" s="78"/>
    </row>
    <row r="3552" spans="1:11">
      <c r="A3552" s="71"/>
      <c r="B3552" s="72"/>
      <c r="C3552" s="72"/>
      <c r="D3552" s="73"/>
      <c r="E3552" s="74"/>
      <c r="F3552" s="75"/>
      <c r="G3552" s="76"/>
      <c r="H3552" s="76"/>
      <c r="I3552" s="77"/>
      <c r="J3552" s="73"/>
      <c r="K3552" s="78"/>
    </row>
    <row r="3553" spans="1:11">
      <c r="A3553" s="71"/>
      <c r="B3553" s="72"/>
      <c r="C3553" s="72"/>
      <c r="D3553" s="73"/>
      <c r="E3553" s="74"/>
      <c r="F3553" s="75"/>
      <c r="G3553" s="76"/>
      <c r="H3553" s="76"/>
      <c r="I3553" s="77"/>
      <c r="J3553" s="73"/>
      <c r="K3553" s="78"/>
    </row>
    <row r="3554" spans="1:11">
      <c r="A3554" s="71"/>
      <c r="B3554" s="72"/>
      <c r="C3554" s="72"/>
      <c r="D3554" s="73"/>
      <c r="E3554" s="74"/>
      <c r="F3554" s="75"/>
      <c r="G3554" s="76"/>
      <c r="H3554" s="76"/>
      <c r="I3554" s="77"/>
      <c r="J3554" s="73"/>
      <c r="K3554" s="78"/>
    </row>
    <row r="3555" spans="1:11">
      <c r="A3555" s="71"/>
      <c r="B3555" s="72"/>
      <c r="C3555" s="72"/>
      <c r="D3555" s="73"/>
      <c r="E3555" s="74"/>
      <c r="F3555" s="75"/>
      <c r="G3555" s="76"/>
      <c r="H3555" s="76"/>
      <c r="I3555" s="77"/>
      <c r="J3555" s="73"/>
      <c r="K3555" s="78"/>
    </row>
    <row r="3556" spans="1:11">
      <c r="A3556" s="71"/>
      <c r="B3556" s="72"/>
      <c r="C3556" s="72"/>
      <c r="D3556" s="73"/>
      <c r="E3556" s="74"/>
      <c r="F3556" s="75"/>
      <c r="G3556" s="76"/>
      <c r="H3556" s="76"/>
      <c r="I3556" s="77"/>
      <c r="J3556" s="73"/>
      <c r="K3556" s="78"/>
    </row>
    <row r="3557" spans="1:11">
      <c r="A3557" s="71"/>
      <c r="B3557" s="72"/>
      <c r="C3557" s="72"/>
      <c r="D3557" s="73"/>
      <c r="E3557" s="74"/>
      <c r="F3557" s="75"/>
      <c r="G3557" s="76"/>
      <c r="H3557" s="76"/>
      <c r="I3557" s="77"/>
      <c r="J3557" s="73"/>
      <c r="K3557" s="78"/>
    </row>
    <row r="3558" spans="1:11">
      <c r="A3558" s="71"/>
      <c r="B3558" s="72"/>
      <c r="C3558" s="72"/>
      <c r="D3558" s="73"/>
      <c r="E3558" s="74"/>
      <c r="F3558" s="75"/>
      <c r="G3558" s="76"/>
      <c r="H3558" s="76"/>
      <c r="I3558" s="77"/>
      <c r="J3558" s="73"/>
      <c r="K3558" s="78"/>
    </row>
    <row r="3559" spans="1:11">
      <c r="A3559" s="71"/>
      <c r="B3559" s="72"/>
      <c r="C3559" s="72"/>
      <c r="D3559" s="73"/>
      <c r="E3559" s="74"/>
      <c r="F3559" s="75"/>
      <c r="G3559" s="76"/>
      <c r="H3559" s="76"/>
      <c r="I3559" s="77"/>
      <c r="J3559" s="73"/>
      <c r="K3559" s="78"/>
    </row>
    <row r="3560" spans="1:11">
      <c r="A3560" s="71"/>
      <c r="B3560" s="72"/>
      <c r="C3560" s="72"/>
      <c r="D3560" s="73"/>
      <c r="E3560" s="74"/>
      <c r="F3560" s="75"/>
      <c r="G3560" s="76"/>
      <c r="H3560" s="76"/>
      <c r="I3560" s="77"/>
      <c r="J3560" s="73"/>
      <c r="K3560" s="78"/>
    </row>
    <row r="3561" spans="1:11">
      <c r="A3561" s="71"/>
      <c r="B3561" s="72"/>
      <c r="C3561" s="72"/>
      <c r="D3561" s="73"/>
      <c r="E3561" s="74"/>
      <c r="F3561" s="75"/>
      <c r="G3561" s="76"/>
      <c r="H3561" s="76"/>
      <c r="I3561" s="77"/>
    </row>
    <row r="3562" spans="1:11">
      <c r="A3562" s="71"/>
      <c r="B3562" s="72"/>
      <c r="C3562" s="72"/>
      <c r="D3562" s="73"/>
      <c r="E3562" s="74"/>
      <c r="F3562" s="75"/>
      <c r="G3562" s="76"/>
      <c r="H3562" s="76"/>
      <c r="I3562" s="77"/>
      <c r="J3562" s="73"/>
      <c r="K3562" s="78"/>
    </row>
    <row r="3563" spans="1:11">
      <c r="A3563" s="71"/>
      <c r="B3563" s="72"/>
      <c r="C3563" s="72"/>
      <c r="D3563" s="73"/>
      <c r="E3563" s="74"/>
      <c r="F3563" s="75"/>
      <c r="G3563" s="76"/>
      <c r="H3563" s="76"/>
      <c r="I3563" s="77"/>
    </row>
    <row r="3564" spans="1:11">
      <c r="A3564" s="71"/>
      <c r="B3564" s="72"/>
      <c r="C3564" s="72"/>
      <c r="D3564" s="73"/>
      <c r="E3564" s="74"/>
      <c r="F3564" s="75"/>
      <c r="G3564" s="76"/>
      <c r="H3564" s="76"/>
      <c r="I3564" s="77"/>
      <c r="J3564" s="73"/>
      <c r="K3564" s="78"/>
    </row>
    <row r="3565" spans="1:11">
      <c r="A3565" s="71"/>
      <c r="B3565" s="72"/>
      <c r="C3565" s="72"/>
      <c r="D3565" s="73"/>
      <c r="E3565" s="74"/>
      <c r="F3565" s="75"/>
      <c r="G3565" s="76"/>
      <c r="H3565" s="76"/>
      <c r="I3565" s="77"/>
      <c r="J3565" s="73"/>
      <c r="K3565" s="78"/>
    </row>
    <row r="3566" spans="1:11">
      <c r="A3566" s="71"/>
      <c r="B3566" s="72"/>
      <c r="C3566" s="72"/>
      <c r="D3566" s="73"/>
      <c r="E3566" s="74"/>
      <c r="F3566" s="75"/>
      <c r="G3566" s="76"/>
      <c r="H3566" s="76"/>
      <c r="I3566" s="77"/>
      <c r="J3566" s="73"/>
      <c r="K3566" s="78"/>
    </row>
    <row r="3567" spans="1:11">
      <c r="A3567" s="71"/>
      <c r="B3567" s="72"/>
      <c r="C3567" s="72"/>
      <c r="D3567" s="73"/>
      <c r="E3567" s="74"/>
      <c r="F3567" s="75"/>
      <c r="G3567" s="76"/>
      <c r="H3567" s="76"/>
      <c r="I3567" s="77"/>
      <c r="J3567" s="73"/>
      <c r="K3567" s="78"/>
    </row>
    <row r="3568" spans="1:11">
      <c r="A3568" s="71"/>
      <c r="B3568" s="72"/>
      <c r="C3568" s="72"/>
      <c r="D3568" s="73"/>
      <c r="E3568" s="74"/>
      <c r="F3568" s="75"/>
      <c r="G3568" s="76"/>
      <c r="H3568" s="76"/>
      <c r="I3568" s="77"/>
      <c r="J3568" s="73"/>
      <c r="K3568" s="78"/>
    </row>
    <row r="3569" spans="1:11">
      <c r="A3569" s="71"/>
      <c r="B3569" s="72"/>
      <c r="C3569" s="72"/>
      <c r="D3569" s="73"/>
      <c r="E3569" s="74"/>
      <c r="F3569" s="75"/>
      <c r="G3569" s="76"/>
      <c r="H3569" s="76"/>
      <c r="I3569" s="77"/>
      <c r="J3569" s="73"/>
      <c r="K3569" s="78"/>
    </row>
    <row r="3570" spans="1:11">
      <c r="A3570" s="71"/>
      <c r="B3570" s="72"/>
      <c r="C3570" s="72"/>
      <c r="D3570" s="73"/>
      <c r="E3570" s="74"/>
      <c r="F3570" s="75"/>
      <c r="G3570" s="76"/>
      <c r="H3570" s="76"/>
      <c r="I3570" s="77"/>
      <c r="J3570" s="73"/>
      <c r="K3570" s="78"/>
    </row>
    <row r="3571" spans="1:11">
      <c r="A3571" s="71"/>
      <c r="B3571" s="72"/>
      <c r="C3571" s="72"/>
      <c r="D3571" s="73"/>
      <c r="E3571" s="74"/>
      <c r="F3571" s="75"/>
      <c r="G3571" s="76"/>
      <c r="H3571" s="76"/>
      <c r="I3571" s="77"/>
    </row>
    <row r="3572" spans="1:11">
      <c r="A3572" s="71"/>
      <c r="B3572" s="72"/>
      <c r="C3572" s="72"/>
      <c r="D3572" s="73"/>
      <c r="E3572" s="74"/>
      <c r="F3572" s="75"/>
      <c r="G3572" s="76"/>
      <c r="H3572" s="76"/>
      <c r="I3572" s="77"/>
    </row>
    <row r="3573" spans="1:11">
      <c r="A3573" s="71"/>
      <c r="B3573" s="72"/>
      <c r="C3573" s="72"/>
      <c r="D3573" s="73"/>
      <c r="E3573" s="74"/>
      <c r="F3573" s="75"/>
      <c r="G3573" s="76"/>
      <c r="H3573" s="76"/>
      <c r="I3573" s="77"/>
    </row>
    <row r="3574" spans="1:11">
      <c r="A3574" s="71"/>
      <c r="B3574" s="72"/>
      <c r="C3574" s="72"/>
      <c r="D3574" s="73"/>
      <c r="E3574" s="74"/>
      <c r="F3574" s="75"/>
      <c r="G3574" s="76"/>
      <c r="H3574" s="76"/>
      <c r="I3574" s="77"/>
      <c r="J3574" s="73"/>
      <c r="K3574" s="78"/>
    </row>
    <row r="3575" spans="1:11">
      <c r="A3575" s="71"/>
      <c r="B3575" s="72"/>
      <c r="C3575" s="72"/>
      <c r="D3575" s="73"/>
      <c r="E3575" s="74"/>
      <c r="F3575" s="75"/>
      <c r="G3575" s="76"/>
      <c r="H3575" s="76"/>
      <c r="I3575" s="77"/>
      <c r="J3575" s="73"/>
      <c r="K3575" s="78"/>
    </row>
    <row r="3576" spans="1:11">
      <c r="A3576" s="71"/>
      <c r="B3576" s="72"/>
      <c r="C3576" s="72"/>
      <c r="D3576" s="73"/>
      <c r="E3576" s="74"/>
      <c r="F3576" s="75"/>
      <c r="G3576" s="76"/>
      <c r="H3576" s="76"/>
      <c r="I3576" s="77"/>
      <c r="J3576" s="73"/>
      <c r="K3576" s="78"/>
    </row>
    <row r="3577" spans="1:11">
      <c r="A3577" s="71"/>
      <c r="B3577" s="72"/>
      <c r="C3577" s="72"/>
      <c r="D3577" s="73"/>
      <c r="E3577" s="74"/>
      <c r="F3577" s="75"/>
      <c r="G3577" s="76"/>
      <c r="H3577" s="76"/>
      <c r="I3577" s="77"/>
      <c r="J3577" s="73"/>
      <c r="K3577" s="78"/>
    </row>
    <row r="3578" spans="1:11">
      <c r="A3578" s="71"/>
      <c r="B3578" s="72"/>
      <c r="C3578" s="72"/>
      <c r="D3578" s="73"/>
      <c r="E3578" s="74"/>
      <c r="F3578" s="75"/>
      <c r="G3578" s="76"/>
      <c r="H3578" s="76"/>
      <c r="I3578" s="77"/>
      <c r="J3578" s="73"/>
      <c r="K3578" s="78"/>
    </row>
    <row r="3579" spans="1:11">
      <c r="A3579" s="71"/>
      <c r="B3579" s="72"/>
      <c r="C3579" s="72"/>
      <c r="D3579" s="73"/>
      <c r="E3579" s="74"/>
      <c r="F3579" s="75"/>
      <c r="G3579" s="76"/>
      <c r="H3579" s="76"/>
      <c r="I3579" s="77"/>
      <c r="J3579" s="73"/>
      <c r="K3579" s="78"/>
    </row>
    <row r="3580" spans="1:11">
      <c r="A3580" s="71"/>
      <c r="B3580" s="72"/>
      <c r="C3580" s="72"/>
      <c r="D3580" s="73"/>
      <c r="E3580" s="74"/>
      <c r="F3580" s="75"/>
      <c r="G3580" s="76"/>
      <c r="H3580" s="76"/>
      <c r="I3580" s="77"/>
    </row>
    <row r="3581" spans="1:11">
      <c r="A3581" s="71"/>
      <c r="B3581" s="72"/>
      <c r="C3581" s="72"/>
      <c r="D3581" s="73"/>
      <c r="E3581" s="74"/>
      <c r="F3581" s="75"/>
      <c r="G3581" s="76"/>
      <c r="H3581" s="76"/>
      <c r="I3581" s="77"/>
      <c r="J3581" s="73"/>
      <c r="K3581" s="78"/>
    </row>
    <row r="3582" spans="1:11">
      <c r="A3582" s="71"/>
      <c r="B3582" s="72"/>
      <c r="C3582" s="72"/>
      <c r="D3582" s="73"/>
      <c r="E3582" s="74"/>
      <c r="F3582" s="75"/>
      <c r="G3582" s="76"/>
      <c r="H3582" s="76"/>
      <c r="I3582" s="77"/>
    </row>
    <row r="3583" spans="1:11">
      <c r="A3583" s="71"/>
      <c r="B3583" s="72"/>
      <c r="C3583" s="72"/>
      <c r="D3583" s="73"/>
      <c r="E3583" s="74"/>
      <c r="F3583" s="75"/>
      <c r="G3583" s="76"/>
      <c r="H3583" s="76"/>
      <c r="I3583" s="77"/>
      <c r="J3583" s="73"/>
      <c r="K3583" s="78"/>
    </row>
    <row r="3584" spans="1:11">
      <c r="A3584" s="71"/>
      <c r="B3584" s="72"/>
      <c r="C3584" s="72"/>
      <c r="D3584" s="73"/>
      <c r="E3584" s="74"/>
      <c r="F3584" s="75"/>
      <c r="G3584" s="76"/>
      <c r="H3584" s="76"/>
      <c r="I3584" s="77"/>
      <c r="J3584" s="73"/>
      <c r="K3584" s="78"/>
    </row>
    <row r="3585" spans="1:11">
      <c r="A3585" s="71"/>
      <c r="B3585" s="72"/>
      <c r="C3585" s="72"/>
      <c r="D3585" s="73"/>
      <c r="E3585" s="74"/>
      <c r="F3585" s="75"/>
      <c r="G3585" s="76"/>
      <c r="H3585" s="76"/>
      <c r="I3585" s="77"/>
      <c r="J3585" s="73"/>
      <c r="K3585" s="78"/>
    </row>
    <row r="3586" spans="1:11">
      <c r="A3586" s="71"/>
      <c r="B3586" s="72"/>
      <c r="C3586" s="72"/>
      <c r="D3586" s="73"/>
      <c r="E3586" s="74"/>
      <c r="F3586" s="75"/>
      <c r="G3586" s="76"/>
      <c r="H3586" s="76"/>
      <c r="I3586" s="77"/>
      <c r="J3586" s="73"/>
      <c r="K3586" s="78"/>
    </row>
    <row r="3587" spans="1:11">
      <c r="A3587" s="71"/>
      <c r="B3587" s="72"/>
      <c r="C3587" s="72"/>
      <c r="D3587" s="73"/>
      <c r="E3587" s="74"/>
      <c r="F3587" s="75"/>
      <c r="G3587" s="76"/>
      <c r="H3587" s="76"/>
      <c r="I3587" s="77"/>
      <c r="J3587" s="73"/>
      <c r="K3587" s="78"/>
    </row>
    <row r="3588" spans="1:11">
      <c r="A3588" s="71"/>
      <c r="B3588" s="72"/>
      <c r="C3588" s="72"/>
      <c r="D3588" s="73"/>
      <c r="E3588" s="74"/>
      <c r="F3588" s="75"/>
      <c r="G3588" s="76"/>
      <c r="H3588" s="76"/>
      <c r="I3588" s="77"/>
      <c r="J3588" s="73"/>
      <c r="K3588" s="78"/>
    </row>
    <row r="3589" spans="1:11">
      <c r="A3589" s="71"/>
      <c r="B3589" s="72"/>
      <c r="C3589" s="72"/>
      <c r="D3589" s="73"/>
      <c r="E3589" s="74"/>
      <c r="F3589" s="75"/>
      <c r="G3589" s="76"/>
      <c r="H3589" s="76"/>
      <c r="I3589" s="77"/>
      <c r="J3589" s="73"/>
      <c r="K3589" s="78"/>
    </row>
    <row r="3590" spans="1:11">
      <c r="A3590" s="71"/>
      <c r="B3590" s="72"/>
      <c r="C3590" s="72"/>
      <c r="D3590" s="73"/>
      <c r="E3590" s="74"/>
      <c r="F3590" s="75"/>
      <c r="G3590" s="76"/>
      <c r="H3590" s="76"/>
      <c r="I3590" s="77"/>
      <c r="J3590" s="73"/>
      <c r="K3590" s="78"/>
    </row>
    <row r="3591" spans="1:11">
      <c r="A3591" s="71"/>
      <c r="B3591" s="72"/>
      <c r="C3591" s="72"/>
      <c r="D3591" s="73"/>
      <c r="E3591" s="74"/>
      <c r="F3591" s="75"/>
      <c r="G3591" s="76"/>
      <c r="H3591" s="76"/>
      <c r="I3591" s="77"/>
    </row>
    <row r="3592" spans="1:11">
      <c r="A3592" s="71"/>
      <c r="B3592" s="72"/>
      <c r="C3592" s="72"/>
      <c r="D3592" s="73"/>
      <c r="E3592" s="74"/>
      <c r="F3592" s="75"/>
      <c r="G3592" s="76"/>
      <c r="H3592" s="76"/>
      <c r="I3592" s="77"/>
    </row>
    <row r="3593" spans="1:11">
      <c r="A3593" s="71"/>
      <c r="B3593" s="72"/>
      <c r="C3593" s="72"/>
      <c r="D3593" s="73"/>
      <c r="E3593" s="74"/>
      <c r="F3593" s="75"/>
      <c r="G3593" s="76"/>
      <c r="H3593" s="76"/>
      <c r="I3593" s="77"/>
      <c r="J3593" s="73"/>
      <c r="K3593" s="78"/>
    </row>
    <row r="3594" spans="1:11">
      <c r="A3594" s="71"/>
      <c r="B3594" s="72"/>
      <c r="C3594" s="72"/>
      <c r="D3594" s="73"/>
      <c r="E3594" s="74"/>
      <c r="F3594" s="75"/>
      <c r="G3594" s="76"/>
      <c r="H3594" s="76"/>
      <c r="I3594" s="77"/>
      <c r="J3594" s="73"/>
      <c r="K3594" s="78"/>
    </row>
    <row r="3595" spans="1:11">
      <c r="A3595" s="71"/>
      <c r="B3595" s="72"/>
      <c r="C3595" s="72"/>
      <c r="D3595" s="73"/>
      <c r="E3595" s="74"/>
      <c r="F3595" s="75"/>
      <c r="G3595" s="76"/>
      <c r="H3595" s="76"/>
      <c r="I3595" s="77"/>
      <c r="J3595" s="73"/>
      <c r="K3595" s="78"/>
    </row>
    <row r="3596" spans="1:11">
      <c r="A3596" s="71"/>
      <c r="B3596" s="72"/>
      <c r="C3596" s="72"/>
      <c r="D3596" s="73"/>
      <c r="E3596" s="74"/>
      <c r="F3596" s="75"/>
      <c r="G3596" s="76"/>
      <c r="H3596" s="76"/>
      <c r="I3596" s="77"/>
      <c r="J3596" s="73"/>
      <c r="K3596" s="78"/>
    </row>
    <row r="3597" spans="1:11">
      <c r="A3597" s="71"/>
      <c r="B3597" s="72"/>
      <c r="C3597" s="72"/>
      <c r="D3597" s="73"/>
      <c r="E3597" s="74"/>
      <c r="F3597" s="75"/>
      <c r="G3597" s="76"/>
      <c r="H3597" s="76"/>
      <c r="I3597" s="77"/>
      <c r="J3597" s="73"/>
      <c r="K3597" s="78"/>
    </row>
    <row r="3598" spans="1:11">
      <c r="A3598" s="71"/>
      <c r="B3598" s="72"/>
      <c r="C3598" s="72"/>
      <c r="D3598" s="73"/>
      <c r="E3598" s="74"/>
      <c r="F3598" s="75"/>
      <c r="G3598" s="76"/>
      <c r="H3598" s="76"/>
      <c r="I3598" s="77"/>
      <c r="J3598" s="73"/>
      <c r="K3598" s="78"/>
    </row>
    <row r="3599" spans="1:11">
      <c r="A3599" s="71"/>
      <c r="B3599" s="72"/>
      <c r="C3599" s="72"/>
      <c r="D3599" s="73"/>
      <c r="E3599" s="74"/>
      <c r="F3599" s="75"/>
      <c r="G3599" s="76"/>
      <c r="H3599" s="76"/>
      <c r="I3599" s="77"/>
      <c r="J3599" s="73"/>
      <c r="K3599" s="78"/>
    </row>
    <row r="3600" spans="1:11">
      <c r="A3600" s="71"/>
      <c r="B3600" s="72"/>
      <c r="C3600" s="72"/>
      <c r="D3600" s="73"/>
      <c r="E3600" s="74"/>
      <c r="F3600" s="75"/>
      <c r="G3600" s="76"/>
      <c r="H3600" s="76"/>
      <c r="I3600" s="77"/>
      <c r="J3600" s="73"/>
      <c r="K3600" s="78"/>
    </row>
    <row r="3601" spans="1:11">
      <c r="A3601" s="71"/>
      <c r="B3601" s="72"/>
      <c r="C3601" s="72"/>
      <c r="D3601" s="73"/>
      <c r="E3601" s="74"/>
      <c r="F3601" s="75"/>
      <c r="G3601" s="76"/>
      <c r="H3601" s="76"/>
      <c r="I3601" s="77"/>
      <c r="J3601" s="73"/>
      <c r="K3601" s="78"/>
    </row>
    <row r="3602" spans="1:11">
      <c r="A3602" s="71"/>
      <c r="B3602" s="72"/>
      <c r="C3602" s="72"/>
      <c r="D3602" s="73"/>
      <c r="E3602" s="74"/>
      <c r="F3602" s="75"/>
      <c r="G3602" s="76"/>
      <c r="H3602" s="76"/>
      <c r="I3602" s="77"/>
      <c r="J3602" s="73"/>
      <c r="K3602" s="78"/>
    </row>
    <row r="3603" spans="1:11">
      <c r="A3603" s="71"/>
      <c r="B3603" s="72"/>
      <c r="C3603" s="72"/>
      <c r="D3603" s="73"/>
      <c r="E3603" s="74"/>
      <c r="F3603" s="75"/>
      <c r="G3603" s="76"/>
      <c r="H3603" s="76"/>
      <c r="I3603" s="77"/>
    </row>
    <row r="3604" spans="1:11">
      <c r="A3604" s="71"/>
      <c r="B3604" s="72"/>
      <c r="C3604" s="72"/>
      <c r="D3604" s="73"/>
      <c r="E3604" s="74"/>
      <c r="F3604" s="75"/>
      <c r="G3604" s="76"/>
      <c r="H3604" s="76"/>
      <c r="I3604" s="77"/>
      <c r="J3604" s="73"/>
      <c r="K3604" s="78"/>
    </row>
    <row r="3605" spans="1:11">
      <c r="A3605" s="71"/>
      <c r="B3605" s="72"/>
      <c r="C3605" s="72"/>
      <c r="D3605" s="73"/>
      <c r="E3605" s="74"/>
      <c r="F3605" s="75"/>
      <c r="G3605" s="76"/>
      <c r="H3605" s="76"/>
      <c r="I3605" s="77"/>
      <c r="J3605" s="73"/>
      <c r="K3605" s="78"/>
    </row>
    <row r="3606" spans="1:11">
      <c r="A3606" s="71"/>
      <c r="B3606" s="72"/>
      <c r="C3606" s="72"/>
      <c r="D3606" s="73"/>
      <c r="E3606" s="74"/>
      <c r="F3606" s="75"/>
      <c r="G3606" s="76"/>
      <c r="H3606" s="76"/>
      <c r="I3606" s="77"/>
      <c r="J3606" s="73"/>
      <c r="K3606" s="78"/>
    </row>
    <row r="3607" spans="1:11">
      <c r="A3607" s="71"/>
      <c r="B3607" s="72"/>
      <c r="C3607" s="72"/>
      <c r="D3607" s="73"/>
      <c r="E3607" s="74"/>
      <c r="F3607" s="75"/>
      <c r="G3607" s="76"/>
      <c r="H3607" s="76"/>
      <c r="I3607" s="77"/>
    </row>
    <row r="3608" spans="1:11">
      <c r="A3608" s="71"/>
      <c r="B3608" s="72"/>
      <c r="C3608" s="72"/>
      <c r="D3608" s="73"/>
      <c r="E3608" s="74"/>
      <c r="F3608" s="75"/>
      <c r="G3608" s="76"/>
      <c r="H3608" s="76"/>
      <c r="I3608" s="77"/>
      <c r="J3608" s="73"/>
      <c r="K3608" s="78"/>
    </row>
    <row r="3609" spans="1:11">
      <c r="A3609" s="71"/>
      <c r="B3609" s="72"/>
      <c r="C3609" s="72"/>
      <c r="D3609" s="73"/>
      <c r="E3609" s="74"/>
      <c r="F3609" s="75"/>
      <c r="G3609" s="76"/>
      <c r="H3609" s="76"/>
      <c r="I3609" s="77"/>
      <c r="J3609" s="73"/>
      <c r="K3609" s="78"/>
    </row>
    <row r="3610" spans="1:11">
      <c r="A3610" s="71"/>
      <c r="B3610" s="72"/>
      <c r="C3610" s="72"/>
      <c r="D3610" s="73"/>
      <c r="E3610" s="74"/>
      <c r="F3610" s="75"/>
      <c r="G3610" s="76"/>
      <c r="H3610" s="76"/>
      <c r="I3610" s="77"/>
      <c r="J3610" s="73"/>
      <c r="K3610" s="78"/>
    </row>
    <row r="3611" spans="1:11">
      <c r="A3611" s="71"/>
      <c r="B3611" s="72"/>
      <c r="C3611" s="72"/>
      <c r="D3611" s="73"/>
      <c r="E3611" s="74"/>
      <c r="F3611" s="75"/>
      <c r="G3611" s="76"/>
      <c r="H3611" s="76"/>
      <c r="I3611" s="77"/>
      <c r="J3611" s="73"/>
      <c r="K3611" s="78"/>
    </row>
    <row r="3612" spans="1:11">
      <c r="A3612" s="71"/>
      <c r="B3612" s="72"/>
      <c r="C3612" s="72"/>
      <c r="D3612" s="73"/>
      <c r="E3612" s="74"/>
      <c r="F3612" s="75"/>
      <c r="G3612" s="76"/>
      <c r="H3612" s="76"/>
      <c r="I3612" s="77"/>
    </row>
    <row r="3613" spans="1:11">
      <c r="A3613" s="71"/>
      <c r="B3613" s="72"/>
      <c r="C3613" s="72"/>
      <c r="D3613" s="73"/>
      <c r="E3613" s="74"/>
      <c r="F3613" s="75"/>
      <c r="G3613" s="76"/>
      <c r="H3613" s="76"/>
      <c r="I3613" s="77"/>
      <c r="J3613" s="73"/>
      <c r="K3613" s="78"/>
    </row>
    <row r="3614" spans="1:11">
      <c r="A3614" s="71"/>
      <c r="B3614" s="72"/>
      <c r="C3614" s="72"/>
      <c r="D3614" s="73"/>
      <c r="E3614" s="74"/>
      <c r="F3614" s="75"/>
      <c r="G3614" s="76"/>
      <c r="H3614" s="76"/>
      <c r="I3614" s="77"/>
      <c r="J3614" s="73"/>
      <c r="K3614" s="78"/>
    </row>
    <row r="3615" spans="1:11">
      <c r="A3615" s="71"/>
      <c r="B3615" s="72"/>
      <c r="C3615" s="72"/>
      <c r="D3615" s="73"/>
      <c r="E3615" s="74"/>
      <c r="F3615" s="75"/>
      <c r="G3615" s="76"/>
      <c r="H3615" s="76"/>
      <c r="I3615" s="77"/>
      <c r="J3615" s="73"/>
      <c r="K3615" s="78"/>
    </row>
    <row r="3616" spans="1:11">
      <c r="A3616" s="71"/>
      <c r="B3616" s="72"/>
      <c r="C3616" s="72"/>
      <c r="D3616" s="73"/>
      <c r="E3616" s="74"/>
      <c r="F3616" s="75"/>
      <c r="G3616" s="76"/>
      <c r="H3616" s="76"/>
      <c r="I3616" s="77"/>
      <c r="J3616" s="73"/>
      <c r="K3616" s="78"/>
    </row>
    <row r="3617" spans="1:11">
      <c r="A3617" s="71"/>
      <c r="B3617" s="72"/>
      <c r="C3617" s="72"/>
      <c r="D3617" s="73"/>
      <c r="E3617" s="74"/>
      <c r="F3617" s="75"/>
      <c r="G3617" s="76"/>
      <c r="H3617" s="76"/>
      <c r="I3617" s="77"/>
      <c r="J3617" s="73"/>
      <c r="K3617" s="78"/>
    </row>
    <row r="3618" spans="1:11">
      <c r="A3618" s="71"/>
      <c r="B3618" s="72"/>
      <c r="C3618" s="72"/>
      <c r="D3618" s="73"/>
      <c r="E3618" s="74"/>
      <c r="F3618" s="75"/>
      <c r="G3618" s="76"/>
      <c r="H3618" s="76"/>
      <c r="I3618" s="77"/>
      <c r="J3618" s="73"/>
      <c r="K3618" s="78"/>
    </row>
    <row r="3619" spans="1:11">
      <c r="A3619" s="71"/>
      <c r="B3619" s="72"/>
      <c r="C3619" s="72"/>
      <c r="D3619" s="73"/>
      <c r="E3619" s="74"/>
      <c r="F3619" s="75"/>
      <c r="G3619" s="76"/>
      <c r="H3619" s="76"/>
      <c r="I3619" s="77"/>
      <c r="J3619" s="73"/>
      <c r="K3619" s="78"/>
    </row>
    <row r="3620" spans="1:11">
      <c r="A3620" s="71"/>
      <c r="B3620" s="72"/>
      <c r="C3620" s="72"/>
      <c r="D3620" s="73"/>
      <c r="E3620" s="74"/>
      <c r="F3620" s="75"/>
      <c r="G3620" s="76"/>
      <c r="H3620" s="76"/>
      <c r="I3620" s="77"/>
      <c r="J3620" s="73"/>
      <c r="K3620" s="78"/>
    </row>
    <row r="3621" spans="1:11">
      <c r="A3621" s="71"/>
      <c r="B3621" s="72"/>
      <c r="C3621" s="72"/>
      <c r="D3621" s="73"/>
      <c r="E3621" s="74"/>
      <c r="F3621" s="75"/>
      <c r="G3621" s="76"/>
      <c r="H3621" s="76"/>
      <c r="I3621" s="77"/>
      <c r="J3621" s="73"/>
      <c r="K3621" s="78"/>
    </row>
    <row r="3622" spans="1:11">
      <c r="A3622" s="71"/>
      <c r="B3622" s="72"/>
      <c r="C3622" s="72"/>
      <c r="D3622" s="73"/>
      <c r="E3622" s="74"/>
      <c r="F3622" s="75"/>
      <c r="G3622" s="76"/>
      <c r="H3622" s="76"/>
      <c r="I3622" s="77"/>
      <c r="J3622" s="73"/>
      <c r="K3622" s="78"/>
    </row>
    <row r="3623" spans="1:11">
      <c r="A3623" s="71"/>
      <c r="B3623" s="72"/>
      <c r="C3623" s="72"/>
      <c r="D3623" s="73"/>
      <c r="E3623" s="74"/>
      <c r="F3623" s="75"/>
      <c r="G3623" s="76"/>
      <c r="H3623" s="76"/>
      <c r="I3623" s="77"/>
      <c r="J3623" s="73"/>
      <c r="K3623" s="78"/>
    </row>
    <row r="3624" spans="1:11">
      <c r="A3624" s="71"/>
      <c r="B3624" s="72"/>
      <c r="C3624" s="72"/>
      <c r="D3624" s="73"/>
      <c r="E3624" s="74"/>
      <c r="F3624" s="75"/>
      <c r="G3624" s="76"/>
      <c r="H3624" s="76"/>
      <c r="I3624" s="77"/>
      <c r="J3624" s="73"/>
      <c r="K3624" s="78"/>
    </row>
    <row r="3625" spans="1:11">
      <c r="A3625" s="71"/>
      <c r="B3625" s="72"/>
      <c r="C3625" s="72"/>
      <c r="D3625" s="73"/>
      <c r="E3625" s="74"/>
      <c r="F3625" s="75"/>
      <c r="G3625" s="76"/>
      <c r="H3625" s="76"/>
      <c r="I3625" s="77"/>
      <c r="J3625" s="73"/>
      <c r="K3625" s="78"/>
    </row>
    <row r="3626" spans="1:11">
      <c r="A3626" s="71"/>
      <c r="B3626" s="72"/>
      <c r="C3626" s="72"/>
      <c r="D3626" s="73"/>
      <c r="E3626" s="74"/>
      <c r="F3626" s="75"/>
      <c r="G3626" s="76"/>
      <c r="H3626" s="76"/>
      <c r="I3626" s="77"/>
      <c r="J3626" s="73"/>
      <c r="K3626" s="78"/>
    </row>
    <row r="3627" spans="1:11">
      <c r="A3627" s="71"/>
      <c r="B3627" s="72"/>
      <c r="C3627" s="72"/>
      <c r="D3627" s="73"/>
      <c r="E3627" s="74"/>
      <c r="F3627" s="75"/>
      <c r="G3627" s="76"/>
      <c r="H3627" s="76"/>
      <c r="I3627" s="77"/>
    </row>
    <row r="3628" spans="1:11">
      <c r="A3628" s="71"/>
      <c r="B3628" s="72"/>
      <c r="C3628" s="72"/>
      <c r="D3628" s="73"/>
      <c r="E3628" s="74"/>
      <c r="F3628" s="75"/>
      <c r="G3628" s="76"/>
      <c r="H3628" s="76"/>
      <c r="I3628" s="77"/>
    </row>
    <row r="3629" spans="1:11">
      <c r="A3629" s="71"/>
      <c r="B3629" s="72"/>
      <c r="C3629" s="72"/>
      <c r="D3629" s="73"/>
      <c r="E3629" s="74"/>
      <c r="F3629" s="75"/>
      <c r="G3629" s="76"/>
      <c r="H3629" s="76"/>
      <c r="I3629" s="77"/>
      <c r="J3629" s="73"/>
      <c r="K3629" s="78"/>
    </row>
    <row r="3630" spans="1:11">
      <c r="A3630" s="71"/>
      <c r="B3630" s="72"/>
      <c r="C3630" s="72"/>
      <c r="D3630" s="73"/>
      <c r="E3630" s="74"/>
      <c r="F3630" s="75"/>
      <c r="G3630" s="76"/>
      <c r="H3630" s="76"/>
      <c r="I3630" s="77"/>
      <c r="J3630" s="73"/>
      <c r="K3630" s="78"/>
    </row>
    <row r="3631" spans="1:11">
      <c r="A3631" s="71"/>
      <c r="B3631" s="72"/>
      <c r="C3631" s="72"/>
      <c r="D3631" s="73"/>
      <c r="E3631" s="74"/>
      <c r="F3631" s="75"/>
      <c r="G3631" s="76"/>
      <c r="H3631" s="76"/>
      <c r="I3631" s="77"/>
      <c r="J3631" s="73"/>
      <c r="K3631" s="78"/>
    </row>
    <row r="3632" spans="1:11">
      <c r="A3632" s="71"/>
      <c r="B3632" s="72"/>
      <c r="C3632" s="72"/>
      <c r="D3632" s="73"/>
      <c r="E3632" s="74"/>
      <c r="F3632" s="75"/>
      <c r="G3632" s="76"/>
      <c r="H3632" s="76"/>
      <c r="I3632" s="77"/>
    </row>
    <row r="3633" spans="1:11">
      <c r="A3633" s="71"/>
      <c r="B3633" s="72"/>
      <c r="C3633" s="72"/>
      <c r="D3633" s="73"/>
      <c r="E3633" s="74"/>
      <c r="F3633" s="75"/>
      <c r="G3633" s="76"/>
      <c r="H3633" s="76"/>
      <c r="I3633" s="77"/>
      <c r="J3633" s="73"/>
      <c r="K3633" s="78"/>
    </row>
    <row r="3634" spans="1:11">
      <c r="A3634" s="71"/>
      <c r="B3634" s="72"/>
      <c r="C3634" s="72"/>
      <c r="D3634" s="73"/>
      <c r="E3634" s="74"/>
      <c r="F3634" s="75"/>
      <c r="G3634" s="76"/>
      <c r="H3634" s="76"/>
      <c r="I3634" s="77"/>
      <c r="J3634" s="73"/>
      <c r="K3634" s="78"/>
    </row>
    <row r="3635" spans="1:11">
      <c r="A3635" s="71"/>
      <c r="B3635" s="72"/>
      <c r="C3635" s="72"/>
      <c r="D3635" s="73"/>
      <c r="E3635" s="74"/>
      <c r="F3635" s="75"/>
      <c r="G3635" s="76"/>
      <c r="H3635" s="76"/>
      <c r="I3635" s="77"/>
      <c r="J3635" s="73"/>
      <c r="K3635" s="78"/>
    </row>
    <row r="3636" spans="1:11">
      <c r="A3636" s="71"/>
      <c r="B3636" s="72"/>
      <c r="C3636" s="72"/>
      <c r="D3636" s="73"/>
      <c r="E3636" s="74"/>
      <c r="F3636" s="75"/>
      <c r="G3636" s="76"/>
      <c r="H3636" s="76"/>
      <c r="I3636" s="77"/>
    </row>
    <row r="3637" spans="1:11">
      <c r="A3637" s="71"/>
      <c r="B3637" s="72"/>
      <c r="C3637" s="72"/>
      <c r="D3637" s="73"/>
      <c r="E3637" s="74"/>
      <c r="F3637" s="75"/>
      <c r="G3637" s="76"/>
      <c r="H3637" s="76"/>
      <c r="I3637" s="77"/>
      <c r="J3637" s="73"/>
      <c r="K3637" s="78"/>
    </row>
    <row r="3638" spans="1:11">
      <c r="A3638" s="71"/>
      <c r="B3638" s="72"/>
      <c r="C3638" s="72"/>
      <c r="D3638" s="73"/>
      <c r="E3638" s="74"/>
      <c r="F3638" s="75"/>
      <c r="G3638" s="76"/>
      <c r="H3638" s="76"/>
      <c r="I3638" s="77"/>
      <c r="J3638" s="73"/>
      <c r="K3638" s="78"/>
    </row>
    <row r="3639" spans="1:11">
      <c r="A3639" s="71"/>
      <c r="B3639" s="72"/>
      <c r="C3639" s="72"/>
      <c r="D3639" s="73"/>
      <c r="E3639" s="74"/>
      <c r="F3639" s="75"/>
      <c r="G3639" s="76"/>
      <c r="H3639" s="76"/>
      <c r="I3639" s="77"/>
      <c r="J3639" s="73"/>
      <c r="K3639" s="78"/>
    </row>
    <row r="3640" spans="1:11">
      <c r="A3640" s="71"/>
      <c r="B3640" s="72"/>
      <c r="C3640" s="72"/>
      <c r="D3640" s="73"/>
      <c r="E3640" s="74"/>
      <c r="F3640" s="75"/>
      <c r="G3640" s="76"/>
      <c r="H3640" s="76"/>
      <c r="I3640" s="77"/>
      <c r="J3640" s="73"/>
      <c r="K3640" s="78"/>
    </row>
    <row r="3641" spans="1:11">
      <c r="A3641" s="71"/>
      <c r="B3641" s="72"/>
      <c r="C3641" s="72"/>
      <c r="D3641" s="73"/>
      <c r="E3641" s="74"/>
      <c r="F3641" s="75"/>
      <c r="G3641" s="76"/>
      <c r="H3641" s="76"/>
      <c r="I3641" s="77"/>
      <c r="J3641" s="73"/>
      <c r="K3641" s="78"/>
    </row>
    <row r="3642" spans="1:11">
      <c r="A3642" s="71"/>
      <c r="B3642" s="72"/>
      <c r="C3642" s="72"/>
      <c r="D3642" s="73"/>
      <c r="E3642" s="74"/>
      <c r="F3642" s="75"/>
      <c r="G3642" s="76"/>
      <c r="H3642" s="76"/>
      <c r="I3642" s="77"/>
      <c r="J3642" s="73"/>
      <c r="K3642" s="78"/>
    </row>
    <row r="3643" spans="1:11">
      <c r="A3643" s="71"/>
      <c r="B3643" s="72"/>
      <c r="C3643" s="72"/>
      <c r="D3643" s="73"/>
      <c r="E3643" s="74"/>
      <c r="F3643" s="75"/>
      <c r="G3643" s="76"/>
      <c r="H3643" s="76"/>
      <c r="I3643" s="77"/>
      <c r="J3643" s="73"/>
      <c r="K3643" s="78"/>
    </row>
    <row r="3644" spans="1:11">
      <c r="A3644" s="71"/>
      <c r="B3644" s="72"/>
      <c r="C3644" s="72"/>
      <c r="D3644" s="73"/>
      <c r="E3644" s="74"/>
      <c r="F3644" s="75"/>
      <c r="G3644" s="76"/>
      <c r="H3644" s="76"/>
      <c r="I3644" s="77"/>
      <c r="J3644" s="73"/>
      <c r="K3644" s="78"/>
    </row>
    <row r="3645" spans="1:11">
      <c r="A3645" s="71"/>
      <c r="B3645" s="72"/>
      <c r="C3645" s="72"/>
      <c r="D3645" s="73"/>
      <c r="E3645" s="74"/>
      <c r="F3645" s="75"/>
      <c r="G3645" s="76"/>
      <c r="H3645" s="76"/>
      <c r="I3645" s="77"/>
      <c r="J3645" s="73"/>
      <c r="K3645" s="78"/>
    </row>
    <row r="3646" spans="1:11">
      <c r="A3646" s="71"/>
      <c r="B3646" s="72"/>
      <c r="C3646" s="72"/>
      <c r="D3646" s="73"/>
      <c r="E3646" s="74"/>
      <c r="F3646" s="75"/>
      <c r="G3646" s="76"/>
      <c r="H3646" s="76"/>
      <c r="I3646" s="77"/>
      <c r="J3646" s="73"/>
      <c r="K3646" s="78"/>
    </row>
    <row r="3647" spans="1:11">
      <c r="A3647" s="71"/>
      <c r="B3647" s="72"/>
      <c r="C3647" s="72"/>
      <c r="D3647" s="73"/>
      <c r="E3647" s="74"/>
      <c r="F3647" s="75"/>
      <c r="G3647" s="76"/>
      <c r="H3647" s="76"/>
      <c r="I3647" s="77"/>
      <c r="J3647" s="73"/>
      <c r="K3647" s="78"/>
    </row>
    <row r="3648" spans="1:11">
      <c r="A3648" s="71"/>
      <c r="B3648" s="72"/>
      <c r="C3648" s="72"/>
      <c r="D3648" s="73"/>
      <c r="E3648" s="74"/>
      <c r="F3648" s="75"/>
      <c r="G3648" s="76"/>
      <c r="H3648" s="76"/>
      <c r="I3648" s="77"/>
    </row>
    <row r="3649" spans="1:11">
      <c r="A3649" s="71"/>
      <c r="B3649" s="72"/>
      <c r="C3649" s="72"/>
      <c r="D3649" s="73"/>
      <c r="E3649" s="74"/>
      <c r="F3649" s="75"/>
      <c r="G3649" s="76"/>
      <c r="H3649" s="76"/>
      <c r="I3649" s="77"/>
      <c r="J3649" s="73"/>
      <c r="K3649" s="78"/>
    </row>
    <row r="3650" spans="1:11">
      <c r="A3650" s="71"/>
      <c r="B3650" s="72"/>
      <c r="C3650" s="72"/>
      <c r="D3650" s="73"/>
      <c r="E3650" s="74"/>
      <c r="F3650" s="75"/>
      <c r="G3650" s="76"/>
      <c r="H3650" s="76"/>
      <c r="I3650" s="77"/>
      <c r="J3650" s="73"/>
      <c r="K3650" s="78"/>
    </row>
    <row r="3651" spans="1:11">
      <c r="A3651" s="71"/>
      <c r="B3651" s="72"/>
      <c r="C3651" s="72"/>
      <c r="D3651" s="73"/>
      <c r="E3651" s="74"/>
      <c r="F3651" s="75"/>
      <c r="G3651" s="76"/>
      <c r="H3651" s="76"/>
      <c r="I3651" s="77"/>
      <c r="J3651" s="73"/>
      <c r="K3651" s="78"/>
    </row>
    <row r="3652" spans="1:11">
      <c r="A3652" s="71"/>
      <c r="B3652" s="72"/>
      <c r="C3652" s="72"/>
      <c r="D3652" s="73"/>
      <c r="E3652" s="74"/>
      <c r="F3652" s="75"/>
      <c r="G3652" s="76"/>
      <c r="H3652" s="76"/>
      <c r="I3652" s="77"/>
      <c r="J3652" s="73"/>
      <c r="K3652" s="78"/>
    </row>
    <row r="3653" spans="1:11">
      <c r="A3653" s="71"/>
      <c r="B3653" s="72"/>
      <c r="C3653" s="72"/>
      <c r="D3653" s="73"/>
      <c r="E3653" s="74"/>
      <c r="F3653" s="75"/>
      <c r="G3653" s="76"/>
      <c r="H3653" s="76"/>
      <c r="I3653" s="77"/>
      <c r="J3653" s="73"/>
      <c r="K3653" s="78"/>
    </row>
    <row r="3654" spans="1:11">
      <c r="A3654" s="71"/>
      <c r="B3654" s="72"/>
      <c r="C3654" s="72"/>
      <c r="D3654" s="73"/>
      <c r="E3654" s="74"/>
      <c r="F3654" s="75"/>
      <c r="G3654" s="76"/>
      <c r="H3654" s="76"/>
      <c r="I3654" s="77"/>
      <c r="J3654" s="73"/>
      <c r="K3654" s="78"/>
    </row>
    <row r="3655" spans="1:11">
      <c r="A3655" s="71"/>
      <c r="B3655" s="72"/>
      <c r="C3655" s="72"/>
      <c r="D3655" s="73"/>
      <c r="E3655" s="74"/>
      <c r="F3655" s="75"/>
      <c r="G3655" s="76"/>
      <c r="H3655" s="76"/>
      <c r="I3655" s="77"/>
      <c r="J3655" s="73"/>
      <c r="K3655" s="78"/>
    </row>
    <row r="3656" spans="1:11">
      <c r="A3656" s="71"/>
      <c r="B3656" s="72"/>
      <c r="C3656" s="72"/>
      <c r="D3656" s="73"/>
      <c r="E3656" s="74"/>
      <c r="F3656" s="75"/>
      <c r="G3656" s="76"/>
      <c r="H3656" s="76"/>
      <c r="I3656" s="77"/>
      <c r="J3656" s="73"/>
      <c r="K3656" s="78"/>
    </row>
    <row r="3657" spans="1:11">
      <c r="A3657" s="71"/>
      <c r="B3657" s="72"/>
      <c r="C3657" s="72"/>
      <c r="D3657" s="73"/>
      <c r="E3657" s="74"/>
      <c r="F3657" s="75"/>
      <c r="G3657" s="76"/>
      <c r="H3657" s="76"/>
      <c r="I3657" s="77"/>
      <c r="J3657" s="73"/>
      <c r="K3657" s="78"/>
    </row>
    <row r="3658" spans="1:11">
      <c r="A3658" s="71"/>
      <c r="B3658" s="72"/>
      <c r="C3658" s="72"/>
      <c r="D3658" s="73"/>
      <c r="E3658" s="74"/>
      <c r="F3658" s="75"/>
      <c r="G3658" s="76"/>
      <c r="H3658" s="76"/>
      <c r="I3658" s="77"/>
    </row>
    <row r="3659" spans="1:11">
      <c r="A3659" s="71"/>
      <c r="B3659" s="72"/>
      <c r="C3659" s="72"/>
      <c r="D3659" s="73"/>
      <c r="E3659" s="74"/>
      <c r="F3659" s="75"/>
      <c r="G3659" s="76"/>
      <c r="H3659" s="76"/>
      <c r="I3659" s="77"/>
      <c r="J3659" s="73"/>
      <c r="K3659" s="78"/>
    </row>
    <row r="3660" spans="1:11">
      <c r="A3660" s="71"/>
      <c r="B3660" s="72"/>
      <c r="C3660" s="72"/>
      <c r="D3660" s="73"/>
      <c r="E3660" s="74"/>
      <c r="F3660" s="75"/>
      <c r="G3660" s="76"/>
      <c r="H3660" s="76"/>
      <c r="I3660" s="77"/>
    </row>
    <row r="3661" spans="1:11">
      <c r="A3661" s="71"/>
      <c r="B3661" s="72"/>
      <c r="C3661" s="72"/>
      <c r="D3661" s="73"/>
      <c r="E3661" s="74"/>
      <c r="F3661" s="75"/>
      <c r="G3661" s="76"/>
      <c r="H3661" s="76"/>
      <c r="I3661" s="77"/>
      <c r="J3661" s="73"/>
      <c r="K3661" s="78"/>
    </row>
    <row r="3662" spans="1:11">
      <c r="A3662" s="71"/>
      <c r="B3662" s="72"/>
      <c r="C3662" s="72"/>
      <c r="D3662" s="73"/>
      <c r="E3662" s="74"/>
      <c r="F3662" s="75"/>
      <c r="G3662" s="76"/>
      <c r="H3662" s="76"/>
      <c r="I3662" s="77"/>
      <c r="J3662" s="73"/>
      <c r="K3662" s="78"/>
    </row>
    <row r="3663" spans="1:11">
      <c r="A3663" s="71"/>
      <c r="B3663" s="72"/>
      <c r="C3663" s="72"/>
      <c r="D3663" s="73"/>
      <c r="E3663" s="74"/>
      <c r="F3663" s="75"/>
      <c r="G3663" s="76"/>
      <c r="H3663" s="76"/>
      <c r="I3663" s="77"/>
      <c r="J3663" s="73"/>
      <c r="K3663" s="78"/>
    </row>
    <row r="3664" spans="1:11">
      <c r="A3664" s="71"/>
      <c r="B3664" s="72"/>
      <c r="C3664" s="72"/>
      <c r="D3664" s="73"/>
      <c r="E3664" s="74"/>
      <c r="F3664" s="75"/>
      <c r="G3664" s="76"/>
      <c r="H3664" s="76"/>
      <c r="I3664" s="77"/>
      <c r="J3664" s="73"/>
      <c r="K3664" s="78"/>
    </row>
    <row r="3665" spans="1:11">
      <c r="A3665" s="71"/>
      <c r="B3665" s="72"/>
      <c r="C3665" s="72"/>
      <c r="D3665" s="73"/>
      <c r="E3665" s="74"/>
      <c r="F3665" s="75"/>
      <c r="G3665" s="76"/>
      <c r="H3665" s="76"/>
      <c r="I3665" s="77"/>
      <c r="J3665" s="73"/>
      <c r="K3665" s="78"/>
    </row>
    <row r="3666" spans="1:11">
      <c r="A3666" s="71"/>
      <c r="B3666" s="72"/>
      <c r="C3666" s="72"/>
      <c r="D3666" s="73"/>
      <c r="E3666" s="74"/>
      <c r="F3666" s="75"/>
      <c r="G3666" s="76"/>
      <c r="H3666" s="76"/>
      <c r="I3666" s="77"/>
      <c r="J3666" s="73"/>
      <c r="K3666" s="78"/>
    </row>
    <row r="3667" spans="1:11">
      <c r="A3667" s="71"/>
      <c r="B3667" s="72"/>
      <c r="C3667" s="72"/>
      <c r="D3667" s="73"/>
      <c r="E3667" s="74"/>
      <c r="F3667" s="75"/>
      <c r="G3667" s="76"/>
      <c r="H3667" s="76"/>
      <c r="I3667" s="77"/>
      <c r="J3667" s="73"/>
      <c r="K3667" s="78"/>
    </row>
    <row r="3668" spans="1:11">
      <c r="A3668" s="71"/>
      <c r="B3668" s="72"/>
      <c r="C3668" s="72"/>
      <c r="D3668" s="73"/>
      <c r="E3668" s="74"/>
      <c r="F3668" s="75"/>
      <c r="G3668" s="76"/>
      <c r="H3668" s="76"/>
      <c r="I3668" s="77"/>
      <c r="J3668" s="73"/>
      <c r="K3668" s="78"/>
    </row>
    <row r="3669" spans="1:11">
      <c r="A3669" s="71"/>
      <c r="B3669" s="72"/>
      <c r="C3669" s="72"/>
      <c r="D3669" s="73"/>
      <c r="E3669" s="74"/>
      <c r="F3669" s="75"/>
      <c r="G3669" s="76"/>
      <c r="H3669" s="76"/>
      <c r="I3669" s="77"/>
      <c r="J3669" s="73"/>
      <c r="K3669" s="78"/>
    </row>
    <row r="3670" spans="1:11">
      <c r="A3670" s="71"/>
      <c r="B3670" s="72"/>
      <c r="C3670" s="72"/>
      <c r="D3670" s="73"/>
      <c r="E3670" s="74"/>
      <c r="F3670" s="75"/>
      <c r="G3670" s="76"/>
      <c r="H3670" s="76"/>
      <c r="I3670" s="77"/>
      <c r="J3670" s="73"/>
      <c r="K3670" s="78"/>
    </row>
    <row r="3671" spans="1:11">
      <c r="A3671" s="71"/>
      <c r="B3671" s="72"/>
      <c r="C3671" s="72"/>
      <c r="D3671" s="73"/>
      <c r="E3671" s="74"/>
      <c r="F3671" s="75"/>
      <c r="G3671" s="76"/>
      <c r="H3671" s="76"/>
      <c r="I3671" s="77"/>
      <c r="J3671" s="73"/>
      <c r="K3671" s="78"/>
    </row>
    <row r="3672" spans="1:11">
      <c r="A3672" s="71"/>
      <c r="B3672" s="72"/>
      <c r="C3672" s="72"/>
      <c r="D3672" s="73"/>
      <c r="E3672" s="74"/>
      <c r="F3672" s="75"/>
      <c r="G3672" s="76"/>
      <c r="H3672" s="76"/>
      <c r="I3672" s="77"/>
      <c r="J3672" s="73"/>
      <c r="K3672" s="78"/>
    </row>
    <row r="3673" spans="1:11">
      <c r="A3673" s="71"/>
      <c r="B3673" s="72"/>
      <c r="C3673" s="72"/>
      <c r="D3673" s="73"/>
      <c r="E3673" s="74"/>
      <c r="F3673" s="75"/>
      <c r="G3673" s="76"/>
      <c r="H3673" s="76"/>
      <c r="I3673" s="77"/>
      <c r="J3673" s="73"/>
      <c r="K3673" s="78"/>
    </row>
    <row r="3674" spans="1:11">
      <c r="A3674" s="71"/>
      <c r="B3674" s="72"/>
      <c r="C3674" s="72"/>
      <c r="D3674" s="73"/>
      <c r="E3674" s="74"/>
      <c r="F3674" s="75"/>
      <c r="G3674" s="76"/>
      <c r="H3674" s="76"/>
      <c r="I3674" s="77"/>
      <c r="J3674" s="73"/>
      <c r="K3674" s="78"/>
    </row>
    <row r="3675" spans="1:11">
      <c r="A3675" s="71"/>
      <c r="B3675" s="72"/>
      <c r="C3675" s="72"/>
      <c r="D3675" s="73"/>
      <c r="E3675" s="74"/>
      <c r="F3675" s="75"/>
      <c r="G3675" s="76"/>
      <c r="H3675" s="76"/>
      <c r="I3675" s="77"/>
      <c r="J3675" s="73"/>
      <c r="K3675" s="78"/>
    </row>
    <row r="3676" spans="1:11">
      <c r="A3676" s="71"/>
      <c r="B3676" s="72"/>
      <c r="C3676" s="72"/>
      <c r="D3676" s="73"/>
      <c r="E3676" s="74"/>
      <c r="F3676" s="75"/>
      <c r="G3676" s="76"/>
      <c r="H3676" s="76"/>
      <c r="I3676" s="77"/>
    </row>
    <row r="3677" spans="1:11">
      <c r="A3677" s="71"/>
      <c r="B3677" s="72"/>
      <c r="C3677" s="72"/>
      <c r="D3677" s="73"/>
      <c r="E3677" s="74"/>
      <c r="F3677" s="75"/>
      <c r="G3677" s="76"/>
      <c r="H3677" s="76"/>
      <c r="I3677" s="77"/>
      <c r="J3677" s="73"/>
      <c r="K3677" s="78"/>
    </row>
    <row r="3678" spans="1:11">
      <c r="A3678" s="71"/>
      <c r="B3678" s="72"/>
      <c r="C3678" s="72"/>
      <c r="D3678" s="73"/>
      <c r="E3678" s="74"/>
      <c r="F3678" s="75"/>
      <c r="G3678" s="76"/>
      <c r="H3678" s="76"/>
      <c r="I3678" s="77"/>
      <c r="J3678" s="73"/>
      <c r="K3678" s="78"/>
    </row>
    <row r="3679" spans="1:11">
      <c r="A3679" s="71"/>
      <c r="B3679" s="72"/>
      <c r="C3679" s="72"/>
      <c r="D3679" s="73"/>
      <c r="E3679" s="74"/>
      <c r="F3679" s="75"/>
      <c r="G3679" s="76"/>
      <c r="H3679" s="76"/>
      <c r="I3679" s="77"/>
      <c r="J3679" s="73"/>
      <c r="K3679" s="78"/>
    </row>
    <row r="3680" spans="1:11">
      <c r="A3680" s="71"/>
      <c r="B3680" s="72"/>
      <c r="C3680" s="72"/>
      <c r="D3680" s="73"/>
      <c r="E3680" s="74"/>
      <c r="F3680" s="75"/>
      <c r="G3680" s="76"/>
      <c r="H3680" s="76"/>
      <c r="I3680" s="77"/>
      <c r="J3680" s="73"/>
      <c r="K3680" s="78"/>
    </row>
    <row r="3681" spans="1:11">
      <c r="A3681" s="71"/>
      <c r="B3681" s="72"/>
      <c r="C3681" s="72"/>
      <c r="D3681" s="73"/>
      <c r="E3681" s="74"/>
      <c r="F3681" s="75"/>
      <c r="G3681" s="76"/>
      <c r="H3681" s="76"/>
      <c r="I3681" s="77"/>
      <c r="J3681" s="73"/>
      <c r="K3681" s="78"/>
    </row>
    <row r="3682" spans="1:11">
      <c r="A3682" s="71"/>
      <c r="B3682" s="72"/>
      <c r="C3682" s="72"/>
      <c r="D3682" s="73"/>
      <c r="E3682" s="74"/>
      <c r="F3682" s="75"/>
      <c r="G3682" s="76"/>
      <c r="H3682" s="76"/>
      <c r="I3682" s="77"/>
      <c r="J3682" s="73"/>
      <c r="K3682" s="78"/>
    </row>
    <row r="3683" spans="1:11">
      <c r="A3683" s="71"/>
      <c r="B3683" s="72"/>
      <c r="C3683" s="72"/>
      <c r="D3683" s="73"/>
      <c r="E3683" s="74"/>
      <c r="F3683" s="75"/>
      <c r="G3683" s="76"/>
      <c r="H3683" s="76"/>
      <c r="I3683" s="77"/>
      <c r="J3683" s="73"/>
      <c r="K3683" s="78"/>
    </row>
    <row r="3684" spans="1:11">
      <c r="A3684" s="71"/>
      <c r="B3684" s="72"/>
      <c r="C3684" s="72"/>
      <c r="D3684" s="73"/>
      <c r="E3684" s="74"/>
      <c r="F3684" s="75"/>
      <c r="G3684" s="76"/>
      <c r="H3684" s="76"/>
      <c r="I3684" s="77"/>
      <c r="J3684" s="73"/>
      <c r="K3684" s="78"/>
    </row>
    <row r="3685" spans="1:11">
      <c r="A3685" s="71"/>
      <c r="B3685" s="72"/>
      <c r="C3685" s="72"/>
      <c r="D3685" s="73"/>
      <c r="E3685" s="74"/>
      <c r="F3685" s="75"/>
      <c r="G3685" s="76"/>
      <c r="H3685" s="76"/>
      <c r="I3685" s="77"/>
      <c r="J3685" s="73"/>
      <c r="K3685" s="78"/>
    </row>
    <row r="3686" spans="1:11">
      <c r="A3686" s="71"/>
      <c r="B3686" s="72"/>
      <c r="C3686" s="72"/>
      <c r="D3686" s="73"/>
      <c r="E3686" s="74"/>
      <c r="F3686" s="75"/>
      <c r="G3686" s="76"/>
      <c r="H3686" s="76"/>
      <c r="I3686" s="77"/>
      <c r="J3686" s="73"/>
      <c r="K3686" s="78"/>
    </row>
    <row r="3687" spans="1:11">
      <c r="A3687" s="71"/>
      <c r="B3687" s="72"/>
      <c r="C3687" s="72"/>
      <c r="D3687" s="73"/>
      <c r="E3687" s="74"/>
      <c r="F3687" s="75"/>
      <c r="G3687" s="76"/>
      <c r="H3687" s="76"/>
      <c r="I3687" s="77"/>
      <c r="J3687" s="73"/>
      <c r="K3687" s="78"/>
    </row>
    <row r="3688" spans="1:11">
      <c r="A3688" s="71"/>
      <c r="B3688" s="72"/>
      <c r="C3688" s="72"/>
      <c r="D3688" s="73"/>
      <c r="E3688" s="74"/>
      <c r="F3688" s="75"/>
      <c r="G3688" s="76"/>
      <c r="H3688" s="76"/>
      <c r="I3688" s="77"/>
      <c r="J3688" s="73"/>
      <c r="K3688" s="78"/>
    </row>
    <row r="3689" spans="1:11">
      <c r="A3689" s="71"/>
      <c r="B3689" s="72"/>
      <c r="C3689" s="72"/>
      <c r="D3689" s="73"/>
      <c r="E3689" s="74"/>
      <c r="F3689" s="75"/>
      <c r="G3689" s="76"/>
      <c r="H3689" s="76"/>
      <c r="I3689" s="77"/>
      <c r="J3689" s="73"/>
      <c r="K3689" s="78"/>
    </row>
    <row r="3690" spans="1:11">
      <c r="A3690" s="71"/>
      <c r="B3690" s="72"/>
      <c r="C3690" s="72"/>
      <c r="D3690" s="73"/>
      <c r="E3690" s="74"/>
      <c r="F3690" s="75"/>
      <c r="G3690" s="76"/>
      <c r="H3690" s="76"/>
      <c r="I3690" s="77"/>
    </row>
    <row r="3691" spans="1:11">
      <c r="A3691" s="71"/>
      <c r="B3691" s="72"/>
      <c r="C3691" s="72"/>
      <c r="D3691" s="73"/>
      <c r="E3691" s="74"/>
      <c r="F3691" s="75"/>
      <c r="G3691" s="76"/>
      <c r="H3691" s="76"/>
      <c r="I3691" s="77"/>
      <c r="J3691" s="73"/>
      <c r="K3691" s="78"/>
    </row>
    <row r="3692" spans="1:11">
      <c r="A3692" s="71"/>
      <c r="B3692" s="72"/>
      <c r="C3692" s="72"/>
      <c r="D3692" s="73"/>
      <c r="E3692" s="74"/>
      <c r="F3692" s="75"/>
      <c r="G3692" s="76"/>
      <c r="H3692" s="76"/>
      <c r="I3692" s="77"/>
      <c r="J3692" s="73"/>
      <c r="K3692" s="78"/>
    </row>
    <row r="3693" spans="1:11">
      <c r="A3693" s="71"/>
      <c r="B3693" s="72"/>
      <c r="C3693" s="72"/>
      <c r="D3693" s="73"/>
      <c r="E3693" s="74"/>
      <c r="F3693" s="75"/>
      <c r="G3693" s="76"/>
      <c r="H3693" s="76"/>
      <c r="I3693" s="77"/>
      <c r="J3693" s="73"/>
      <c r="K3693" s="78"/>
    </row>
    <row r="3694" spans="1:11">
      <c r="A3694" s="71"/>
      <c r="B3694" s="72"/>
      <c r="C3694" s="72"/>
      <c r="D3694" s="73"/>
      <c r="E3694" s="74"/>
      <c r="F3694" s="75"/>
      <c r="G3694" s="76"/>
      <c r="H3694" s="76"/>
      <c r="I3694" s="77"/>
      <c r="J3694" s="73"/>
      <c r="K3694" s="78"/>
    </row>
    <row r="3695" spans="1:11">
      <c r="A3695" s="71"/>
      <c r="B3695" s="72"/>
      <c r="C3695" s="72"/>
      <c r="D3695" s="73"/>
      <c r="E3695" s="74"/>
      <c r="F3695" s="75"/>
      <c r="G3695" s="76"/>
      <c r="H3695" s="76"/>
      <c r="I3695" s="77"/>
    </row>
    <row r="3696" spans="1:11">
      <c r="A3696" s="71"/>
      <c r="B3696" s="72"/>
      <c r="C3696" s="72"/>
      <c r="D3696" s="73"/>
      <c r="E3696" s="74"/>
      <c r="F3696" s="75"/>
      <c r="G3696" s="76"/>
      <c r="H3696" s="76"/>
      <c r="I3696" s="77"/>
    </row>
    <row r="3697" spans="1:11">
      <c r="A3697" s="71"/>
      <c r="B3697" s="72"/>
      <c r="C3697" s="72"/>
      <c r="D3697" s="73"/>
      <c r="E3697" s="74"/>
      <c r="F3697" s="75"/>
      <c r="G3697" s="76"/>
      <c r="H3697" s="76"/>
      <c r="I3697" s="77"/>
      <c r="J3697" s="73"/>
      <c r="K3697" s="78"/>
    </row>
    <row r="3698" spans="1:11">
      <c r="A3698" s="71"/>
      <c r="B3698" s="72"/>
      <c r="C3698" s="72"/>
      <c r="D3698" s="73"/>
      <c r="E3698" s="74"/>
      <c r="F3698" s="75"/>
      <c r="G3698" s="76"/>
      <c r="H3698" s="76"/>
      <c r="I3698" s="77"/>
      <c r="J3698" s="73"/>
      <c r="K3698" s="78"/>
    </row>
    <row r="3699" spans="1:11">
      <c r="A3699" s="71"/>
      <c r="B3699" s="72"/>
      <c r="C3699" s="72"/>
      <c r="D3699" s="73"/>
      <c r="E3699" s="74"/>
      <c r="F3699" s="75"/>
      <c r="G3699" s="76"/>
      <c r="H3699" s="76"/>
      <c r="I3699" s="77"/>
      <c r="J3699" s="73"/>
      <c r="K3699" s="78"/>
    </row>
    <row r="3700" spans="1:11">
      <c r="A3700" s="71"/>
      <c r="B3700" s="72"/>
      <c r="C3700" s="72"/>
      <c r="D3700" s="73"/>
      <c r="E3700" s="74"/>
      <c r="F3700" s="75"/>
      <c r="G3700" s="76"/>
      <c r="H3700" s="76"/>
      <c r="I3700" s="77"/>
      <c r="J3700" s="73"/>
      <c r="K3700" s="78"/>
    </row>
    <row r="3701" spans="1:11">
      <c r="A3701" s="71"/>
      <c r="B3701" s="72"/>
      <c r="C3701" s="72"/>
      <c r="D3701" s="73"/>
      <c r="E3701" s="74"/>
      <c r="F3701" s="75"/>
      <c r="G3701" s="76"/>
      <c r="H3701" s="76"/>
      <c r="I3701" s="77"/>
      <c r="J3701" s="73"/>
      <c r="K3701" s="78"/>
    </row>
    <row r="3702" spans="1:11">
      <c r="A3702" s="71"/>
      <c r="B3702" s="72"/>
      <c r="C3702" s="72"/>
      <c r="D3702" s="73"/>
      <c r="E3702" s="74"/>
      <c r="F3702" s="75"/>
      <c r="G3702" s="76"/>
      <c r="H3702" s="76"/>
      <c r="I3702" s="77"/>
      <c r="J3702" s="73"/>
      <c r="K3702" s="78"/>
    </row>
    <row r="3703" spans="1:11">
      <c r="A3703" s="71"/>
      <c r="B3703" s="72"/>
      <c r="C3703" s="72"/>
      <c r="D3703" s="73"/>
      <c r="E3703" s="74"/>
      <c r="F3703" s="75"/>
      <c r="G3703" s="76"/>
      <c r="H3703" s="76"/>
      <c r="I3703" s="77"/>
      <c r="J3703" s="73"/>
      <c r="K3703" s="78"/>
    </row>
    <row r="3704" spans="1:11">
      <c r="A3704" s="71"/>
      <c r="B3704" s="72"/>
      <c r="C3704" s="72"/>
      <c r="D3704" s="73"/>
      <c r="E3704" s="74"/>
      <c r="F3704" s="75"/>
      <c r="G3704" s="76"/>
      <c r="H3704" s="76"/>
      <c r="I3704" s="77"/>
      <c r="J3704" s="73"/>
      <c r="K3704" s="78"/>
    </row>
    <row r="3705" spans="1:11">
      <c r="A3705" s="71"/>
      <c r="B3705" s="72"/>
      <c r="C3705" s="72"/>
      <c r="D3705" s="73"/>
      <c r="E3705" s="74"/>
      <c r="F3705" s="75"/>
      <c r="G3705" s="76"/>
      <c r="H3705" s="76"/>
      <c r="I3705" s="77"/>
      <c r="J3705" s="73"/>
      <c r="K3705" s="78"/>
    </row>
    <row r="3706" spans="1:11">
      <c r="A3706" s="71"/>
      <c r="B3706" s="72"/>
      <c r="C3706" s="72"/>
      <c r="D3706" s="73"/>
      <c r="E3706" s="74"/>
      <c r="F3706" s="75"/>
      <c r="G3706" s="76"/>
      <c r="H3706" s="76"/>
      <c r="I3706" s="77"/>
      <c r="J3706" s="73"/>
      <c r="K3706" s="78"/>
    </row>
    <row r="3707" spans="1:11">
      <c r="A3707" s="71"/>
      <c r="B3707" s="72"/>
      <c r="C3707" s="72"/>
      <c r="D3707" s="73"/>
      <c r="E3707" s="74"/>
      <c r="F3707" s="75"/>
      <c r="G3707" s="76"/>
      <c r="H3707" s="76"/>
      <c r="I3707" s="77"/>
      <c r="J3707" s="73"/>
      <c r="K3707" s="78"/>
    </row>
    <row r="3708" spans="1:11">
      <c r="A3708" s="71"/>
      <c r="B3708" s="72"/>
      <c r="C3708" s="72"/>
      <c r="D3708" s="73"/>
      <c r="E3708" s="74"/>
      <c r="F3708" s="75"/>
      <c r="G3708" s="76"/>
      <c r="H3708" s="76"/>
      <c r="I3708" s="77"/>
      <c r="J3708" s="73"/>
      <c r="K3708" s="78"/>
    </row>
    <row r="3709" spans="1:11">
      <c r="A3709" s="71"/>
      <c r="B3709" s="72"/>
      <c r="C3709" s="72"/>
      <c r="D3709" s="73"/>
      <c r="E3709" s="74"/>
      <c r="F3709" s="75"/>
      <c r="G3709" s="76"/>
      <c r="H3709" s="76"/>
      <c r="I3709" s="77"/>
      <c r="J3709" s="73"/>
      <c r="K3709" s="78"/>
    </row>
    <row r="3710" spans="1:11">
      <c r="A3710" s="71"/>
      <c r="B3710" s="72"/>
      <c r="C3710" s="72"/>
      <c r="D3710" s="73"/>
      <c r="E3710" s="74"/>
      <c r="F3710" s="75"/>
      <c r="G3710" s="76"/>
      <c r="H3710" s="76"/>
      <c r="I3710" s="77"/>
      <c r="J3710" s="73"/>
      <c r="K3710" s="78"/>
    </row>
    <row r="3711" spans="1:11">
      <c r="A3711" s="71"/>
      <c r="B3711" s="72"/>
      <c r="C3711" s="72"/>
      <c r="D3711" s="73"/>
      <c r="E3711" s="74"/>
      <c r="F3711" s="75"/>
      <c r="G3711" s="76"/>
      <c r="H3711" s="76"/>
      <c r="I3711" s="77"/>
      <c r="J3711" s="73"/>
      <c r="K3711" s="78"/>
    </row>
    <row r="3712" spans="1:11">
      <c r="A3712" s="71"/>
      <c r="B3712" s="72"/>
      <c r="C3712" s="72"/>
      <c r="D3712" s="73"/>
      <c r="E3712" s="74"/>
      <c r="F3712" s="75"/>
      <c r="G3712" s="76"/>
      <c r="H3712" s="76"/>
      <c r="I3712" s="77"/>
      <c r="J3712" s="73"/>
      <c r="K3712" s="78"/>
    </row>
    <row r="3713" spans="1:11">
      <c r="A3713" s="71"/>
      <c r="B3713" s="72"/>
      <c r="C3713" s="72"/>
      <c r="D3713" s="73"/>
      <c r="E3713" s="74"/>
      <c r="F3713" s="75"/>
      <c r="G3713" s="76"/>
      <c r="H3713" s="76"/>
      <c r="I3713" s="77"/>
      <c r="J3713" s="73"/>
      <c r="K3713" s="78"/>
    </row>
    <row r="3714" spans="1:11">
      <c r="A3714" s="71"/>
      <c r="B3714" s="72"/>
      <c r="C3714" s="72"/>
      <c r="D3714" s="73"/>
      <c r="E3714" s="74"/>
      <c r="F3714" s="75"/>
      <c r="G3714" s="76"/>
      <c r="H3714" s="76"/>
      <c r="I3714" s="77"/>
      <c r="J3714" s="73"/>
      <c r="K3714" s="78"/>
    </row>
    <row r="3715" spans="1:11">
      <c r="A3715" s="71"/>
      <c r="B3715" s="72"/>
      <c r="C3715" s="72"/>
      <c r="D3715" s="73"/>
      <c r="E3715" s="74"/>
      <c r="F3715" s="75"/>
      <c r="G3715" s="76"/>
      <c r="H3715" s="76"/>
      <c r="I3715" s="77"/>
      <c r="J3715" s="73"/>
      <c r="K3715" s="78"/>
    </row>
    <row r="3716" spans="1:11">
      <c r="A3716" s="71"/>
      <c r="B3716" s="72"/>
      <c r="C3716" s="72"/>
      <c r="D3716" s="73"/>
      <c r="E3716" s="74"/>
      <c r="F3716" s="75"/>
      <c r="G3716" s="76"/>
      <c r="H3716" s="76"/>
      <c r="I3716" s="77"/>
      <c r="J3716" s="73"/>
      <c r="K3716" s="78"/>
    </row>
    <row r="3717" spans="1:11">
      <c r="A3717" s="71"/>
      <c r="B3717" s="72"/>
      <c r="C3717" s="72"/>
      <c r="D3717" s="73"/>
      <c r="E3717" s="74"/>
      <c r="F3717" s="75"/>
      <c r="G3717" s="76"/>
      <c r="H3717" s="76"/>
      <c r="I3717" s="77"/>
    </row>
    <row r="3718" spans="1:11">
      <c r="A3718" s="71"/>
      <c r="B3718" s="72"/>
      <c r="C3718" s="72"/>
      <c r="D3718" s="73"/>
      <c r="E3718" s="74"/>
      <c r="F3718" s="75"/>
      <c r="G3718" s="76"/>
      <c r="H3718" s="76"/>
      <c r="I3718" s="77"/>
      <c r="J3718" s="73"/>
      <c r="K3718" s="78"/>
    </row>
    <row r="3719" spans="1:11">
      <c r="A3719" s="71"/>
      <c r="B3719" s="72"/>
      <c r="C3719" s="72"/>
      <c r="D3719" s="73"/>
      <c r="E3719" s="74"/>
      <c r="F3719" s="75"/>
      <c r="G3719" s="76"/>
      <c r="H3719" s="76"/>
      <c r="I3719" s="77"/>
      <c r="J3719" s="73"/>
      <c r="K3719" s="78"/>
    </row>
    <row r="3720" spans="1:11">
      <c r="A3720" s="71"/>
      <c r="B3720" s="72"/>
      <c r="C3720" s="72"/>
      <c r="D3720" s="73"/>
      <c r="E3720" s="74"/>
      <c r="F3720" s="75"/>
      <c r="G3720" s="76"/>
      <c r="H3720" s="76"/>
      <c r="I3720" s="77"/>
      <c r="J3720" s="73"/>
      <c r="K3720" s="78"/>
    </row>
    <row r="3721" spans="1:11">
      <c r="A3721" s="71"/>
      <c r="B3721" s="72"/>
      <c r="C3721" s="72"/>
      <c r="D3721" s="73"/>
      <c r="E3721" s="74"/>
      <c r="F3721" s="75"/>
      <c r="G3721" s="76"/>
      <c r="H3721" s="76"/>
      <c r="I3721" s="77"/>
      <c r="J3721" s="73"/>
      <c r="K3721" s="78"/>
    </row>
    <row r="3722" spans="1:11">
      <c r="A3722" s="71"/>
      <c r="B3722" s="72"/>
      <c r="C3722" s="72"/>
      <c r="D3722" s="73"/>
      <c r="E3722" s="74"/>
      <c r="F3722" s="75"/>
      <c r="G3722" s="76"/>
      <c r="H3722" s="76"/>
      <c r="I3722" s="77"/>
      <c r="J3722" s="73"/>
      <c r="K3722" s="78"/>
    </row>
    <row r="3723" spans="1:11">
      <c r="A3723" s="71"/>
      <c r="B3723" s="72"/>
      <c r="C3723" s="72"/>
      <c r="D3723" s="73"/>
      <c r="E3723" s="74"/>
      <c r="F3723" s="75"/>
      <c r="G3723" s="76"/>
      <c r="H3723" s="76"/>
      <c r="I3723" s="77"/>
      <c r="J3723" s="73"/>
      <c r="K3723" s="78"/>
    </row>
    <row r="3724" spans="1:11">
      <c r="A3724" s="71"/>
      <c r="B3724" s="72"/>
      <c r="C3724" s="72"/>
      <c r="D3724" s="73"/>
      <c r="E3724" s="74"/>
      <c r="F3724" s="75"/>
      <c r="G3724" s="76"/>
      <c r="H3724" s="76"/>
      <c r="I3724" s="77"/>
      <c r="J3724" s="73"/>
      <c r="K3724" s="78"/>
    </row>
    <row r="3725" spans="1:11">
      <c r="A3725" s="71"/>
      <c r="B3725" s="72"/>
      <c r="C3725" s="72"/>
      <c r="D3725" s="73"/>
      <c r="E3725" s="74"/>
      <c r="F3725" s="75"/>
      <c r="G3725" s="76"/>
      <c r="H3725" s="76"/>
      <c r="I3725" s="77"/>
      <c r="J3725" s="73"/>
      <c r="K3725" s="78"/>
    </row>
    <row r="3726" spans="1:11">
      <c r="A3726" s="71"/>
      <c r="B3726" s="72"/>
      <c r="C3726" s="72"/>
      <c r="D3726" s="73"/>
      <c r="E3726" s="74"/>
      <c r="F3726" s="75"/>
      <c r="G3726" s="76"/>
      <c r="H3726" s="76"/>
      <c r="I3726" s="77"/>
      <c r="J3726" s="73"/>
      <c r="K3726" s="78"/>
    </row>
    <row r="3727" spans="1:11">
      <c r="A3727" s="71"/>
      <c r="B3727" s="72"/>
      <c r="C3727" s="72"/>
      <c r="D3727" s="73"/>
      <c r="E3727" s="74"/>
      <c r="F3727" s="75"/>
      <c r="G3727" s="76"/>
      <c r="H3727" s="76"/>
      <c r="I3727" s="77"/>
      <c r="J3727" s="73"/>
      <c r="K3727" s="78"/>
    </row>
    <row r="3728" spans="1:11">
      <c r="A3728" s="71"/>
      <c r="B3728" s="72"/>
      <c r="C3728" s="72"/>
      <c r="D3728" s="73"/>
      <c r="E3728" s="74"/>
      <c r="F3728" s="75"/>
      <c r="G3728" s="76"/>
      <c r="H3728" s="76"/>
      <c r="I3728" s="77"/>
      <c r="J3728" s="73"/>
      <c r="K3728" s="78"/>
    </row>
    <row r="3729" spans="1:11">
      <c r="A3729" s="71"/>
      <c r="B3729" s="72"/>
      <c r="C3729" s="72"/>
      <c r="D3729" s="73"/>
      <c r="E3729" s="74"/>
      <c r="F3729" s="75"/>
      <c r="G3729" s="76"/>
      <c r="H3729" s="76"/>
      <c r="I3729" s="77"/>
      <c r="J3729" s="73"/>
      <c r="K3729" s="78"/>
    </row>
    <row r="3730" spans="1:11">
      <c r="A3730" s="71"/>
      <c r="B3730" s="72"/>
      <c r="C3730" s="72"/>
      <c r="D3730" s="73"/>
      <c r="E3730" s="74"/>
      <c r="F3730" s="75"/>
      <c r="G3730" s="76"/>
      <c r="H3730" s="76"/>
      <c r="I3730" s="77"/>
      <c r="J3730" s="73"/>
      <c r="K3730" s="78"/>
    </row>
    <row r="3731" spans="1:11">
      <c r="A3731" s="71"/>
      <c r="B3731" s="72"/>
      <c r="C3731" s="72"/>
      <c r="D3731" s="73"/>
      <c r="E3731" s="74"/>
      <c r="F3731" s="75"/>
      <c r="G3731" s="76"/>
      <c r="H3731" s="76"/>
      <c r="I3731" s="77"/>
      <c r="J3731" s="73"/>
      <c r="K3731" s="78"/>
    </row>
    <row r="3732" spans="1:11">
      <c r="A3732" s="71"/>
      <c r="B3732" s="72"/>
      <c r="C3732" s="72"/>
      <c r="D3732" s="73"/>
      <c r="E3732" s="74"/>
      <c r="F3732" s="75"/>
      <c r="G3732" s="76"/>
      <c r="H3732" s="76"/>
      <c r="I3732" s="77"/>
      <c r="J3732" s="73"/>
      <c r="K3732" s="78"/>
    </row>
    <row r="3733" spans="1:11">
      <c r="A3733" s="71"/>
      <c r="B3733" s="72"/>
      <c r="C3733" s="72"/>
      <c r="D3733" s="73"/>
      <c r="E3733" s="74"/>
      <c r="F3733" s="75"/>
      <c r="G3733" s="76"/>
      <c r="H3733" s="76"/>
      <c r="I3733" s="77"/>
      <c r="J3733" s="73"/>
      <c r="K3733" s="78"/>
    </row>
    <row r="3734" spans="1:11">
      <c r="A3734" s="71"/>
      <c r="B3734" s="72"/>
      <c r="C3734" s="72"/>
      <c r="D3734" s="73"/>
      <c r="E3734" s="74"/>
      <c r="F3734" s="75"/>
      <c r="G3734" s="76"/>
      <c r="H3734" s="76"/>
      <c r="I3734" s="77"/>
      <c r="J3734" s="73"/>
      <c r="K3734" s="78"/>
    </row>
    <row r="3735" spans="1:11">
      <c r="A3735" s="71"/>
      <c r="B3735" s="72"/>
      <c r="C3735" s="72"/>
      <c r="D3735" s="73"/>
      <c r="E3735" s="74"/>
      <c r="F3735" s="75"/>
      <c r="G3735" s="76"/>
      <c r="H3735" s="76"/>
      <c r="I3735" s="77"/>
      <c r="J3735" s="73"/>
      <c r="K3735" s="78"/>
    </row>
    <row r="3736" spans="1:11">
      <c r="A3736" s="71"/>
      <c r="B3736" s="72"/>
      <c r="C3736" s="72"/>
      <c r="D3736" s="73"/>
      <c r="E3736" s="74"/>
      <c r="F3736" s="75"/>
      <c r="G3736" s="76"/>
      <c r="H3736" s="76"/>
      <c r="I3736" s="77"/>
      <c r="J3736" s="73"/>
      <c r="K3736" s="78"/>
    </row>
    <row r="3737" spans="1:11">
      <c r="A3737" s="71"/>
      <c r="B3737" s="72"/>
      <c r="C3737" s="72"/>
      <c r="D3737" s="73"/>
      <c r="E3737" s="74"/>
      <c r="F3737" s="75"/>
      <c r="G3737" s="76"/>
      <c r="H3737" s="76"/>
      <c r="I3737" s="77"/>
      <c r="J3737" s="73"/>
      <c r="K3737" s="78"/>
    </row>
    <row r="3738" spans="1:11">
      <c r="A3738" s="71"/>
      <c r="B3738" s="72"/>
      <c r="C3738" s="72"/>
      <c r="D3738" s="73"/>
      <c r="E3738" s="74"/>
      <c r="F3738" s="75"/>
      <c r="G3738" s="76"/>
      <c r="H3738" s="76"/>
      <c r="I3738" s="77"/>
      <c r="J3738" s="73"/>
      <c r="K3738" s="78"/>
    </row>
    <row r="3739" spans="1:11">
      <c r="A3739" s="71"/>
      <c r="B3739" s="72"/>
      <c r="C3739" s="72"/>
      <c r="D3739" s="73"/>
      <c r="E3739" s="74"/>
      <c r="F3739" s="75"/>
      <c r="G3739" s="76"/>
      <c r="H3739" s="76"/>
      <c r="I3739" s="77"/>
      <c r="J3739" s="73"/>
      <c r="K3739" s="78"/>
    </row>
    <row r="3740" spans="1:11">
      <c r="A3740" s="71"/>
      <c r="B3740" s="72"/>
      <c r="C3740" s="72"/>
      <c r="D3740" s="73"/>
      <c r="E3740" s="74"/>
      <c r="F3740" s="75"/>
      <c r="G3740" s="76"/>
      <c r="H3740" s="76"/>
      <c r="I3740" s="77"/>
      <c r="J3740" s="73"/>
      <c r="K3740" s="78"/>
    </row>
    <row r="3741" spans="1:11">
      <c r="A3741" s="71"/>
      <c r="B3741" s="72"/>
      <c r="C3741" s="72"/>
      <c r="D3741" s="73"/>
      <c r="E3741" s="74"/>
      <c r="F3741" s="75"/>
      <c r="G3741" s="76"/>
      <c r="H3741" s="76"/>
      <c r="I3741" s="77"/>
      <c r="J3741" s="73"/>
      <c r="K3741" s="78"/>
    </row>
    <row r="3742" spans="1:11">
      <c r="A3742" s="71"/>
      <c r="B3742" s="72"/>
      <c r="C3742" s="72"/>
      <c r="D3742" s="73"/>
      <c r="E3742" s="74"/>
      <c r="F3742" s="75"/>
      <c r="G3742" s="76"/>
      <c r="H3742" s="76"/>
      <c r="I3742" s="77"/>
      <c r="J3742" s="73"/>
      <c r="K3742" s="78"/>
    </row>
    <row r="3743" spans="1:11">
      <c r="A3743" s="71"/>
      <c r="B3743" s="72"/>
      <c r="C3743" s="72"/>
      <c r="D3743" s="73"/>
      <c r="E3743" s="74"/>
      <c r="F3743" s="75"/>
      <c r="G3743" s="76"/>
      <c r="H3743" s="76"/>
      <c r="I3743" s="77"/>
      <c r="J3743" s="73"/>
      <c r="K3743" s="78"/>
    </row>
    <row r="3744" spans="1:11">
      <c r="A3744" s="71"/>
      <c r="B3744" s="72"/>
      <c r="C3744" s="72"/>
      <c r="D3744" s="73"/>
      <c r="E3744" s="74"/>
      <c r="F3744" s="75"/>
      <c r="G3744" s="76"/>
      <c r="H3744" s="76"/>
      <c r="I3744" s="77"/>
      <c r="J3744" s="73"/>
      <c r="K3744" s="78"/>
    </row>
    <row r="3745" spans="1:14">
      <c r="A3745" s="71"/>
      <c r="B3745" s="72"/>
      <c r="C3745" s="72"/>
      <c r="D3745" s="73"/>
      <c r="E3745" s="74"/>
      <c r="F3745" s="75"/>
      <c r="G3745" s="76"/>
      <c r="H3745" s="76"/>
      <c r="I3745" s="77"/>
      <c r="J3745" s="73"/>
      <c r="K3745" s="78"/>
    </row>
    <row r="3746" spans="1:14">
      <c r="A3746" s="71"/>
      <c r="B3746" s="72"/>
      <c r="C3746" s="72"/>
      <c r="D3746" s="73"/>
      <c r="E3746" s="74"/>
      <c r="F3746" s="75"/>
      <c r="G3746" s="76"/>
      <c r="H3746" s="76"/>
      <c r="I3746" s="77"/>
      <c r="J3746" s="73"/>
      <c r="K3746" s="78"/>
    </row>
    <row r="3747" spans="1:14">
      <c r="A3747" s="71"/>
      <c r="B3747" s="72"/>
      <c r="C3747" s="72"/>
      <c r="D3747" s="73"/>
      <c r="E3747" s="74"/>
      <c r="F3747" s="75"/>
      <c r="G3747" s="76"/>
      <c r="H3747" s="76"/>
      <c r="I3747" s="77"/>
      <c r="J3747" s="73"/>
      <c r="K3747" s="78"/>
    </row>
    <row r="3748" spans="1:14">
      <c r="A3748" s="71"/>
      <c r="B3748" s="72"/>
      <c r="C3748" s="72"/>
      <c r="D3748" s="73"/>
      <c r="E3748" s="74"/>
      <c r="F3748" s="75"/>
      <c r="G3748" s="76"/>
      <c r="H3748" s="76"/>
      <c r="I3748" s="77"/>
      <c r="J3748" s="73"/>
      <c r="K3748" s="78"/>
    </row>
    <row r="3749" spans="1:14">
      <c r="A3749" s="71"/>
      <c r="B3749" s="72"/>
      <c r="C3749" s="72"/>
      <c r="D3749" s="73"/>
      <c r="E3749" s="74"/>
      <c r="F3749" s="75"/>
      <c r="G3749" s="76"/>
      <c r="H3749" s="76"/>
      <c r="I3749" s="77"/>
      <c r="J3749" s="73"/>
      <c r="K3749" s="78"/>
      <c r="M3749" s="79"/>
      <c r="N3749" s="79"/>
    </row>
    <row r="3750" spans="1:14">
      <c r="A3750" s="71"/>
      <c r="B3750" s="72"/>
      <c r="C3750" s="72"/>
      <c r="D3750" s="73"/>
      <c r="E3750" s="74"/>
      <c r="F3750" s="75"/>
      <c r="G3750" s="76"/>
      <c r="H3750" s="76"/>
      <c r="I3750" s="77"/>
      <c r="J3750" s="73"/>
      <c r="K3750" s="78"/>
    </row>
    <row r="3751" spans="1:14">
      <c r="A3751" s="71"/>
      <c r="B3751" s="72"/>
      <c r="C3751" s="72"/>
      <c r="D3751" s="73"/>
      <c r="E3751" s="74"/>
      <c r="F3751" s="75"/>
      <c r="G3751" s="76"/>
      <c r="H3751" s="76"/>
      <c r="I3751" s="77"/>
      <c r="J3751" s="73"/>
      <c r="K3751" s="78"/>
    </row>
    <row r="3752" spans="1:14">
      <c r="A3752" s="71"/>
      <c r="B3752" s="72"/>
      <c r="C3752" s="72"/>
      <c r="D3752" s="73"/>
      <c r="E3752" s="74"/>
      <c r="F3752" s="75"/>
      <c r="G3752" s="76"/>
      <c r="H3752" s="76"/>
      <c r="I3752" s="77"/>
      <c r="J3752" s="73"/>
      <c r="K3752" s="78"/>
    </row>
    <row r="3753" spans="1:14">
      <c r="A3753" s="71"/>
      <c r="B3753" s="72"/>
      <c r="C3753" s="72"/>
      <c r="D3753" s="73"/>
      <c r="E3753" s="74"/>
      <c r="F3753" s="75"/>
      <c r="G3753" s="76"/>
      <c r="H3753" s="76"/>
      <c r="I3753" s="77"/>
      <c r="J3753" s="73"/>
      <c r="K3753" s="78"/>
    </row>
    <row r="3754" spans="1:14">
      <c r="A3754" s="71"/>
      <c r="B3754" s="72"/>
      <c r="C3754" s="72"/>
      <c r="D3754" s="73"/>
      <c r="E3754" s="74"/>
      <c r="F3754" s="75"/>
      <c r="G3754" s="76"/>
      <c r="H3754" s="76"/>
      <c r="I3754" s="77"/>
      <c r="J3754" s="73"/>
      <c r="K3754" s="78"/>
    </row>
    <row r="3755" spans="1:14">
      <c r="A3755" s="71"/>
      <c r="B3755" s="72"/>
      <c r="C3755" s="72"/>
      <c r="D3755" s="73"/>
      <c r="E3755" s="74"/>
      <c r="F3755" s="75"/>
      <c r="G3755" s="76"/>
      <c r="H3755" s="76"/>
      <c r="I3755" s="77"/>
      <c r="J3755" s="73"/>
      <c r="K3755" s="78"/>
    </row>
    <row r="3756" spans="1:14">
      <c r="A3756" s="71"/>
      <c r="B3756" s="72"/>
      <c r="C3756" s="72"/>
      <c r="D3756" s="73"/>
      <c r="E3756" s="74"/>
      <c r="F3756" s="75"/>
      <c r="G3756" s="76"/>
      <c r="H3756" s="76"/>
      <c r="I3756" s="77"/>
      <c r="J3756" s="73"/>
      <c r="K3756" s="78"/>
    </row>
    <row r="3757" spans="1:14">
      <c r="A3757" s="71"/>
      <c r="B3757" s="72"/>
      <c r="C3757" s="72"/>
      <c r="D3757" s="73"/>
      <c r="E3757" s="74"/>
      <c r="F3757" s="75"/>
      <c r="G3757" s="76"/>
      <c r="H3757" s="76"/>
      <c r="I3757" s="77"/>
      <c r="J3757" s="73"/>
      <c r="K3757" s="78"/>
    </row>
    <row r="3758" spans="1:14">
      <c r="A3758" s="71"/>
      <c r="B3758" s="72"/>
      <c r="C3758" s="72"/>
      <c r="D3758" s="73"/>
      <c r="E3758" s="74"/>
      <c r="F3758" s="75"/>
      <c r="G3758" s="76"/>
      <c r="H3758" s="76"/>
      <c r="I3758" s="77"/>
      <c r="J3758" s="73"/>
      <c r="K3758" s="78"/>
    </row>
    <row r="3759" spans="1:14">
      <c r="A3759" s="71"/>
      <c r="B3759" s="72"/>
      <c r="C3759" s="72"/>
      <c r="D3759" s="73"/>
      <c r="E3759" s="74"/>
      <c r="F3759" s="75"/>
      <c r="G3759" s="76"/>
      <c r="H3759" s="76"/>
      <c r="I3759" s="77"/>
      <c r="J3759" s="73"/>
      <c r="K3759" s="78"/>
    </row>
  </sheetData>
  <sortState ref="A1:A1070">
    <sortCondition ref="A1:A107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950"/>
  <sheetViews>
    <sheetView workbookViewId="0">
      <selection sqref="A1:XFD1048576"/>
    </sheetView>
  </sheetViews>
  <sheetFormatPr defaultRowHeight="15"/>
  <sheetData>
    <row r="1" spans="5:51" ht="18.75">
      <c r="E1" s="27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21"/>
      <c r="R1" s="28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8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21"/>
      <c r="AR1" s="21"/>
      <c r="AS1" s="21"/>
      <c r="AT1" s="28"/>
      <c r="AU1" s="5"/>
      <c r="AV1" s="1"/>
      <c r="AY1" s="6"/>
    </row>
    <row r="2" spans="5:51">
      <c r="E2" s="2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9"/>
      <c r="R2" s="30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38"/>
      <c r="AF2" s="10"/>
      <c r="AG2" s="10"/>
      <c r="AH2" s="10"/>
      <c r="AI2" s="10"/>
      <c r="AJ2" s="10"/>
      <c r="AK2" s="5"/>
      <c r="AL2" s="5"/>
      <c r="AM2" s="5"/>
      <c r="AN2" s="5"/>
      <c r="AO2" s="5"/>
      <c r="AP2" s="5"/>
      <c r="AQ2" s="48"/>
      <c r="AR2" s="48"/>
      <c r="AS2" s="48"/>
      <c r="AT2" s="49"/>
      <c r="AU2" s="13"/>
    </row>
    <row r="3" spans="5:51">
      <c r="E3" s="27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29"/>
      <c r="R3" s="30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38"/>
      <c r="AF3" s="10"/>
      <c r="AG3" s="10"/>
      <c r="AH3" s="10"/>
      <c r="AI3" s="10"/>
      <c r="AJ3" s="10"/>
      <c r="AK3" s="5"/>
      <c r="AL3" s="5"/>
      <c r="AM3" s="5"/>
      <c r="AN3" s="5"/>
      <c r="AO3" s="5"/>
      <c r="AP3" s="5"/>
      <c r="AQ3" s="48"/>
      <c r="AR3" s="48"/>
      <c r="AS3" s="48"/>
      <c r="AT3" s="49"/>
      <c r="AU3" s="13"/>
    </row>
    <row r="4" spans="5:51">
      <c r="E4" s="27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9"/>
      <c r="R4" s="30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38"/>
      <c r="AF4" s="10"/>
      <c r="AG4" s="10"/>
      <c r="AH4" s="10"/>
      <c r="AI4" s="10"/>
      <c r="AJ4" s="10"/>
      <c r="AK4" s="5"/>
      <c r="AL4" s="5"/>
      <c r="AM4" s="5"/>
      <c r="AN4" s="5"/>
      <c r="AO4" s="5"/>
      <c r="AP4" s="5"/>
      <c r="AQ4" s="48"/>
      <c r="AR4" s="48"/>
      <c r="AS4" s="48"/>
      <c r="AT4" s="49"/>
      <c r="AU4" s="13"/>
    </row>
    <row r="5" spans="5:51">
      <c r="E5" s="27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9"/>
      <c r="R5" s="30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38"/>
      <c r="AF5" s="10"/>
      <c r="AG5" s="10"/>
      <c r="AH5" s="10"/>
      <c r="AI5" s="10"/>
      <c r="AJ5" s="10"/>
      <c r="AK5" s="5"/>
      <c r="AL5" s="5"/>
      <c r="AM5" s="5"/>
      <c r="AN5" s="5"/>
      <c r="AO5" s="5"/>
      <c r="AP5" s="5"/>
      <c r="AQ5" s="48"/>
      <c r="AR5" s="48"/>
      <c r="AS5" s="48"/>
      <c r="AT5" s="49"/>
      <c r="AU5" s="13"/>
    </row>
    <row r="6" spans="5:51">
      <c r="E6" s="2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29"/>
      <c r="R6" s="30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38"/>
      <c r="AF6" s="10"/>
      <c r="AG6" s="10"/>
      <c r="AH6" s="10"/>
      <c r="AI6" s="10"/>
      <c r="AJ6" s="10"/>
      <c r="AK6" s="5"/>
      <c r="AL6" s="5"/>
      <c r="AM6" s="5"/>
      <c r="AN6" s="5"/>
      <c r="AO6" s="5"/>
      <c r="AP6" s="5"/>
      <c r="AQ6" s="48"/>
      <c r="AR6" s="48"/>
      <c r="AS6" s="48"/>
      <c r="AT6" s="49"/>
      <c r="AU6" s="13"/>
    </row>
    <row r="7" spans="5:51">
      <c r="E7" s="27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29"/>
      <c r="R7" s="30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38"/>
      <c r="AF7" s="10"/>
      <c r="AG7" s="10"/>
      <c r="AH7" s="10"/>
      <c r="AI7" s="10"/>
      <c r="AJ7" s="10"/>
      <c r="AK7" s="5"/>
      <c r="AL7" s="5"/>
      <c r="AM7" s="5"/>
      <c r="AN7" s="5"/>
      <c r="AO7" s="5"/>
      <c r="AP7" s="5"/>
      <c r="AQ7" s="48"/>
      <c r="AR7" s="48"/>
      <c r="AS7" s="48"/>
      <c r="AT7" s="49"/>
      <c r="AU7" s="13"/>
    </row>
    <row r="8" spans="5:51">
      <c r="E8" s="27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29"/>
      <c r="R8" s="30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38"/>
      <c r="AF8" s="10"/>
      <c r="AG8" s="10"/>
      <c r="AH8" s="10"/>
      <c r="AI8" s="10"/>
      <c r="AJ8" s="10"/>
      <c r="AK8" s="5"/>
      <c r="AL8" s="5"/>
      <c r="AM8" s="5"/>
      <c r="AN8" s="5"/>
      <c r="AO8" s="5"/>
      <c r="AP8" s="5"/>
      <c r="AQ8" s="48"/>
      <c r="AR8" s="48"/>
      <c r="AS8" s="48"/>
      <c r="AT8" s="49"/>
      <c r="AU8" s="13"/>
    </row>
    <row r="9" spans="5:51">
      <c r="E9" s="27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29"/>
      <c r="R9" s="30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38"/>
      <c r="AF9" s="10"/>
      <c r="AG9" s="10"/>
      <c r="AH9" s="10"/>
      <c r="AI9" s="10"/>
      <c r="AJ9" s="10"/>
      <c r="AK9" s="5"/>
      <c r="AL9" s="5"/>
      <c r="AM9" s="5"/>
      <c r="AN9" s="5"/>
      <c r="AO9" s="5"/>
      <c r="AP9" s="5"/>
      <c r="AQ9" s="48"/>
      <c r="AR9" s="48"/>
      <c r="AS9" s="48"/>
      <c r="AT9" s="49"/>
      <c r="AU9" s="13"/>
    </row>
    <row r="10" spans="5:51">
      <c r="E10" s="27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29"/>
      <c r="R10" s="30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38"/>
      <c r="AF10" s="10"/>
      <c r="AG10" s="10"/>
      <c r="AH10" s="10"/>
      <c r="AI10" s="10"/>
      <c r="AJ10" s="10"/>
      <c r="AK10" s="5"/>
      <c r="AL10" s="5"/>
      <c r="AM10" s="5"/>
      <c r="AN10" s="5"/>
      <c r="AO10" s="5"/>
      <c r="AP10" s="5"/>
      <c r="AQ10" s="48"/>
      <c r="AR10" s="48"/>
      <c r="AS10" s="48"/>
      <c r="AT10" s="49"/>
      <c r="AU10" s="13"/>
    </row>
    <row r="11" spans="5:51">
      <c r="E11" s="27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29"/>
      <c r="R11" s="30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38"/>
      <c r="AF11" s="10"/>
      <c r="AG11" s="10"/>
      <c r="AH11" s="10"/>
      <c r="AI11" s="10"/>
      <c r="AJ11" s="10"/>
      <c r="AK11" s="5"/>
      <c r="AL11" s="5"/>
      <c r="AM11" s="5"/>
      <c r="AN11" s="5"/>
      <c r="AO11" s="5"/>
      <c r="AP11" s="5"/>
      <c r="AQ11" s="48"/>
      <c r="AR11" s="48"/>
      <c r="AS11" s="48"/>
      <c r="AT11" s="49"/>
      <c r="AU11" s="13"/>
    </row>
    <row r="12" spans="5:51">
      <c r="E12" s="27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29"/>
      <c r="R12" s="30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38"/>
      <c r="AF12" s="10"/>
      <c r="AG12" s="10"/>
      <c r="AH12" s="10"/>
      <c r="AI12" s="10"/>
      <c r="AJ12" s="10"/>
      <c r="AK12" s="5"/>
      <c r="AL12" s="5"/>
      <c r="AM12" s="5"/>
      <c r="AN12" s="5"/>
      <c r="AO12" s="5"/>
      <c r="AP12" s="5"/>
      <c r="AQ12" s="48"/>
      <c r="AR12" s="48"/>
      <c r="AS12" s="48"/>
      <c r="AT12" s="49"/>
      <c r="AU12" s="13"/>
    </row>
    <row r="13" spans="5:51">
      <c r="E13" s="2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29"/>
      <c r="R13" s="30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38"/>
      <c r="AF13" s="10"/>
      <c r="AG13" s="10"/>
      <c r="AH13" s="10"/>
      <c r="AI13" s="10"/>
      <c r="AJ13" s="10"/>
      <c r="AK13" s="5"/>
      <c r="AL13" s="5"/>
      <c r="AM13" s="5"/>
      <c r="AN13" s="5"/>
      <c r="AO13" s="5"/>
      <c r="AP13" s="5"/>
      <c r="AQ13" s="48"/>
      <c r="AR13" s="48"/>
      <c r="AS13" s="48"/>
      <c r="AT13" s="49"/>
      <c r="AU13" s="13"/>
    </row>
    <row r="14" spans="5:51">
      <c r="E14" s="27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29"/>
      <c r="R14" s="30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38"/>
      <c r="AF14" s="10"/>
      <c r="AG14" s="10"/>
      <c r="AH14" s="10"/>
      <c r="AI14" s="10"/>
      <c r="AJ14" s="10"/>
      <c r="AK14" s="5"/>
      <c r="AL14" s="5"/>
      <c r="AM14" s="5"/>
      <c r="AN14" s="5"/>
      <c r="AO14" s="5"/>
      <c r="AP14" s="5"/>
      <c r="AQ14" s="48"/>
      <c r="AR14" s="48"/>
      <c r="AS14" s="48"/>
      <c r="AT14" s="49"/>
      <c r="AU14" s="13"/>
    </row>
    <row r="15" spans="5:51">
      <c r="E15" s="27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29"/>
      <c r="R15" s="30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38"/>
      <c r="AF15" s="10"/>
      <c r="AG15" s="10"/>
      <c r="AH15" s="10"/>
      <c r="AI15" s="10"/>
      <c r="AJ15" s="10"/>
      <c r="AK15" s="5"/>
      <c r="AL15" s="5"/>
      <c r="AM15" s="5"/>
      <c r="AN15" s="5"/>
      <c r="AO15" s="5"/>
      <c r="AP15" s="5"/>
      <c r="AQ15" s="48"/>
      <c r="AR15" s="48"/>
      <c r="AS15" s="48"/>
      <c r="AT15" s="49"/>
      <c r="AU15" s="13"/>
    </row>
    <row r="16" spans="5:51">
      <c r="E16" s="27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29"/>
      <c r="R16" s="30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38"/>
      <c r="AF16" s="10"/>
      <c r="AG16" s="10"/>
      <c r="AH16" s="10"/>
      <c r="AI16" s="10"/>
      <c r="AJ16" s="10"/>
      <c r="AK16" s="5"/>
      <c r="AL16" s="5"/>
      <c r="AM16" s="5"/>
      <c r="AN16" s="5"/>
      <c r="AO16" s="5"/>
      <c r="AP16" s="5"/>
      <c r="AQ16" s="48"/>
      <c r="AR16" s="48"/>
      <c r="AS16" s="48"/>
      <c r="AT16" s="49"/>
      <c r="AU16" s="13"/>
    </row>
    <row r="17" spans="5:47">
      <c r="E17" s="2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29"/>
      <c r="R17" s="30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38"/>
      <c r="AF17" s="10"/>
      <c r="AG17" s="10"/>
      <c r="AH17" s="10"/>
      <c r="AI17" s="10"/>
      <c r="AJ17" s="10"/>
      <c r="AK17" s="5"/>
      <c r="AL17" s="5"/>
      <c r="AM17" s="5"/>
      <c r="AN17" s="5"/>
      <c r="AO17" s="5"/>
      <c r="AP17" s="5"/>
      <c r="AQ17" s="48"/>
      <c r="AR17" s="48"/>
      <c r="AS17" s="48"/>
      <c r="AT17" s="49"/>
      <c r="AU17" s="13"/>
    </row>
    <row r="18" spans="5:47">
      <c r="E18" s="27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29"/>
      <c r="R18" s="30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38"/>
      <c r="AF18" s="10"/>
      <c r="AG18" s="10"/>
      <c r="AH18" s="10"/>
      <c r="AI18" s="10"/>
      <c r="AJ18" s="10"/>
      <c r="AK18" s="5"/>
      <c r="AL18" s="5"/>
      <c r="AM18" s="5"/>
      <c r="AN18" s="5"/>
      <c r="AO18" s="5"/>
      <c r="AP18" s="5"/>
      <c r="AQ18" s="48"/>
      <c r="AR18" s="48"/>
      <c r="AS18" s="48"/>
      <c r="AT18" s="49"/>
      <c r="AU18" s="13"/>
    </row>
    <row r="19" spans="5:47">
      <c r="E19" s="27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29"/>
      <c r="R19" s="30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38"/>
      <c r="AF19" s="10"/>
      <c r="AG19" s="10"/>
      <c r="AH19" s="10"/>
      <c r="AI19" s="10"/>
      <c r="AJ19" s="10"/>
      <c r="AK19" s="5"/>
      <c r="AL19" s="5"/>
      <c r="AM19" s="5"/>
      <c r="AN19" s="5"/>
      <c r="AO19" s="5"/>
      <c r="AP19" s="5"/>
      <c r="AQ19" s="48"/>
      <c r="AR19" s="48"/>
      <c r="AS19" s="48"/>
      <c r="AT19" s="49"/>
      <c r="AU19" s="13"/>
    </row>
    <row r="20" spans="5:47">
      <c r="E20" s="2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29"/>
      <c r="R20" s="30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38"/>
      <c r="AF20" s="10"/>
      <c r="AG20" s="10"/>
      <c r="AH20" s="10"/>
      <c r="AI20" s="10"/>
      <c r="AJ20" s="10"/>
      <c r="AK20" s="5"/>
      <c r="AL20" s="5"/>
      <c r="AM20" s="5"/>
      <c r="AN20" s="5"/>
      <c r="AO20" s="5"/>
      <c r="AP20" s="5"/>
      <c r="AQ20" s="48"/>
      <c r="AR20" s="48"/>
      <c r="AS20" s="48"/>
      <c r="AT20" s="49"/>
      <c r="AU20" s="13"/>
    </row>
    <row r="21" spans="5:47">
      <c r="E21" s="2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29"/>
      <c r="R21" s="30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38"/>
      <c r="AF21" s="10"/>
      <c r="AG21" s="10"/>
      <c r="AH21" s="10"/>
      <c r="AI21" s="10"/>
      <c r="AJ21" s="10"/>
      <c r="AK21" s="5"/>
      <c r="AL21" s="5"/>
      <c r="AM21" s="5"/>
      <c r="AN21" s="5"/>
      <c r="AO21" s="5"/>
      <c r="AP21" s="5"/>
      <c r="AQ21" s="48"/>
      <c r="AR21" s="48"/>
      <c r="AS21" s="48"/>
      <c r="AT21" s="49"/>
      <c r="AU21" s="13"/>
    </row>
    <row r="22" spans="5:47">
      <c r="E22" s="2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29"/>
      <c r="R22" s="30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38"/>
      <c r="AF22" s="10"/>
      <c r="AG22" s="10"/>
      <c r="AH22" s="10"/>
      <c r="AI22" s="10"/>
      <c r="AJ22" s="10"/>
      <c r="AK22" s="5"/>
      <c r="AL22" s="5"/>
      <c r="AM22" s="5"/>
      <c r="AN22" s="5"/>
      <c r="AO22" s="5"/>
      <c r="AP22" s="5"/>
      <c r="AQ22" s="48"/>
      <c r="AR22" s="48"/>
      <c r="AS22" s="48"/>
      <c r="AT22" s="49"/>
      <c r="AU22" s="13"/>
    </row>
    <row r="23" spans="5:47">
      <c r="E23" s="27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29"/>
      <c r="R23" s="30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38"/>
      <c r="AF23" s="10"/>
      <c r="AG23" s="10"/>
      <c r="AH23" s="10"/>
      <c r="AI23" s="10"/>
      <c r="AJ23" s="10"/>
      <c r="AK23" s="5"/>
      <c r="AL23" s="5"/>
      <c r="AM23" s="5"/>
      <c r="AN23" s="5"/>
      <c r="AO23" s="5"/>
      <c r="AP23" s="5"/>
      <c r="AQ23" s="48"/>
      <c r="AR23" s="48"/>
      <c r="AS23" s="48"/>
      <c r="AT23" s="49"/>
      <c r="AU23" s="13"/>
    </row>
    <row r="24" spans="5:47">
      <c r="E24" s="27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29"/>
      <c r="R24" s="30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38"/>
      <c r="AF24" s="10"/>
      <c r="AG24" s="10"/>
      <c r="AH24" s="10"/>
      <c r="AI24" s="10"/>
      <c r="AJ24" s="10"/>
      <c r="AK24" s="5"/>
      <c r="AL24" s="5"/>
      <c r="AM24" s="5"/>
      <c r="AN24" s="5"/>
      <c r="AO24" s="5"/>
      <c r="AP24" s="5"/>
      <c r="AQ24" s="48"/>
      <c r="AR24" s="48"/>
      <c r="AS24" s="48"/>
      <c r="AT24" s="49"/>
      <c r="AU24" s="13"/>
    </row>
    <row r="25" spans="5:47">
      <c r="E25" s="27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9"/>
      <c r="R25" s="30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38"/>
      <c r="AF25" s="10"/>
      <c r="AG25" s="10"/>
      <c r="AH25" s="10"/>
      <c r="AI25" s="10"/>
      <c r="AJ25" s="10"/>
      <c r="AK25" s="5"/>
      <c r="AL25" s="5"/>
      <c r="AM25" s="5"/>
      <c r="AN25" s="5"/>
      <c r="AO25" s="5"/>
      <c r="AP25" s="5"/>
      <c r="AQ25" s="48"/>
      <c r="AR25" s="48"/>
      <c r="AS25" s="48"/>
      <c r="AT25" s="49"/>
      <c r="AU25" s="13"/>
    </row>
    <row r="26" spans="5:47">
      <c r="E26" s="27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29"/>
      <c r="R26" s="30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38"/>
      <c r="AF26" s="10"/>
      <c r="AG26" s="10"/>
      <c r="AH26" s="10"/>
      <c r="AI26" s="10"/>
      <c r="AJ26" s="10"/>
      <c r="AK26" s="5"/>
      <c r="AL26" s="5"/>
      <c r="AM26" s="5"/>
      <c r="AN26" s="5"/>
      <c r="AO26" s="5"/>
      <c r="AP26" s="5"/>
      <c r="AQ26" s="48"/>
      <c r="AR26" s="48"/>
      <c r="AS26" s="48"/>
      <c r="AT26" s="49"/>
      <c r="AU26" s="13"/>
    </row>
    <row r="27" spans="5:47">
      <c r="E27" s="27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29"/>
      <c r="R27" s="30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38"/>
      <c r="AF27" s="10"/>
      <c r="AG27" s="10"/>
      <c r="AH27" s="10"/>
      <c r="AI27" s="10"/>
      <c r="AJ27" s="10"/>
      <c r="AK27" s="5"/>
      <c r="AL27" s="5"/>
      <c r="AM27" s="5"/>
      <c r="AN27" s="5"/>
      <c r="AO27" s="5"/>
      <c r="AP27" s="5"/>
      <c r="AQ27" s="48"/>
      <c r="AR27" s="48"/>
      <c r="AS27" s="48"/>
      <c r="AT27" s="49"/>
      <c r="AU27" s="13"/>
    </row>
    <row r="28" spans="5:47">
      <c r="E28" s="27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29"/>
      <c r="R28" s="30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38"/>
      <c r="AF28" s="10"/>
      <c r="AG28" s="10"/>
      <c r="AH28" s="10"/>
      <c r="AI28" s="10"/>
      <c r="AJ28" s="10"/>
      <c r="AK28" s="5"/>
      <c r="AL28" s="5"/>
      <c r="AM28" s="5"/>
      <c r="AN28" s="5"/>
      <c r="AO28" s="5"/>
      <c r="AP28" s="5"/>
      <c r="AQ28" s="48"/>
      <c r="AR28" s="48"/>
      <c r="AS28" s="48"/>
      <c r="AT28" s="49"/>
      <c r="AU28" s="13"/>
    </row>
    <row r="29" spans="5:47">
      <c r="E29" s="27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29"/>
      <c r="R29" s="30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38"/>
      <c r="AF29" s="10"/>
      <c r="AG29" s="10"/>
      <c r="AH29" s="10"/>
      <c r="AI29" s="10"/>
      <c r="AJ29" s="10"/>
      <c r="AK29" s="5"/>
      <c r="AL29" s="5"/>
      <c r="AM29" s="5"/>
      <c r="AN29" s="5"/>
      <c r="AO29" s="5"/>
      <c r="AP29" s="5"/>
      <c r="AQ29" s="48"/>
      <c r="AR29" s="48"/>
      <c r="AS29" s="48"/>
      <c r="AT29" s="49"/>
      <c r="AU29" s="13"/>
    </row>
    <row r="30" spans="5:47">
      <c r="E30" s="27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29"/>
      <c r="R30" s="30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38"/>
      <c r="AF30" s="10"/>
      <c r="AG30" s="10"/>
      <c r="AH30" s="10"/>
      <c r="AI30" s="10"/>
      <c r="AJ30" s="10"/>
      <c r="AK30" s="5"/>
      <c r="AL30" s="5"/>
      <c r="AM30" s="5"/>
      <c r="AN30" s="5"/>
      <c r="AO30" s="5"/>
      <c r="AP30" s="5"/>
      <c r="AQ30" s="48"/>
      <c r="AR30" s="48"/>
      <c r="AS30" s="48"/>
      <c r="AT30" s="49"/>
      <c r="AU30" s="13"/>
    </row>
    <row r="31" spans="5:47">
      <c r="E31" s="27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9"/>
      <c r="R31" s="30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38"/>
      <c r="AF31" s="10"/>
      <c r="AG31" s="10"/>
      <c r="AH31" s="10"/>
      <c r="AI31" s="10"/>
      <c r="AJ31" s="10"/>
      <c r="AK31" s="5"/>
      <c r="AL31" s="5"/>
      <c r="AM31" s="5"/>
      <c r="AN31" s="5"/>
      <c r="AO31" s="5"/>
      <c r="AP31" s="5"/>
      <c r="AQ31" s="48"/>
      <c r="AR31" s="48"/>
      <c r="AS31" s="48"/>
      <c r="AT31" s="49"/>
      <c r="AU31" s="13"/>
    </row>
    <row r="32" spans="5:47">
      <c r="E32" s="27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9"/>
      <c r="R32" s="30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38"/>
      <c r="AF32" s="10"/>
      <c r="AG32" s="10"/>
      <c r="AH32" s="10"/>
      <c r="AI32" s="10"/>
      <c r="AJ32" s="10"/>
      <c r="AK32" s="5"/>
      <c r="AL32" s="5"/>
      <c r="AM32" s="5"/>
      <c r="AN32" s="5"/>
      <c r="AO32" s="5"/>
      <c r="AP32" s="5"/>
      <c r="AQ32" s="48"/>
      <c r="AR32" s="48"/>
      <c r="AS32" s="48"/>
      <c r="AT32" s="49"/>
      <c r="AU32" s="13"/>
    </row>
    <row r="33" spans="5:47">
      <c r="E33" s="27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29"/>
      <c r="R33" s="30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38"/>
      <c r="AF33" s="10"/>
      <c r="AG33" s="10"/>
      <c r="AH33" s="10"/>
      <c r="AI33" s="10"/>
      <c r="AJ33" s="10"/>
      <c r="AK33" s="5"/>
      <c r="AL33" s="5"/>
      <c r="AM33" s="5"/>
      <c r="AN33" s="5"/>
      <c r="AO33" s="5"/>
      <c r="AP33" s="5"/>
      <c r="AQ33" s="48"/>
      <c r="AR33" s="48"/>
      <c r="AS33" s="48"/>
      <c r="AT33" s="49"/>
      <c r="AU33" s="13"/>
    </row>
    <row r="34" spans="5:47">
      <c r="E34" s="27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9"/>
      <c r="R34" s="30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38"/>
      <c r="AF34" s="10"/>
      <c r="AG34" s="10"/>
      <c r="AH34" s="10"/>
      <c r="AI34" s="10"/>
      <c r="AJ34" s="10"/>
      <c r="AK34" s="5"/>
      <c r="AL34" s="5"/>
      <c r="AM34" s="5"/>
      <c r="AN34" s="5"/>
      <c r="AO34" s="5"/>
      <c r="AP34" s="5"/>
      <c r="AQ34" s="48"/>
      <c r="AR34" s="48"/>
      <c r="AS34" s="48"/>
      <c r="AT34" s="49"/>
      <c r="AU34" s="13"/>
    </row>
    <row r="35" spans="5:47">
      <c r="E35" s="27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9"/>
      <c r="R35" s="30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38"/>
      <c r="AF35" s="10"/>
      <c r="AG35" s="10"/>
      <c r="AH35" s="10"/>
      <c r="AI35" s="10"/>
      <c r="AJ35" s="10"/>
      <c r="AK35" s="5"/>
      <c r="AL35" s="5"/>
      <c r="AM35" s="5"/>
      <c r="AN35" s="5"/>
      <c r="AO35" s="5"/>
      <c r="AP35" s="5"/>
      <c r="AQ35" s="48"/>
      <c r="AR35" s="48"/>
      <c r="AS35" s="48"/>
      <c r="AT35" s="49"/>
      <c r="AU35" s="13"/>
    </row>
    <row r="36" spans="5:47">
      <c r="E36" s="27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9"/>
      <c r="R36" s="30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38"/>
      <c r="AF36" s="10"/>
      <c r="AG36" s="10"/>
      <c r="AH36" s="10"/>
      <c r="AI36" s="10"/>
      <c r="AJ36" s="10"/>
      <c r="AK36" s="5"/>
      <c r="AL36" s="5"/>
      <c r="AM36" s="5"/>
      <c r="AN36" s="5"/>
      <c r="AO36" s="5"/>
      <c r="AP36" s="5"/>
      <c r="AQ36" s="48"/>
      <c r="AR36" s="48"/>
      <c r="AS36" s="48"/>
      <c r="AT36" s="49"/>
      <c r="AU36" s="13"/>
    </row>
    <row r="37" spans="5:47">
      <c r="E37" s="27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29"/>
      <c r="R37" s="30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38"/>
      <c r="AF37" s="10"/>
      <c r="AG37" s="10"/>
      <c r="AH37" s="10"/>
      <c r="AI37" s="10"/>
      <c r="AJ37" s="10"/>
      <c r="AK37" s="5"/>
      <c r="AL37" s="5"/>
      <c r="AM37" s="5"/>
      <c r="AN37" s="5"/>
      <c r="AO37" s="5"/>
      <c r="AP37" s="5"/>
      <c r="AQ37" s="48"/>
      <c r="AR37" s="48"/>
      <c r="AS37" s="48"/>
      <c r="AT37" s="49"/>
      <c r="AU37" s="13"/>
    </row>
    <row r="38" spans="5:47">
      <c r="E38" s="27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29"/>
      <c r="R38" s="30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38"/>
      <c r="AF38" s="10"/>
      <c r="AG38" s="10"/>
      <c r="AH38" s="10"/>
      <c r="AI38" s="10"/>
      <c r="AJ38" s="10"/>
      <c r="AK38" s="5"/>
      <c r="AL38" s="5"/>
      <c r="AM38" s="5"/>
      <c r="AN38" s="5"/>
      <c r="AO38" s="5"/>
      <c r="AP38" s="5"/>
      <c r="AQ38" s="48"/>
      <c r="AR38" s="48"/>
      <c r="AS38" s="48"/>
      <c r="AT38" s="49"/>
      <c r="AU38" s="13"/>
    </row>
    <row r="39" spans="5:47">
      <c r="E39" s="27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29"/>
      <c r="R39" s="30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38"/>
      <c r="AF39" s="10"/>
      <c r="AG39" s="10"/>
      <c r="AH39" s="10"/>
      <c r="AI39" s="10"/>
      <c r="AJ39" s="10"/>
      <c r="AK39" s="5"/>
      <c r="AL39" s="5"/>
      <c r="AM39" s="5"/>
      <c r="AN39" s="5"/>
      <c r="AO39" s="5"/>
      <c r="AP39" s="5"/>
      <c r="AQ39" s="48"/>
      <c r="AR39" s="48"/>
      <c r="AS39" s="48"/>
      <c r="AT39" s="49"/>
      <c r="AU39" s="13"/>
    </row>
    <row r="40" spans="5:47">
      <c r="E40" s="2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29"/>
      <c r="R40" s="30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38"/>
      <c r="AF40" s="10"/>
      <c r="AG40" s="10"/>
      <c r="AH40" s="10"/>
      <c r="AI40" s="10"/>
      <c r="AJ40" s="10"/>
      <c r="AK40" s="5"/>
      <c r="AL40" s="5"/>
      <c r="AM40" s="5"/>
      <c r="AN40" s="5"/>
      <c r="AO40" s="5"/>
      <c r="AP40" s="5"/>
      <c r="AQ40" s="48"/>
      <c r="AR40" s="48"/>
      <c r="AS40" s="48"/>
      <c r="AT40" s="49"/>
      <c r="AU40" s="13"/>
    </row>
    <row r="41" spans="5:47">
      <c r="E41" s="27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29"/>
      <c r="R41" s="30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38"/>
      <c r="AF41" s="10"/>
      <c r="AG41" s="10"/>
      <c r="AH41" s="10"/>
      <c r="AI41" s="10"/>
      <c r="AJ41" s="10"/>
      <c r="AK41" s="5"/>
      <c r="AL41" s="5"/>
      <c r="AM41" s="5"/>
      <c r="AN41" s="5"/>
      <c r="AO41" s="5"/>
      <c r="AP41" s="5"/>
      <c r="AQ41" s="48"/>
      <c r="AR41" s="48"/>
      <c r="AS41" s="48"/>
      <c r="AT41" s="49"/>
      <c r="AU41" s="13"/>
    </row>
    <row r="42" spans="5:47">
      <c r="E42" s="27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9"/>
      <c r="R42" s="30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38"/>
      <c r="AF42" s="10"/>
      <c r="AG42" s="10"/>
      <c r="AH42" s="10"/>
      <c r="AI42" s="10"/>
      <c r="AJ42" s="10"/>
      <c r="AK42" s="5"/>
      <c r="AL42" s="5"/>
      <c r="AM42" s="5"/>
      <c r="AN42" s="5"/>
      <c r="AO42" s="5"/>
      <c r="AP42" s="5"/>
      <c r="AQ42" s="48"/>
      <c r="AR42" s="48"/>
      <c r="AS42" s="48"/>
      <c r="AT42" s="49"/>
      <c r="AU42" s="13"/>
    </row>
    <row r="43" spans="5:47">
      <c r="E43" s="27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9"/>
      <c r="R43" s="30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38"/>
      <c r="AF43" s="10"/>
      <c r="AG43" s="10"/>
      <c r="AH43" s="10"/>
      <c r="AI43" s="10"/>
      <c r="AJ43" s="10"/>
      <c r="AK43" s="5"/>
      <c r="AL43" s="5"/>
      <c r="AM43" s="5"/>
      <c r="AN43" s="5"/>
      <c r="AO43" s="5"/>
      <c r="AP43" s="5"/>
      <c r="AQ43" s="48"/>
      <c r="AR43" s="48"/>
      <c r="AS43" s="48"/>
      <c r="AT43" s="49"/>
      <c r="AU43" s="13"/>
    </row>
    <row r="44" spans="5:47">
      <c r="E44" s="27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29"/>
      <c r="R44" s="30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38"/>
      <c r="AF44" s="10"/>
      <c r="AG44" s="10"/>
      <c r="AH44" s="10"/>
      <c r="AI44" s="10"/>
      <c r="AJ44" s="10"/>
      <c r="AK44" s="5"/>
      <c r="AL44" s="5"/>
      <c r="AM44" s="5"/>
      <c r="AN44" s="5"/>
      <c r="AO44" s="5"/>
      <c r="AP44" s="5"/>
      <c r="AQ44" s="48"/>
      <c r="AR44" s="48"/>
      <c r="AS44" s="48"/>
      <c r="AT44" s="49"/>
      <c r="AU44" s="13"/>
    </row>
    <row r="45" spans="5:47">
      <c r="E45" s="27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29"/>
      <c r="R45" s="30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38"/>
      <c r="AF45" s="10"/>
      <c r="AG45" s="10"/>
      <c r="AH45" s="10"/>
      <c r="AI45" s="10"/>
      <c r="AJ45" s="10"/>
      <c r="AK45" s="5"/>
      <c r="AL45" s="5"/>
      <c r="AM45" s="5"/>
      <c r="AN45" s="5"/>
      <c r="AO45" s="5"/>
      <c r="AP45" s="5"/>
      <c r="AQ45" s="48"/>
      <c r="AR45" s="48"/>
      <c r="AS45" s="48"/>
      <c r="AT45" s="49"/>
      <c r="AU45" s="13"/>
    </row>
    <row r="46" spans="5:47">
      <c r="E46" s="27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29"/>
      <c r="R46" s="30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38"/>
      <c r="AF46" s="10"/>
      <c r="AG46" s="10"/>
      <c r="AH46" s="10"/>
      <c r="AI46" s="10"/>
      <c r="AJ46" s="10"/>
      <c r="AK46" s="5"/>
      <c r="AL46" s="5"/>
      <c r="AM46" s="5"/>
      <c r="AN46" s="5"/>
      <c r="AO46" s="5"/>
      <c r="AP46" s="5"/>
      <c r="AQ46" s="48"/>
      <c r="AR46" s="48"/>
      <c r="AS46" s="48"/>
      <c r="AT46" s="49"/>
      <c r="AU46" s="13"/>
    </row>
    <row r="47" spans="5:47">
      <c r="E47" s="27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29"/>
      <c r="R47" s="30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38"/>
      <c r="AF47" s="10"/>
      <c r="AG47" s="10"/>
      <c r="AH47" s="10"/>
      <c r="AI47" s="10"/>
      <c r="AJ47" s="10"/>
      <c r="AK47" s="5"/>
      <c r="AL47" s="5"/>
      <c r="AM47" s="5"/>
      <c r="AN47" s="5"/>
      <c r="AO47" s="5"/>
      <c r="AP47" s="5"/>
      <c r="AQ47" s="48"/>
      <c r="AR47" s="48"/>
      <c r="AS47" s="48"/>
      <c r="AT47" s="49"/>
      <c r="AU47" s="13"/>
    </row>
    <row r="48" spans="5:47">
      <c r="E48" s="27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29"/>
      <c r="R48" s="30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38"/>
      <c r="AF48" s="10"/>
      <c r="AG48" s="10"/>
      <c r="AH48" s="10"/>
      <c r="AI48" s="10"/>
      <c r="AJ48" s="10"/>
      <c r="AK48" s="5"/>
      <c r="AL48" s="5"/>
      <c r="AM48" s="5"/>
      <c r="AN48" s="5"/>
      <c r="AO48" s="5"/>
      <c r="AP48" s="5"/>
      <c r="AQ48" s="48"/>
      <c r="AR48" s="48"/>
      <c r="AS48" s="48"/>
      <c r="AT48" s="49"/>
      <c r="AU48" s="13"/>
    </row>
    <row r="49" spans="5:47">
      <c r="E49" s="27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29"/>
      <c r="R49" s="3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38"/>
      <c r="AF49" s="10"/>
      <c r="AG49" s="10"/>
      <c r="AH49" s="10"/>
      <c r="AI49" s="10"/>
      <c r="AJ49" s="10"/>
      <c r="AK49" s="5"/>
      <c r="AL49" s="5"/>
      <c r="AM49" s="5"/>
      <c r="AN49" s="5"/>
      <c r="AO49" s="5"/>
      <c r="AP49" s="5"/>
      <c r="AQ49" s="48"/>
      <c r="AR49" s="48"/>
      <c r="AS49" s="48"/>
      <c r="AT49" s="49"/>
      <c r="AU49" s="13"/>
    </row>
    <row r="50" spans="5:47">
      <c r="E50" s="27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29"/>
      <c r="R50" s="30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38"/>
      <c r="AF50" s="10"/>
      <c r="AG50" s="10"/>
      <c r="AH50" s="10"/>
      <c r="AI50" s="10"/>
      <c r="AJ50" s="10"/>
      <c r="AK50" s="5"/>
      <c r="AL50" s="5"/>
      <c r="AM50" s="5"/>
      <c r="AN50" s="5"/>
      <c r="AO50" s="5"/>
      <c r="AP50" s="5"/>
      <c r="AQ50" s="48"/>
      <c r="AR50" s="48"/>
      <c r="AS50" s="48"/>
      <c r="AT50" s="49"/>
      <c r="AU50" s="13"/>
    </row>
    <row r="51" spans="5:47">
      <c r="E51" s="27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29"/>
      <c r="R51" s="30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38"/>
      <c r="AF51" s="10"/>
      <c r="AG51" s="10"/>
      <c r="AH51" s="10"/>
      <c r="AI51" s="10"/>
      <c r="AJ51" s="10"/>
      <c r="AK51" s="5"/>
      <c r="AL51" s="5"/>
      <c r="AM51" s="5"/>
      <c r="AN51" s="5"/>
      <c r="AO51" s="5"/>
      <c r="AP51" s="5"/>
      <c r="AQ51" s="48"/>
      <c r="AR51" s="48"/>
      <c r="AS51" s="48"/>
      <c r="AT51" s="49"/>
      <c r="AU51" s="13"/>
    </row>
    <row r="52" spans="5:47">
      <c r="E52" s="27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29"/>
      <c r="R52" s="30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38"/>
      <c r="AF52" s="10"/>
      <c r="AG52" s="10"/>
      <c r="AH52" s="10"/>
      <c r="AI52" s="10"/>
      <c r="AJ52" s="10"/>
      <c r="AK52" s="5"/>
      <c r="AL52" s="5"/>
      <c r="AM52" s="5"/>
      <c r="AN52" s="5"/>
      <c r="AO52" s="5"/>
      <c r="AP52" s="5"/>
      <c r="AQ52" s="48"/>
      <c r="AR52" s="48"/>
      <c r="AS52" s="48"/>
      <c r="AT52" s="49"/>
      <c r="AU52" s="13"/>
    </row>
    <row r="53" spans="5:47">
      <c r="E53" s="27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29"/>
      <c r="R53" s="30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38"/>
      <c r="AF53" s="10"/>
      <c r="AG53" s="10"/>
      <c r="AH53" s="10"/>
      <c r="AI53" s="10"/>
      <c r="AJ53" s="10"/>
      <c r="AK53" s="5"/>
      <c r="AL53" s="5"/>
      <c r="AM53" s="5"/>
      <c r="AN53" s="5"/>
      <c r="AO53" s="5"/>
      <c r="AP53" s="5"/>
      <c r="AQ53" s="48"/>
      <c r="AR53" s="48"/>
      <c r="AS53" s="48"/>
      <c r="AT53" s="49"/>
      <c r="AU53" s="13"/>
    </row>
    <row r="54" spans="5:47">
      <c r="E54" s="27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29"/>
      <c r="R54" s="30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38"/>
      <c r="AF54" s="10"/>
      <c r="AG54" s="10"/>
      <c r="AH54" s="10"/>
      <c r="AI54" s="10"/>
      <c r="AJ54" s="10"/>
      <c r="AK54" s="5"/>
      <c r="AL54" s="5"/>
      <c r="AM54" s="5"/>
      <c r="AN54" s="5"/>
      <c r="AO54" s="5"/>
      <c r="AP54" s="5"/>
      <c r="AQ54" s="48"/>
      <c r="AR54" s="48"/>
      <c r="AS54" s="48"/>
      <c r="AT54" s="49"/>
      <c r="AU54" s="13"/>
    </row>
    <row r="55" spans="5:47">
      <c r="E55" s="27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29"/>
      <c r="R55" s="30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38"/>
      <c r="AF55" s="10"/>
      <c r="AG55" s="10"/>
      <c r="AH55" s="10"/>
      <c r="AI55" s="10"/>
      <c r="AJ55" s="10"/>
      <c r="AK55" s="5"/>
      <c r="AL55" s="5"/>
      <c r="AM55" s="5"/>
      <c r="AN55" s="5"/>
      <c r="AO55" s="5"/>
      <c r="AP55" s="5"/>
      <c r="AQ55" s="48"/>
      <c r="AR55" s="48"/>
      <c r="AS55" s="48"/>
      <c r="AT55" s="49"/>
      <c r="AU55" s="13"/>
    </row>
    <row r="56" spans="5:47">
      <c r="E56" s="27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29"/>
      <c r="R56" s="30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38"/>
      <c r="AF56" s="10"/>
      <c r="AG56" s="10"/>
      <c r="AH56" s="10"/>
      <c r="AI56" s="10"/>
      <c r="AJ56" s="10"/>
      <c r="AK56" s="5"/>
      <c r="AL56" s="5"/>
      <c r="AM56" s="5"/>
      <c r="AN56" s="5"/>
      <c r="AO56" s="5"/>
      <c r="AP56" s="5"/>
      <c r="AQ56" s="48"/>
      <c r="AR56" s="48"/>
      <c r="AS56" s="48"/>
      <c r="AT56" s="49"/>
      <c r="AU56" s="13"/>
    </row>
    <row r="57" spans="5:47">
      <c r="E57" s="27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29"/>
      <c r="R57" s="30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38"/>
      <c r="AF57" s="10"/>
      <c r="AG57" s="10"/>
      <c r="AH57" s="10"/>
      <c r="AI57" s="10"/>
      <c r="AJ57" s="10"/>
      <c r="AK57" s="5"/>
      <c r="AL57" s="5"/>
      <c r="AM57" s="5"/>
      <c r="AN57" s="5"/>
      <c r="AO57" s="5"/>
      <c r="AP57" s="5"/>
      <c r="AQ57" s="48"/>
      <c r="AR57" s="48"/>
      <c r="AS57" s="48"/>
      <c r="AT57" s="49"/>
      <c r="AU57" s="13"/>
    </row>
    <row r="58" spans="5:47">
      <c r="E58" s="27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29"/>
      <c r="R58" s="30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38"/>
      <c r="AF58" s="10"/>
      <c r="AG58" s="10"/>
      <c r="AH58" s="10"/>
      <c r="AI58" s="10"/>
      <c r="AJ58" s="10"/>
      <c r="AK58" s="5"/>
      <c r="AL58" s="5"/>
      <c r="AM58" s="5"/>
      <c r="AN58" s="5"/>
      <c r="AO58" s="5"/>
      <c r="AP58" s="5"/>
      <c r="AQ58" s="48"/>
      <c r="AR58" s="48"/>
      <c r="AS58" s="48"/>
      <c r="AT58" s="49"/>
      <c r="AU58" s="13"/>
    </row>
    <row r="59" spans="5:47">
      <c r="E59" s="27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29"/>
      <c r="R59" s="30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38"/>
      <c r="AF59" s="10"/>
      <c r="AG59" s="10"/>
      <c r="AH59" s="10"/>
      <c r="AI59" s="10"/>
      <c r="AJ59" s="10"/>
      <c r="AK59" s="5"/>
      <c r="AL59" s="5"/>
      <c r="AM59" s="5"/>
      <c r="AN59" s="5"/>
      <c r="AO59" s="5"/>
      <c r="AP59" s="5"/>
      <c r="AQ59" s="48"/>
      <c r="AR59" s="48"/>
      <c r="AS59" s="48"/>
      <c r="AT59" s="49"/>
      <c r="AU59" s="13"/>
    </row>
    <row r="60" spans="5:47">
      <c r="E60" s="27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29"/>
      <c r="R60" s="30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38"/>
      <c r="AF60" s="10"/>
      <c r="AG60" s="10"/>
      <c r="AH60" s="10"/>
      <c r="AI60" s="10"/>
      <c r="AJ60" s="10"/>
      <c r="AK60" s="5"/>
      <c r="AL60" s="5"/>
      <c r="AM60" s="5"/>
      <c r="AN60" s="5"/>
      <c r="AO60" s="5"/>
      <c r="AP60" s="5"/>
      <c r="AQ60" s="48"/>
      <c r="AR60" s="48"/>
      <c r="AS60" s="48"/>
      <c r="AT60" s="49"/>
      <c r="AU60" s="13"/>
    </row>
    <row r="61" spans="5:47">
      <c r="E61" s="27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29"/>
      <c r="R61" s="30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38"/>
      <c r="AF61" s="10"/>
      <c r="AG61" s="10"/>
      <c r="AH61" s="10"/>
      <c r="AI61" s="10"/>
      <c r="AJ61" s="10"/>
      <c r="AK61" s="5"/>
      <c r="AL61" s="5"/>
      <c r="AM61" s="5"/>
      <c r="AN61" s="5"/>
      <c r="AO61" s="5"/>
      <c r="AP61" s="5"/>
      <c r="AQ61" s="48"/>
      <c r="AR61" s="48"/>
      <c r="AS61" s="48"/>
      <c r="AT61" s="49"/>
      <c r="AU61" s="13"/>
    </row>
    <row r="62" spans="5:47">
      <c r="E62" s="27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29"/>
      <c r="R62" s="30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38"/>
      <c r="AF62" s="10"/>
      <c r="AG62" s="10"/>
      <c r="AH62" s="10"/>
      <c r="AI62" s="10"/>
      <c r="AJ62" s="10"/>
      <c r="AK62" s="5"/>
      <c r="AL62" s="5"/>
      <c r="AM62" s="5"/>
      <c r="AN62" s="5"/>
      <c r="AO62" s="5"/>
      <c r="AP62" s="5"/>
      <c r="AQ62" s="48"/>
      <c r="AR62" s="48"/>
      <c r="AS62" s="48"/>
      <c r="AT62" s="49"/>
      <c r="AU62" s="13"/>
    </row>
    <row r="63" spans="5:47">
      <c r="E63" s="27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29"/>
      <c r="R63" s="30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38"/>
      <c r="AF63" s="10"/>
      <c r="AG63" s="10"/>
      <c r="AH63" s="10"/>
      <c r="AI63" s="10"/>
      <c r="AJ63" s="10"/>
      <c r="AK63" s="5"/>
      <c r="AL63" s="5"/>
      <c r="AM63" s="5"/>
      <c r="AN63" s="5"/>
      <c r="AO63" s="5"/>
      <c r="AP63" s="5"/>
      <c r="AQ63" s="48"/>
      <c r="AR63" s="48"/>
      <c r="AS63" s="48"/>
      <c r="AT63" s="49"/>
      <c r="AU63" s="13"/>
    </row>
    <row r="64" spans="5:47">
      <c r="E64" s="27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29"/>
      <c r="R64" s="30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38"/>
      <c r="AF64" s="10"/>
      <c r="AG64" s="10"/>
      <c r="AH64" s="10"/>
      <c r="AI64" s="10"/>
      <c r="AJ64" s="10"/>
      <c r="AK64" s="5"/>
      <c r="AL64" s="5"/>
      <c r="AM64" s="5"/>
      <c r="AN64" s="5"/>
      <c r="AO64" s="5"/>
      <c r="AP64" s="5"/>
      <c r="AQ64" s="48"/>
      <c r="AR64" s="48"/>
      <c r="AS64" s="48"/>
      <c r="AT64" s="49"/>
      <c r="AU64" s="13"/>
    </row>
    <row r="65" spans="5:47">
      <c r="E65" s="27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29"/>
      <c r="R65" s="30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38"/>
      <c r="AF65" s="10"/>
      <c r="AG65" s="10"/>
      <c r="AH65" s="10"/>
      <c r="AI65" s="10"/>
      <c r="AJ65" s="10"/>
      <c r="AK65" s="5"/>
      <c r="AL65" s="5"/>
      <c r="AM65" s="5"/>
      <c r="AN65" s="5"/>
      <c r="AO65" s="5"/>
      <c r="AP65" s="5"/>
      <c r="AQ65" s="48"/>
      <c r="AR65" s="48"/>
      <c r="AS65" s="48"/>
      <c r="AT65" s="49"/>
      <c r="AU65" s="13"/>
    </row>
    <row r="66" spans="5:47">
      <c r="E66" s="27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29"/>
      <c r="R66" s="30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38"/>
      <c r="AF66" s="10"/>
      <c r="AG66" s="10"/>
      <c r="AH66" s="10"/>
      <c r="AI66" s="10"/>
      <c r="AJ66" s="10"/>
      <c r="AK66" s="5"/>
      <c r="AL66" s="5"/>
      <c r="AM66" s="5"/>
      <c r="AN66" s="5"/>
      <c r="AO66" s="5"/>
      <c r="AP66" s="5"/>
      <c r="AQ66" s="48"/>
      <c r="AR66" s="48"/>
      <c r="AS66" s="48"/>
      <c r="AT66" s="49"/>
      <c r="AU66" s="13"/>
    </row>
    <row r="67" spans="5:47">
      <c r="E67" s="27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29"/>
      <c r="R67" s="30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38"/>
      <c r="AF67" s="10"/>
      <c r="AG67" s="10"/>
      <c r="AH67" s="10"/>
      <c r="AI67" s="10"/>
      <c r="AJ67" s="10"/>
      <c r="AK67" s="5"/>
      <c r="AL67" s="5"/>
      <c r="AM67" s="5"/>
      <c r="AN67" s="5"/>
      <c r="AO67" s="5"/>
      <c r="AP67" s="5"/>
      <c r="AQ67" s="48"/>
      <c r="AR67" s="48"/>
      <c r="AS67" s="48"/>
      <c r="AT67" s="49"/>
      <c r="AU67" s="13"/>
    </row>
    <row r="68" spans="5:47">
      <c r="E68" s="27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29"/>
      <c r="R68" s="30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38"/>
      <c r="AF68" s="10"/>
      <c r="AG68" s="10"/>
      <c r="AH68" s="10"/>
      <c r="AI68" s="10"/>
      <c r="AJ68" s="10"/>
      <c r="AK68" s="5"/>
      <c r="AL68" s="5"/>
      <c r="AM68" s="5"/>
      <c r="AN68" s="5"/>
      <c r="AO68" s="5"/>
      <c r="AP68" s="5"/>
      <c r="AQ68" s="48"/>
      <c r="AR68" s="48"/>
      <c r="AS68" s="48"/>
      <c r="AT68" s="49"/>
      <c r="AU68" s="13"/>
    </row>
    <row r="69" spans="5:47">
      <c r="E69" s="27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29"/>
      <c r="R69" s="30"/>
      <c r="AE69" s="38"/>
      <c r="AF69" s="10"/>
      <c r="AG69" s="10"/>
      <c r="AH69" s="10"/>
      <c r="AI69" s="10"/>
      <c r="AJ69" s="10"/>
      <c r="AK69" s="5"/>
      <c r="AL69" s="5"/>
      <c r="AM69" s="5"/>
      <c r="AN69" s="5"/>
      <c r="AO69" s="5"/>
      <c r="AP69" s="5"/>
      <c r="AQ69" s="48"/>
      <c r="AR69" s="48"/>
      <c r="AS69" s="48"/>
      <c r="AT69" s="49"/>
      <c r="AU69" s="13"/>
    </row>
    <row r="70" spans="5:47">
      <c r="E70" s="27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29"/>
      <c r="R70" s="30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38"/>
      <c r="AF70" s="10"/>
      <c r="AG70" s="10"/>
      <c r="AH70" s="10"/>
      <c r="AI70" s="10"/>
      <c r="AJ70" s="10"/>
      <c r="AK70" s="5"/>
      <c r="AL70" s="5"/>
      <c r="AM70" s="5"/>
      <c r="AN70" s="5"/>
      <c r="AO70" s="5"/>
      <c r="AP70" s="5"/>
      <c r="AQ70" s="48"/>
      <c r="AR70" s="48"/>
      <c r="AS70" s="48"/>
      <c r="AT70" s="49"/>
      <c r="AU70" s="13"/>
    </row>
    <row r="71" spans="5:47">
      <c r="E71" s="27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29"/>
      <c r="R71" s="30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38"/>
      <c r="AF71" s="10"/>
      <c r="AG71" s="10"/>
      <c r="AH71" s="10"/>
      <c r="AI71" s="10"/>
      <c r="AJ71" s="10"/>
      <c r="AK71" s="5"/>
      <c r="AL71" s="5"/>
      <c r="AM71" s="5"/>
      <c r="AN71" s="5"/>
      <c r="AO71" s="5"/>
      <c r="AP71" s="5"/>
      <c r="AQ71" s="48"/>
      <c r="AR71" s="48"/>
      <c r="AS71" s="48"/>
      <c r="AT71" s="49"/>
      <c r="AU71" s="13"/>
    </row>
    <row r="72" spans="5:47">
      <c r="E72" s="27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29"/>
      <c r="R72" s="30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38"/>
      <c r="AF72" s="10"/>
      <c r="AG72" s="10"/>
      <c r="AH72" s="10"/>
      <c r="AI72" s="10"/>
      <c r="AJ72" s="10"/>
      <c r="AK72" s="5"/>
      <c r="AL72" s="5"/>
      <c r="AM72" s="5"/>
      <c r="AN72" s="5"/>
      <c r="AO72" s="5"/>
      <c r="AP72" s="5"/>
      <c r="AQ72" s="48"/>
      <c r="AR72" s="48"/>
      <c r="AS72" s="48"/>
      <c r="AT72" s="49"/>
      <c r="AU72" s="13"/>
    </row>
    <row r="73" spans="5:47">
      <c r="E73" s="27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29"/>
      <c r="R73" s="30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38"/>
      <c r="AF73" s="10"/>
      <c r="AG73" s="10"/>
      <c r="AH73" s="10"/>
      <c r="AI73" s="10"/>
      <c r="AJ73" s="10"/>
      <c r="AK73" s="5"/>
      <c r="AL73" s="5"/>
      <c r="AM73" s="5"/>
      <c r="AN73" s="5"/>
      <c r="AO73" s="5"/>
      <c r="AP73" s="5"/>
      <c r="AQ73" s="48"/>
      <c r="AR73" s="48"/>
      <c r="AS73" s="48"/>
      <c r="AT73" s="49"/>
      <c r="AU73" s="13"/>
    </row>
    <row r="74" spans="5:47">
      <c r="E74" s="27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29"/>
      <c r="R74" s="30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38"/>
      <c r="AF74" s="10"/>
      <c r="AG74" s="10"/>
      <c r="AH74" s="10"/>
      <c r="AI74" s="10"/>
      <c r="AJ74" s="10"/>
      <c r="AK74" s="5"/>
      <c r="AL74" s="5"/>
      <c r="AM74" s="5"/>
      <c r="AN74" s="5"/>
      <c r="AO74" s="5"/>
      <c r="AP74" s="5"/>
      <c r="AQ74" s="48"/>
      <c r="AR74" s="48"/>
      <c r="AS74" s="48"/>
      <c r="AT74" s="49"/>
      <c r="AU74" s="13"/>
    </row>
    <row r="75" spans="5:47">
      <c r="E75" s="27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29"/>
      <c r="R75" s="30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38"/>
      <c r="AF75" s="10"/>
      <c r="AG75" s="10"/>
      <c r="AH75" s="10"/>
      <c r="AI75" s="10"/>
      <c r="AJ75" s="10"/>
      <c r="AK75" s="5"/>
      <c r="AL75" s="5"/>
      <c r="AM75" s="5"/>
      <c r="AN75" s="5"/>
      <c r="AO75" s="5"/>
      <c r="AP75" s="5"/>
      <c r="AQ75" s="48"/>
      <c r="AR75" s="48"/>
      <c r="AS75" s="48"/>
      <c r="AT75" s="49"/>
      <c r="AU75" s="13"/>
    </row>
    <row r="76" spans="5:47">
      <c r="E76" s="27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29"/>
      <c r="R76" s="30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38"/>
      <c r="AF76" s="10"/>
      <c r="AG76" s="10"/>
      <c r="AH76" s="10"/>
      <c r="AI76" s="10"/>
      <c r="AJ76" s="10"/>
      <c r="AK76" s="5"/>
      <c r="AL76" s="5"/>
      <c r="AM76" s="5"/>
      <c r="AN76" s="5"/>
      <c r="AO76" s="5"/>
      <c r="AP76" s="5"/>
      <c r="AQ76" s="48"/>
      <c r="AR76" s="48"/>
      <c r="AS76" s="48"/>
      <c r="AT76" s="49"/>
      <c r="AU76" s="13"/>
    </row>
    <row r="77" spans="5:47">
      <c r="E77" s="27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29"/>
      <c r="R77" s="30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38"/>
      <c r="AF77" s="10"/>
      <c r="AG77" s="10"/>
      <c r="AH77" s="10"/>
      <c r="AI77" s="10"/>
      <c r="AJ77" s="10"/>
      <c r="AK77" s="5"/>
      <c r="AL77" s="5"/>
      <c r="AM77" s="5"/>
      <c r="AN77" s="5"/>
      <c r="AO77" s="5"/>
      <c r="AP77" s="5"/>
      <c r="AQ77" s="48"/>
      <c r="AR77" s="48"/>
      <c r="AS77" s="48"/>
      <c r="AT77" s="49"/>
      <c r="AU77" s="13"/>
    </row>
    <row r="78" spans="5:47">
      <c r="E78" s="27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29"/>
      <c r="R78" s="30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38"/>
      <c r="AF78" s="10"/>
      <c r="AG78" s="10"/>
      <c r="AH78" s="10"/>
      <c r="AI78" s="10"/>
      <c r="AJ78" s="10"/>
      <c r="AK78" s="5"/>
      <c r="AL78" s="5"/>
      <c r="AM78" s="5"/>
      <c r="AN78" s="5"/>
      <c r="AO78" s="5"/>
      <c r="AP78" s="5"/>
      <c r="AQ78" s="48"/>
      <c r="AR78" s="48"/>
      <c r="AS78" s="48"/>
      <c r="AT78" s="49"/>
      <c r="AU78" s="13"/>
    </row>
    <row r="79" spans="5:47">
      <c r="E79" s="27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29"/>
      <c r="R79" s="30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38"/>
      <c r="AF79" s="10"/>
      <c r="AG79" s="10"/>
      <c r="AH79" s="10"/>
      <c r="AI79" s="10"/>
      <c r="AJ79" s="10"/>
      <c r="AK79" s="5"/>
      <c r="AL79" s="5"/>
      <c r="AM79" s="5"/>
      <c r="AN79" s="5"/>
      <c r="AO79" s="5"/>
      <c r="AP79" s="5"/>
      <c r="AQ79" s="48"/>
      <c r="AR79" s="48"/>
      <c r="AS79" s="48"/>
      <c r="AT79" s="49"/>
      <c r="AU79" s="13"/>
    </row>
    <row r="80" spans="5:47">
      <c r="E80" s="27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29"/>
      <c r="R80" s="30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38"/>
      <c r="AF80" s="10"/>
      <c r="AG80" s="10"/>
      <c r="AH80" s="10"/>
      <c r="AI80" s="10"/>
      <c r="AJ80" s="10"/>
      <c r="AK80" s="5"/>
      <c r="AL80" s="5"/>
      <c r="AM80" s="5"/>
      <c r="AN80" s="5"/>
      <c r="AO80" s="5"/>
      <c r="AP80" s="5"/>
      <c r="AQ80" s="48"/>
      <c r="AR80" s="48"/>
      <c r="AS80" s="48"/>
      <c r="AT80" s="49"/>
      <c r="AU80" s="13"/>
    </row>
    <row r="81" spans="5:47">
      <c r="E81" s="27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29"/>
      <c r="R81" s="30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38"/>
      <c r="AF81" s="10"/>
      <c r="AG81" s="10"/>
      <c r="AH81" s="10"/>
      <c r="AI81" s="10"/>
      <c r="AJ81" s="10"/>
      <c r="AK81" s="5"/>
      <c r="AL81" s="5"/>
      <c r="AM81" s="5"/>
      <c r="AN81" s="5"/>
      <c r="AO81" s="5"/>
      <c r="AP81" s="5"/>
      <c r="AQ81" s="48"/>
      <c r="AR81" s="48"/>
      <c r="AS81" s="48"/>
      <c r="AT81" s="49"/>
      <c r="AU81" s="13"/>
    </row>
    <row r="82" spans="5:47">
      <c r="E82" s="27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29"/>
      <c r="R82" s="30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38"/>
      <c r="AF82" s="10"/>
      <c r="AG82" s="10"/>
      <c r="AH82" s="10"/>
      <c r="AI82" s="10"/>
      <c r="AJ82" s="10"/>
      <c r="AK82" s="5"/>
      <c r="AL82" s="5"/>
      <c r="AM82" s="5"/>
      <c r="AN82" s="5"/>
      <c r="AO82" s="5"/>
      <c r="AP82" s="5"/>
      <c r="AQ82" s="48"/>
      <c r="AR82" s="48"/>
      <c r="AS82" s="48"/>
      <c r="AT82" s="49"/>
      <c r="AU82" s="13"/>
    </row>
    <row r="83" spans="5:47">
      <c r="E83" s="27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29"/>
      <c r="R83" s="30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38"/>
      <c r="AF83" s="10"/>
      <c r="AG83" s="10"/>
      <c r="AH83" s="10"/>
      <c r="AI83" s="10"/>
      <c r="AJ83" s="10"/>
      <c r="AK83" s="5"/>
      <c r="AL83" s="5"/>
      <c r="AM83" s="5"/>
      <c r="AN83" s="5"/>
      <c r="AO83" s="5"/>
      <c r="AP83" s="5"/>
      <c r="AQ83" s="48"/>
      <c r="AR83" s="48"/>
      <c r="AS83" s="48"/>
      <c r="AT83" s="49"/>
      <c r="AU83" s="13"/>
    </row>
    <row r="84" spans="5:47">
      <c r="E84" s="27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29"/>
      <c r="R84" s="30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38"/>
      <c r="AF84" s="10"/>
      <c r="AG84" s="10"/>
      <c r="AH84" s="10"/>
      <c r="AI84" s="10"/>
      <c r="AJ84" s="10"/>
      <c r="AK84" s="5"/>
      <c r="AL84" s="5"/>
      <c r="AM84" s="5"/>
      <c r="AN84" s="5"/>
      <c r="AO84" s="5"/>
      <c r="AP84" s="5"/>
      <c r="AQ84" s="48"/>
      <c r="AR84" s="48"/>
      <c r="AS84" s="48"/>
      <c r="AT84" s="49"/>
      <c r="AU84" s="13"/>
    </row>
    <row r="85" spans="5:47">
      <c r="E85" s="27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29"/>
      <c r="R85" s="30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38"/>
      <c r="AF85" s="10"/>
      <c r="AG85" s="10"/>
      <c r="AH85" s="10"/>
      <c r="AI85" s="10"/>
      <c r="AJ85" s="10"/>
      <c r="AK85" s="5"/>
      <c r="AL85" s="5"/>
      <c r="AM85" s="5"/>
      <c r="AN85" s="5"/>
      <c r="AO85" s="5"/>
      <c r="AP85" s="5"/>
      <c r="AQ85" s="48"/>
      <c r="AR85" s="48"/>
      <c r="AS85" s="48"/>
      <c r="AT85" s="49"/>
      <c r="AU85" s="13"/>
    </row>
    <row r="86" spans="5:47">
      <c r="E86" s="27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29"/>
      <c r="R86" s="30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38"/>
      <c r="AF86" s="10"/>
      <c r="AG86" s="10"/>
      <c r="AH86" s="10"/>
      <c r="AI86" s="10"/>
      <c r="AJ86" s="10"/>
      <c r="AK86" s="5"/>
      <c r="AL86" s="5"/>
      <c r="AM86" s="5"/>
      <c r="AN86" s="5"/>
      <c r="AO86" s="5"/>
      <c r="AP86" s="5"/>
      <c r="AQ86" s="48"/>
      <c r="AR86" s="48"/>
      <c r="AS86" s="48"/>
      <c r="AT86" s="49"/>
      <c r="AU86" s="13"/>
    </row>
    <row r="87" spans="5:47">
      <c r="E87" s="27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29"/>
      <c r="R87" s="30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38"/>
      <c r="AF87" s="10"/>
      <c r="AG87" s="10"/>
      <c r="AH87" s="10"/>
      <c r="AI87" s="10"/>
      <c r="AJ87" s="10"/>
      <c r="AK87" s="5"/>
      <c r="AL87" s="5"/>
      <c r="AM87" s="5"/>
      <c r="AN87" s="5"/>
      <c r="AO87" s="5"/>
      <c r="AP87" s="5"/>
      <c r="AQ87" s="48"/>
      <c r="AR87" s="48"/>
      <c r="AS87" s="48"/>
      <c r="AT87" s="49"/>
      <c r="AU87" s="13"/>
    </row>
    <row r="88" spans="5:47">
      <c r="E88" s="27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29"/>
      <c r="R88" s="30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38"/>
      <c r="AF88" s="10"/>
      <c r="AG88" s="10"/>
      <c r="AH88" s="10"/>
      <c r="AI88" s="10"/>
      <c r="AJ88" s="10"/>
      <c r="AK88" s="5"/>
      <c r="AL88" s="5"/>
      <c r="AM88" s="5"/>
      <c r="AN88" s="5"/>
      <c r="AO88" s="5"/>
      <c r="AP88" s="5"/>
      <c r="AQ88" s="48"/>
      <c r="AR88" s="48"/>
      <c r="AS88" s="48"/>
      <c r="AT88" s="49"/>
      <c r="AU88" s="13"/>
    </row>
    <row r="89" spans="5:47">
      <c r="E89" s="27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29"/>
      <c r="R89" s="30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38"/>
      <c r="AF89" s="10"/>
      <c r="AG89" s="10"/>
      <c r="AH89" s="10"/>
      <c r="AI89" s="10"/>
      <c r="AJ89" s="10"/>
      <c r="AK89" s="5"/>
      <c r="AL89" s="5"/>
      <c r="AM89" s="5"/>
      <c r="AN89" s="5"/>
      <c r="AO89" s="5"/>
      <c r="AP89" s="5"/>
      <c r="AQ89" s="48"/>
      <c r="AR89" s="48"/>
      <c r="AS89" s="48"/>
      <c r="AT89" s="49"/>
      <c r="AU89" s="13"/>
    </row>
    <row r="90" spans="5:47">
      <c r="E90" s="27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29"/>
      <c r="R90" s="30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38"/>
      <c r="AF90" s="10"/>
      <c r="AG90" s="10"/>
      <c r="AH90" s="10"/>
      <c r="AI90" s="10"/>
      <c r="AJ90" s="10"/>
      <c r="AK90" s="5"/>
      <c r="AL90" s="5"/>
      <c r="AM90" s="5"/>
      <c r="AN90" s="5"/>
      <c r="AO90" s="5"/>
      <c r="AP90" s="5"/>
      <c r="AQ90" s="48"/>
      <c r="AR90" s="48"/>
      <c r="AS90" s="48"/>
      <c r="AT90" s="49"/>
      <c r="AU90" s="13"/>
    </row>
    <row r="91" spans="5:47">
      <c r="E91" s="27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29"/>
      <c r="R91" s="30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38"/>
      <c r="AF91" s="10"/>
      <c r="AG91" s="10"/>
      <c r="AH91" s="10"/>
      <c r="AI91" s="10"/>
      <c r="AJ91" s="10"/>
      <c r="AK91" s="5"/>
      <c r="AL91" s="5"/>
      <c r="AM91" s="5"/>
      <c r="AN91" s="5"/>
      <c r="AO91" s="5"/>
      <c r="AP91" s="5"/>
      <c r="AQ91" s="48"/>
      <c r="AR91" s="48"/>
      <c r="AS91" s="48"/>
      <c r="AT91" s="49"/>
      <c r="AU91" s="13"/>
    </row>
    <row r="92" spans="5:47">
      <c r="E92" s="27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29"/>
      <c r="R92" s="30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38"/>
      <c r="AF92" s="10"/>
      <c r="AG92" s="10"/>
      <c r="AH92" s="10"/>
      <c r="AI92" s="10"/>
      <c r="AJ92" s="10"/>
      <c r="AK92" s="5"/>
      <c r="AL92" s="5"/>
      <c r="AM92" s="5"/>
      <c r="AN92" s="5"/>
      <c r="AO92" s="5"/>
      <c r="AP92" s="5"/>
      <c r="AQ92" s="48"/>
      <c r="AR92" s="48"/>
      <c r="AS92" s="48"/>
      <c r="AT92" s="49"/>
      <c r="AU92" s="13"/>
    </row>
    <row r="93" spans="5:47">
      <c r="E93" s="27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29"/>
      <c r="R93" s="30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38"/>
      <c r="AF93" s="10"/>
      <c r="AG93" s="10"/>
      <c r="AH93" s="10"/>
      <c r="AI93" s="10"/>
      <c r="AJ93" s="10"/>
      <c r="AK93" s="5"/>
      <c r="AL93" s="5"/>
      <c r="AM93" s="5"/>
      <c r="AN93" s="5"/>
      <c r="AO93" s="5"/>
      <c r="AP93" s="5"/>
      <c r="AQ93" s="48"/>
      <c r="AR93" s="48"/>
      <c r="AS93" s="48"/>
      <c r="AT93" s="49"/>
      <c r="AU93" s="13"/>
    </row>
    <row r="94" spans="5:47">
      <c r="E94" s="27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29"/>
      <c r="R94" s="30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38"/>
      <c r="AF94" s="10"/>
      <c r="AG94" s="10"/>
      <c r="AH94" s="10"/>
      <c r="AI94" s="10"/>
      <c r="AJ94" s="10"/>
      <c r="AK94" s="5"/>
      <c r="AL94" s="5"/>
      <c r="AM94" s="5"/>
      <c r="AN94" s="5"/>
      <c r="AO94" s="5"/>
      <c r="AP94" s="5"/>
      <c r="AQ94" s="48"/>
      <c r="AR94" s="48"/>
      <c r="AS94" s="48"/>
      <c r="AT94" s="49"/>
      <c r="AU94" s="13"/>
    </row>
    <row r="95" spans="5:47">
      <c r="E95" s="27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29"/>
      <c r="R95" s="30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38"/>
      <c r="AF95" s="10"/>
      <c r="AG95" s="10"/>
      <c r="AH95" s="10"/>
      <c r="AI95" s="10"/>
      <c r="AJ95" s="10"/>
      <c r="AK95" s="5"/>
      <c r="AL95" s="5"/>
      <c r="AM95" s="5"/>
      <c r="AN95" s="5"/>
      <c r="AO95" s="5"/>
      <c r="AP95" s="5"/>
      <c r="AQ95" s="48"/>
      <c r="AR95" s="48"/>
      <c r="AS95" s="48"/>
      <c r="AT95" s="49"/>
      <c r="AU95" s="13"/>
    </row>
    <row r="96" spans="5:47">
      <c r="E96" s="27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29"/>
      <c r="R96" s="30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38"/>
      <c r="AF96" s="10"/>
      <c r="AG96" s="10"/>
      <c r="AH96" s="10"/>
      <c r="AI96" s="10"/>
      <c r="AJ96" s="10"/>
      <c r="AK96" s="5"/>
      <c r="AL96" s="5"/>
      <c r="AM96" s="5"/>
      <c r="AN96" s="5"/>
      <c r="AO96" s="5"/>
      <c r="AP96" s="5"/>
      <c r="AQ96" s="48"/>
      <c r="AR96" s="48"/>
      <c r="AS96" s="48"/>
      <c r="AT96" s="49"/>
      <c r="AU96" s="13"/>
    </row>
    <row r="97" spans="5:47">
      <c r="E97" s="27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29"/>
      <c r="R97" s="30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38"/>
      <c r="AF97" s="10"/>
      <c r="AG97" s="10"/>
      <c r="AH97" s="10"/>
      <c r="AI97" s="10"/>
      <c r="AJ97" s="10"/>
      <c r="AK97" s="5"/>
      <c r="AL97" s="5"/>
      <c r="AM97" s="5"/>
      <c r="AN97" s="5"/>
      <c r="AO97" s="5"/>
      <c r="AP97" s="5"/>
      <c r="AQ97" s="48"/>
      <c r="AR97" s="48"/>
      <c r="AS97" s="48"/>
      <c r="AT97" s="49"/>
      <c r="AU97" s="13"/>
    </row>
    <row r="98" spans="5:47">
      <c r="E98" s="27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29"/>
      <c r="R98" s="30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38"/>
      <c r="AF98" s="10"/>
      <c r="AG98" s="10"/>
      <c r="AH98" s="10"/>
      <c r="AI98" s="10"/>
      <c r="AJ98" s="10"/>
      <c r="AK98" s="5"/>
      <c r="AL98" s="5"/>
      <c r="AM98" s="5"/>
      <c r="AN98" s="5"/>
      <c r="AO98" s="5"/>
      <c r="AP98" s="5"/>
      <c r="AQ98" s="48"/>
      <c r="AR98" s="48"/>
      <c r="AS98" s="48"/>
      <c r="AT98" s="49"/>
      <c r="AU98" s="13"/>
    </row>
    <row r="99" spans="5:47">
      <c r="E99" s="27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29"/>
      <c r="R99" s="30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38"/>
      <c r="AF99" s="10"/>
      <c r="AG99" s="10"/>
      <c r="AH99" s="10"/>
      <c r="AI99" s="10"/>
      <c r="AJ99" s="10"/>
      <c r="AK99" s="5"/>
      <c r="AL99" s="5"/>
      <c r="AM99" s="5"/>
      <c r="AN99" s="5"/>
      <c r="AO99" s="5"/>
      <c r="AP99" s="5"/>
      <c r="AQ99" s="48"/>
      <c r="AR99" s="48"/>
      <c r="AS99" s="48"/>
      <c r="AT99" s="49"/>
      <c r="AU99" s="13"/>
    </row>
    <row r="100" spans="5:47">
      <c r="E100" s="27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29"/>
      <c r="R100" s="30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38"/>
      <c r="AF100" s="10"/>
      <c r="AG100" s="10"/>
      <c r="AH100" s="10"/>
      <c r="AI100" s="10"/>
      <c r="AJ100" s="10"/>
      <c r="AK100" s="5"/>
      <c r="AL100" s="5"/>
      <c r="AM100" s="5"/>
      <c r="AN100" s="5"/>
      <c r="AO100" s="5"/>
      <c r="AP100" s="5"/>
      <c r="AQ100" s="48"/>
      <c r="AR100" s="48"/>
      <c r="AS100" s="48"/>
      <c r="AT100" s="49"/>
      <c r="AU100" s="13"/>
    </row>
    <row r="101" spans="5:47">
      <c r="E101" s="27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29"/>
      <c r="R101" s="30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38"/>
      <c r="AF101" s="10"/>
      <c r="AG101" s="10"/>
      <c r="AH101" s="10"/>
      <c r="AI101" s="10"/>
      <c r="AJ101" s="10"/>
      <c r="AK101" s="5"/>
      <c r="AL101" s="5"/>
      <c r="AM101" s="5"/>
      <c r="AN101" s="5"/>
      <c r="AO101" s="5"/>
      <c r="AP101" s="5"/>
      <c r="AQ101" s="48"/>
      <c r="AR101" s="48"/>
      <c r="AS101" s="48"/>
      <c r="AT101" s="49"/>
      <c r="AU101" s="13"/>
    </row>
    <row r="102" spans="5:47">
      <c r="E102" s="27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29"/>
      <c r="R102" s="30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38"/>
      <c r="AF102" s="10"/>
      <c r="AG102" s="10"/>
      <c r="AH102" s="10"/>
      <c r="AI102" s="10"/>
      <c r="AJ102" s="10"/>
      <c r="AK102" s="5"/>
      <c r="AL102" s="5"/>
      <c r="AM102" s="5"/>
      <c r="AN102" s="5"/>
      <c r="AO102" s="5"/>
      <c r="AP102" s="5"/>
      <c r="AQ102" s="48"/>
      <c r="AR102" s="48"/>
      <c r="AS102" s="48"/>
      <c r="AT102" s="49"/>
      <c r="AU102" s="13"/>
    </row>
    <row r="103" spans="5:47">
      <c r="E103" s="27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29"/>
      <c r="R103" s="30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38"/>
      <c r="AF103" s="10"/>
      <c r="AG103" s="10"/>
      <c r="AH103" s="10"/>
      <c r="AI103" s="10"/>
      <c r="AJ103" s="10"/>
      <c r="AK103" s="5"/>
      <c r="AL103" s="5"/>
      <c r="AM103" s="5"/>
      <c r="AN103" s="5"/>
      <c r="AO103" s="5"/>
      <c r="AP103" s="5"/>
      <c r="AQ103" s="48"/>
      <c r="AR103" s="48"/>
      <c r="AS103" s="48"/>
      <c r="AT103" s="49"/>
      <c r="AU103" s="13"/>
    </row>
    <row r="104" spans="5:47">
      <c r="E104" s="27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29"/>
      <c r="R104" s="30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38"/>
      <c r="AF104" s="10"/>
      <c r="AG104" s="10"/>
      <c r="AH104" s="10"/>
      <c r="AI104" s="10"/>
      <c r="AJ104" s="10"/>
      <c r="AK104" s="5"/>
      <c r="AL104" s="5"/>
      <c r="AM104" s="5"/>
      <c r="AN104" s="5"/>
      <c r="AO104" s="5"/>
      <c r="AP104" s="5"/>
      <c r="AQ104" s="48"/>
      <c r="AR104" s="48"/>
      <c r="AS104" s="48"/>
      <c r="AT104" s="49"/>
      <c r="AU104" s="13"/>
    </row>
    <row r="105" spans="5:47">
      <c r="E105" s="27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29"/>
      <c r="R105" s="30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38"/>
      <c r="AF105" s="10"/>
      <c r="AG105" s="10"/>
      <c r="AH105" s="10"/>
      <c r="AI105" s="10"/>
      <c r="AJ105" s="10"/>
      <c r="AK105" s="5"/>
      <c r="AL105" s="5"/>
      <c r="AM105" s="5"/>
      <c r="AN105" s="5"/>
      <c r="AO105" s="5"/>
      <c r="AP105" s="5"/>
      <c r="AQ105" s="48"/>
      <c r="AR105" s="48"/>
      <c r="AS105" s="48"/>
      <c r="AT105" s="49"/>
      <c r="AU105" s="13"/>
    </row>
    <row r="106" spans="5:47">
      <c r="E106" s="27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29"/>
      <c r="R106" s="30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38"/>
      <c r="AF106" s="10"/>
      <c r="AG106" s="10"/>
      <c r="AH106" s="10"/>
      <c r="AI106" s="10"/>
      <c r="AJ106" s="10"/>
      <c r="AK106" s="5"/>
      <c r="AL106" s="5"/>
      <c r="AM106" s="5"/>
      <c r="AN106" s="5"/>
      <c r="AO106" s="5"/>
      <c r="AP106" s="5"/>
      <c r="AQ106" s="48"/>
      <c r="AR106" s="48"/>
      <c r="AS106" s="48"/>
      <c r="AT106" s="49"/>
      <c r="AU106" s="13"/>
    </row>
    <row r="107" spans="5:47">
      <c r="E107" s="27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29"/>
      <c r="R107" s="30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38"/>
      <c r="AF107" s="10"/>
      <c r="AG107" s="10"/>
      <c r="AH107" s="10"/>
      <c r="AI107" s="10"/>
      <c r="AJ107" s="10"/>
      <c r="AK107" s="5"/>
      <c r="AL107" s="5"/>
      <c r="AM107" s="5"/>
      <c r="AN107" s="5"/>
      <c r="AO107" s="5"/>
      <c r="AP107" s="5"/>
      <c r="AQ107" s="48"/>
      <c r="AR107" s="48"/>
      <c r="AS107" s="48"/>
      <c r="AT107" s="49"/>
      <c r="AU107" s="13"/>
    </row>
    <row r="108" spans="5:47">
      <c r="E108" s="27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29"/>
      <c r="R108" s="30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38"/>
      <c r="AF108" s="10"/>
      <c r="AG108" s="10"/>
      <c r="AH108" s="10"/>
      <c r="AI108" s="10"/>
      <c r="AJ108" s="10"/>
      <c r="AK108" s="5"/>
      <c r="AL108" s="5"/>
      <c r="AM108" s="5"/>
      <c r="AN108" s="5"/>
      <c r="AO108" s="5"/>
      <c r="AP108" s="5"/>
      <c r="AQ108" s="48"/>
      <c r="AR108" s="48"/>
      <c r="AS108" s="48"/>
      <c r="AT108" s="49"/>
      <c r="AU108" s="13"/>
    </row>
    <row r="109" spans="5:47">
      <c r="E109" s="27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29"/>
      <c r="R109" s="30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38"/>
      <c r="AF109" s="10"/>
      <c r="AG109" s="10"/>
      <c r="AH109" s="10"/>
      <c r="AI109" s="10"/>
      <c r="AJ109" s="10"/>
      <c r="AK109" s="5"/>
      <c r="AL109" s="5"/>
      <c r="AM109" s="5"/>
      <c r="AN109" s="5"/>
      <c r="AO109" s="5"/>
      <c r="AP109" s="5"/>
      <c r="AQ109" s="48"/>
      <c r="AR109" s="48"/>
      <c r="AS109" s="48"/>
      <c r="AT109" s="49"/>
      <c r="AU109" s="13"/>
    </row>
    <row r="110" spans="5:47">
      <c r="E110" s="27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29"/>
      <c r="R110" s="30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38"/>
      <c r="AF110" s="10"/>
      <c r="AG110" s="10"/>
      <c r="AH110" s="10"/>
      <c r="AI110" s="10"/>
      <c r="AJ110" s="10"/>
      <c r="AK110" s="5"/>
      <c r="AL110" s="5"/>
      <c r="AM110" s="5"/>
      <c r="AN110" s="5"/>
      <c r="AO110" s="5"/>
      <c r="AP110" s="5"/>
      <c r="AQ110" s="48"/>
      <c r="AR110" s="48"/>
      <c r="AS110" s="48"/>
      <c r="AT110" s="49"/>
      <c r="AU110" s="13"/>
    </row>
    <row r="111" spans="5:47">
      <c r="E111" s="27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29"/>
      <c r="R111" s="30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38"/>
      <c r="AF111" s="10"/>
      <c r="AG111" s="10"/>
      <c r="AH111" s="10"/>
      <c r="AI111" s="10"/>
      <c r="AJ111" s="10"/>
      <c r="AK111" s="5"/>
      <c r="AL111" s="5"/>
      <c r="AM111" s="5"/>
      <c r="AN111" s="5"/>
      <c r="AO111" s="5"/>
      <c r="AP111" s="5"/>
      <c r="AQ111" s="48"/>
      <c r="AR111" s="48"/>
      <c r="AS111" s="48"/>
      <c r="AT111" s="49"/>
      <c r="AU111" s="13"/>
    </row>
    <row r="112" spans="5:47">
      <c r="E112" s="27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29"/>
      <c r="R112" s="30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38"/>
      <c r="AF112" s="10"/>
      <c r="AG112" s="10"/>
      <c r="AH112" s="10"/>
      <c r="AI112" s="10"/>
      <c r="AJ112" s="10"/>
      <c r="AK112" s="5"/>
      <c r="AL112" s="5"/>
      <c r="AM112" s="5"/>
      <c r="AN112" s="5"/>
      <c r="AO112" s="5"/>
      <c r="AP112" s="5"/>
      <c r="AQ112" s="48"/>
      <c r="AR112" s="48"/>
      <c r="AS112" s="48"/>
      <c r="AT112" s="49"/>
      <c r="AU112" s="13"/>
    </row>
    <row r="113" spans="5:47">
      <c r="E113" s="27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29"/>
      <c r="R113" s="30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38"/>
      <c r="AF113" s="10"/>
      <c r="AG113" s="10"/>
      <c r="AH113" s="10"/>
      <c r="AI113" s="10"/>
      <c r="AJ113" s="10"/>
      <c r="AK113" s="5"/>
      <c r="AL113" s="5"/>
      <c r="AM113" s="5"/>
      <c r="AN113" s="5"/>
      <c r="AO113" s="5"/>
      <c r="AP113" s="5"/>
      <c r="AQ113" s="48"/>
      <c r="AR113" s="48"/>
      <c r="AS113" s="48"/>
      <c r="AT113" s="49"/>
      <c r="AU113" s="13"/>
    </row>
    <row r="114" spans="5:47">
      <c r="E114" s="27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29"/>
      <c r="R114" s="30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38"/>
      <c r="AF114" s="10"/>
      <c r="AG114" s="10"/>
      <c r="AH114" s="10"/>
      <c r="AI114" s="10"/>
      <c r="AJ114" s="10"/>
      <c r="AK114" s="5"/>
      <c r="AL114" s="5"/>
      <c r="AM114" s="5"/>
      <c r="AN114" s="5"/>
      <c r="AO114" s="5"/>
      <c r="AP114" s="5"/>
      <c r="AQ114" s="48"/>
      <c r="AR114" s="48"/>
      <c r="AS114" s="48"/>
      <c r="AT114" s="49"/>
      <c r="AU114" s="13"/>
    </row>
    <row r="115" spans="5:47">
      <c r="E115" s="27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29"/>
      <c r="R115" s="30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38"/>
      <c r="AF115" s="10"/>
      <c r="AG115" s="10"/>
      <c r="AH115" s="10"/>
      <c r="AI115" s="10"/>
      <c r="AJ115" s="10"/>
      <c r="AK115" s="5"/>
      <c r="AL115" s="5"/>
      <c r="AM115" s="5"/>
      <c r="AN115" s="5"/>
      <c r="AO115" s="5"/>
      <c r="AP115" s="5"/>
      <c r="AQ115" s="48"/>
      <c r="AR115" s="48"/>
      <c r="AS115" s="48"/>
      <c r="AT115" s="49"/>
      <c r="AU115" s="13"/>
    </row>
    <row r="116" spans="5:47">
      <c r="E116" s="27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29"/>
      <c r="R116" s="30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38"/>
      <c r="AF116" s="10"/>
      <c r="AG116" s="10"/>
      <c r="AH116" s="10"/>
      <c r="AI116" s="10"/>
      <c r="AJ116" s="10"/>
      <c r="AK116" s="5"/>
      <c r="AL116" s="5"/>
      <c r="AM116" s="5"/>
      <c r="AN116" s="5"/>
      <c r="AO116" s="5"/>
      <c r="AP116" s="5"/>
      <c r="AQ116" s="48"/>
      <c r="AR116" s="48"/>
      <c r="AS116" s="48"/>
      <c r="AT116" s="49"/>
      <c r="AU116" s="13"/>
    </row>
    <row r="117" spans="5:47">
      <c r="E117" s="27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29"/>
      <c r="R117" s="30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38"/>
      <c r="AF117" s="10"/>
      <c r="AG117" s="10"/>
      <c r="AH117" s="10"/>
      <c r="AI117" s="10"/>
      <c r="AJ117" s="10"/>
      <c r="AK117" s="5"/>
      <c r="AL117" s="5"/>
      <c r="AM117" s="5"/>
      <c r="AN117" s="5"/>
      <c r="AO117" s="5"/>
      <c r="AP117" s="5"/>
      <c r="AQ117" s="48"/>
      <c r="AR117" s="48"/>
      <c r="AS117" s="48"/>
      <c r="AT117" s="49"/>
      <c r="AU117" s="13"/>
    </row>
    <row r="118" spans="5:47">
      <c r="E118" s="27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29"/>
      <c r="R118" s="30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38"/>
      <c r="AF118" s="10"/>
      <c r="AG118" s="10"/>
      <c r="AH118" s="10"/>
      <c r="AI118" s="10"/>
      <c r="AJ118" s="10"/>
      <c r="AK118" s="5"/>
      <c r="AL118" s="5"/>
      <c r="AM118" s="5"/>
      <c r="AN118" s="5"/>
      <c r="AO118" s="5"/>
      <c r="AP118" s="5"/>
      <c r="AQ118" s="48"/>
      <c r="AR118" s="48"/>
      <c r="AS118" s="48"/>
      <c r="AT118" s="49"/>
      <c r="AU118" s="13"/>
    </row>
    <row r="119" spans="5:47">
      <c r="E119" s="27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29"/>
      <c r="R119" s="30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38"/>
      <c r="AF119" s="10"/>
      <c r="AG119" s="10"/>
      <c r="AH119" s="10"/>
      <c r="AI119" s="10"/>
      <c r="AJ119" s="10"/>
      <c r="AK119" s="5"/>
      <c r="AL119" s="5"/>
      <c r="AM119" s="5"/>
      <c r="AN119" s="5"/>
      <c r="AO119" s="5"/>
      <c r="AP119" s="5"/>
      <c r="AQ119" s="48"/>
      <c r="AR119" s="48"/>
      <c r="AS119" s="48"/>
      <c r="AT119" s="49"/>
      <c r="AU119" s="13"/>
    </row>
    <row r="120" spans="5:47">
      <c r="E120" s="27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29"/>
      <c r="R120" s="30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38"/>
      <c r="AF120" s="10"/>
      <c r="AG120" s="10"/>
      <c r="AH120" s="10"/>
      <c r="AI120" s="10"/>
      <c r="AJ120" s="10"/>
      <c r="AK120" s="5"/>
      <c r="AL120" s="5"/>
      <c r="AM120" s="5"/>
      <c r="AN120" s="5"/>
      <c r="AO120" s="5"/>
      <c r="AP120" s="5"/>
      <c r="AQ120" s="48"/>
      <c r="AR120" s="48"/>
      <c r="AS120" s="48"/>
      <c r="AT120" s="49"/>
      <c r="AU120" s="13"/>
    </row>
    <row r="121" spans="5:47">
      <c r="E121" s="27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29"/>
      <c r="R121" s="30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38"/>
      <c r="AF121" s="10"/>
      <c r="AG121" s="10"/>
      <c r="AH121" s="10"/>
      <c r="AI121" s="10"/>
      <c r="AJ121" s="10"/>
      <c r="AK121" s="5"/>
      <c r="AL121" s="5"/>
      <c r="AM121" s="5"/>
      <c r="AN121" s="5"/>
      <c r="AO121" s="5"/>
      <c r="AP121" s="5"/>
      <c r="AQ121" s="48"/>
      <c r="AR121" s="48"/>
      <c r="AS121" s="48"/>
      <c r="AT121" s="49"/>
      <c r="AU121" s="13"/>
    </row>
    <row r="122" spans="5:47">
      <c r="E122" s="27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29"/>
      <c r="R122" s="30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38"/>
      <c r="AF122" s="10"/>
      <c r="AG122" s="10"/>
      <c r="AH122" s="10"/>
      <c r="AI122" s="10"/>
      <c r="AJ122" s="10"/>
      <c r="AK122" s="5"/>
      <c r="AL122" s="5"/>
      <c r="AM122" s="5"/>
      <c r="AN122" s="5"/>
      <c r="AO122" s="5"/>
      <c r="AP122" s="5"/>
      <c r="AQ122" s="48"/>
      <c r="AR122" s="48"/>
      <c r="AS122" s="48"/>
      <c r="AT122" s="49"/>
      <c r="AU122" s="13"/>
    </row>
    <row r="123" spans="5:47">
      <c r="E123" s="27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29"/>
      <c r="R123" s="30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38"/>
      <c r="AF123" s="10"/>
      <c r="AG123" s="10"/>
      <c r="AH123" s="10"/>
      <c r="AI123" s="10"/>
      <c r="AJ123" s="10"/>
      <c r="AK123" s="5"/>
      <c r="AL123" s="5"/>
      <c r="AM123" s="5"/>
      <c r="AN123" s="5"/>
      <c r="AO123" s="5"/>
      <c r="AP123" s="5"/>
      <c r="AQ123" s="48"/>
      <c r="AR123" s="48"/>
      <c r="AS123" s="48"/>
      <c r="AT123" s="49"/>
      <c r="AU123" s="13"/>
    </row>
    <row r="124" spans="5:47">
      <c r="E124" s="27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29"/>
      <c r="R124" s="30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38"/>
      <c r="AF124" s="10"/>
      <c r="AG124" s="10"/>
      <c r="AH124" s="10"/>
      <c r="AI124" s="10"/>
      <c r="AJ124" s="10"/>
      <c r="AK124" s="5"/>
      <c r="AL124" s="5"/>
      <c r="AM124" s="5"/>
      <c r="AN124" s="5"/>
      <c r="AO124" s="5"/>
      <c r="AP124" s="5"/>
      <c r="AQ124" s="48"/>
      <c r="AR124" s="48"/>
      <c r="AS124" s="48"/>
      <c r="AT124" s="49"/>
      <c r="AU124" s="13"/>
    </row>
    <row r="125" spans="5:47">
      <c r="E125" s="27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29"/>
      <c r="R125" s="30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38"/>
      <c r="AF125" s="10"/>
      <c r="AG125" s="10"/>
      <c r="AH125" s="10"/>
      <c r="AI125" s="10"/>
      <c r="AJ125" s="10"/>
      <c r="AK125" s="5"/>
      <c r="AL125" s="5"/>
      <c r="AM125" s="5"/>
      <c r="AN125" s="5"/>
      <c r="AO125" s="5"/>
      <c r="AP125" s="5"/>
      <c r="AQ125" s="48"/>
      <c r="AR125" s="48"/>
      <c r="AS125" s="48"/>
      <c r="AT125" s="49"/>
      <c r="AU125" s="13"/>
    </row>
    <row r="126" spans="5:47">
      <c r="E126" s="27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29"/>
      <c r="R126" s="30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38"/>
      <c r="AF126" s="10"/>
      <c r="AG126" s="10"/>
      <c r="AH126" s="10"/>
      <c r="AI126" s="10"/>
      <c r="AJ126" s="10"/>
      <c r="AK126" s="5"/>
      <c r="AL126" s="5"/>
      <c r="AM126" s="5"/>
      <c r="AN126" s="5"/>
      <c r="AO126" s="5"/>
      <c r="AP126" s="5"/>
      <c r="AQ126" s="48"/>
      <c r="AR126" s="48"/>
      <c r="AS126" s="48"/>
      <c r="AT126" s="49"/>
      <c r="AU126" s="13"/>
    </row>
    <row r="127" spans="5:47">
      <c r="E127" s="27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29"/>
      <c r="R127" s="30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38"/>
      <c r="AF127" s="10"/>
      <c r="AG127" s="10"/>
      <c r="AH127" s="10"/>
      <c r="AI127" s="10"/>
      <c r="AJ127" s="10"/>
      <c r="AK127" s="5"/>
      <c r="AL127" s="5"/>
      <c r="AM127" s="5"/>
      <c r="AN127" s="5"/>
      <c r="AO127" s="5"/>
      <c r="AP127" s="5"/>
      <c r="AQ127" s="48"/>
      <c r="AR127" s="48"/>
      <c r="AS127" s="48"/>
      <c r="AT127" s="49"/>
      <c r="AU127" s="13"/>
    </row>
    <row r="128" spans="5:47">
      <c r="E128" s="27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29"/>
      <c r="R128" s="30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38"/>
      <c r="AF128" s="10"/>
      <c r="AG128" s="10"/>
      <c r="AH128" s="10"/>
      <c r="AI128" s="10"/>
      <c r="AJ128" s="10"/>
      <c r="AK128" s="5"/>
      <c r="AL128" s="5"/>
      <c r="AM128" s="5"/>
      <c r="AN128" s="5"/>
      <c r="AO128" s="5"/>
      <c r="AP128" s="5"/>
      <c r="AQ128" s="48"/>
      <c r="AR128" s="48"/>
      <c r="AS128" s="48"/>
      <c r="AT128" s="49"/>
      <c r="AU128" s="13"/>
    </row>
    <row r="129" spans="5:51">
      <c r="E129" s="27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29"/>
      <c r="R129" s="30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38"/>
      <c r="AF129" s="10"/>
      <c r="AG129" s="10"/>
      <c r="AH129" s="10"/>
      <c r="AI129" s="10"/>
      <c r="AJ129" s="10"/>
      <c r="AK129" s="5"/>
      <c r="AL129" s="5"/>
      <c r="AM129" s="5"/>
      <c r="AN129" s="5"/>
      <c r="AO129" s="5"/>
      <c r="AP129" s="5"/>
      <c r="AQ129" s="48"/>
      <c r="AR129" s="48"/>
      <c r="AS129" s="48"/>
      <c r="AT129" s="49"/>
      <c r="AU129" s="13"/>
    </row>
    <row r="130" spans="5:51">
      <c r="E130" s="27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29"/>
      <c r="R130" s="30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38"/>
      <c r="AF130" s="10"/>
      <c r="AG130" s="10"/>
      <c r="AH130" s="10"/>
      <c r="AI130" s="10"/>
      <c r="AJ130" s="10"/>
      <c r="AK130" s="5"/>
      <c r="AL130" s="5"/>
      <c r="AM130" s="5"/>
      <c r="AN130" s="5"/>
      <c r="AO130" s="5"/>
      <c r="AP130" s="5"/>
      <c r="AQ130" s="48"/>
      <c r="AR130" s="48"/>
      <c r="AS130" s="48"/>
      <c r="AT130" s="49"/>
      <c r="AU130" s="13"/>
    </row>
    <row r="131" spans="5:51">
      <c r="E131" s="27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29"/>
      <c r="R131" s="30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38"/>
      <c r="AF131" s="10"/>
      <c r="AG131" s="10"/>
      <c r="AH131" s="10"/>
      <c r="AI131" s="10"/>
      <c r="AJ131" s="10"/>
      <c r="AK131" s="5"/>
      <c r="AL131" s="5"/>
      <c r="AM131" s="5"/>
      <c r="AN131" s="5"/>
      <c r="AO131" s="5"/>
      <c r="AP131" s="5"/>
      <c r="AQ131" s="48"/>
      <c r="AR131" s="48"/>
      <c r="AS131" s="48"/>
      <c r="AT131" s="49"/>
      <c r="AU131" s="13"/>
    </row>
    <row r="132" spans="5:51">
      <c r="E132" s="27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29"/>
      <c r="R132" s="30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38"/>
      <c r="AF132" s="10"/>
      <c r="AG132" s="10"/>
      <c r="AH132" s="10"/>
      <c r="AI132" s="10"/>
      <c r="AJ132" s="10"/>
      <c r="AK132" s="5"/>
      <c r="AL132" s="5"/>
      <c r="AM132" s="5"/>
      <c r="AN132" s="5"/>
      <c r="AO132" s="5"/>
      <c r="AP132" s="5"/>
      <c r="AQ132" s="48"/>
      <c r="AR132" s="48"/>
      <c r="AS132" s="48"/>
      <c r="AT132" s="49"/>
      <c r="AU132" s="13"/>
    </row>
    <row r="133" spans="5:51">
      <c r="E133" s="27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29"/>
      <c r="R133" s="30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38"/>
      <c r="AF133" s="10"/>
      <c r="AG133" s="10"/>
      <c r="AH133" s="10"/>
      <c r="AI133" s="10"/>
      <c r="AJ133" s="10"/>
      <c r="AK133" s="5"/>
      <c r="AL133" s="5"/>
      <c r="AM133" s="5"/>
      <c r="AN133" s="5"/>
      <c r="AO133" s="5"/>
      <c r="AP133" s="5"/>
      <c r="AQ133" s="48"/>
      <c r="AR133" s="48"/>
      <c r="AS133" s="48"/>
      <c r="AT133" s="49"/>
      <c r="AU133" s="13"/>
    </row>
    <row r="134" spans="5:51">
      <c r="E134" s="27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29"/>
      <c r="R134" s="30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38"/>
      <c r="AF134" s="10"/>
      <c r="AG134" s="10"/>
      <c r="AH134" s="10"/>
      <c r="AI134" s="10"/>
      <c r="AJ134" s="10"/>
      <c r="AK134" s="5"/>
      <c r="AL134" s="5"/>
      <c r="AM134" s="5"/>
      <c r="AN134" s="5"/>
      <c r="AO134" s="5"/>
      <c r="AP134" s="5"/>
      <c r="AQ134" s="48"/>
      <c r="AR134" s="48"/>
      <c r="AS134" s="48"/>
      <c r="AT134" s="49"/>
      <c r="AU134" s="13"/>
    </row>
    <row r="135" spans="5:51">
      <c r="E135" s="27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29"/>
      <c r="R135" s="30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38"/>
      <c r="AF135" s="10"/>
      <c r="AG135" s="10"/>
      <c r="AH135" s="10"/>
      <c r="AI135" s="10"/>
      <c r="AJ135" s="10"/>
      <c r="AK135" s="5"/>
      <c r="AL135" s="5"/>
      <c r="AM135" s="5"/>
      <c r="AN135" s="5"/>
      <c r="AO135" s="5"/>
      <c r="AP135" s="5"/>
      <c r="AQ135" s="48"/>
      <c r="AR135" s="48"/>
      <c r="AS135" s="48"/>
      <c r="AT135" s="49"/>
      <c r="AU135" s="13"/>
    </row>
    <row r="136" spans="5:51">
      <c r="E136" s="27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29"/>
      <c r="R136" s="30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38"/>
      <c r="AF136" s="10"/>
      <c r="AG136" s="10"/>
      <c r="AH136" s="10"/>
      <c r="AI136" s="10"/>
      <c r="AJ136" s="10"/>
      <c r="AK136" s="5"/>
      <c r="AL136" s="5"/>
      <c r="AM136" s="5"/>
      <c r="AN136" s="5"/>
      <c r="AO136" s="5"/>
      <c r="AP136" s="5"/>
      <c r="AQ136" s="48"/>
      <c r="AR136" s="48"/>
      <c r="AS136" s="48"/>
      <c r="AT136" s="49"/>
      <c r="AU136" s="13"/>
    </row>
    <row r="137" spans="5:51">
      <c r="E137" s="27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29"/>
      <c r="R137" s="30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38"/>
      <c r="AF137" s="10"/>
      <c r="AG137" s="10"/>
      <c r="AH137" s="10"/>
      <c r="AI137" s="10"/>
      <c r="AJ137" s="10"/>
      <c r="AK137" s="5"/>
      <c r="AL137" s="5"/>
      <c r="AM137" s="5"/>
      <c r="AN137" s="5"/>
      <c r="AO137" s="5"/>
      <c r="AP137" s="5"/>
      <c r="AQ137" s="48"/>
      <c r="AR137" s="48"/>
      <c r="AS137" s="48"/>
      <c r="AT137" s="49"/>
      <c r="AU137" s="13"/>
    </row>
    <row r="138" spans="5:51">
      <c r="E138" s="27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29"/>
      <c r="R138" s="30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38"/>
      <c r="AF138" s="10"/>
      <c r="AG138" s="10"/>
      <c r="AH138" s="10"/>
      <c r="AI138" s="10"/>
      <c r="AJ138" s="10"/>
      <c r="AK138" s="5"/>
      <c r="AL138" s="5"/>
      <c r="AM138" s="5"/>
      <c r="AN138" s="5"/>
      <c r="AO138" s="5"/>
      <c r="AP138" s="5"/>
      <c r="AQ138" s="48"/>
      <c r="AR138" s="48"/>
      <c r="AS138" s="48"/>
      <c r="AT138" s="49"/>
      <c r="AU138" s="13"/>
    </row>
    <row r="139" spans="5:51">
      <c r="E139" s="27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29"/>
      <c r="R139" s="30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31"/>
      <c r="AF139" s="9"/>
      <c r="AG139" s="9"/>
      <c r="AH139" s="9"/>
      <c r="AI139" s="9"/>
      <c r="AJ139" s="9"/>
      <c r="AK139" s="5"/>
      <c r="AL139" s="5"/>
      <c r="AM139" s="5"/>
      <c r="AN139" s="5"/>
      <c r="AO139" s="5"/>
      <c r="AP139" s="5"/>
      <c r="AQ139" s="48"/>
      <c r="AR139" s="48"/>
      <c r="AS139" s="48"/>
      <c r="AT139" s="49"/>
      <c r="AU139" s="13"/>
      <c r="AY139" s="7"/>
    </row>
    <row r="140" spans="5:51">
      <c r="E140" s="27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29"/>
      <c r="R140" s="30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38"/>
      <c r="AF140" s="10"/>
      <c r="AG140" s="10"/>
      <c r="AH140" s="10"/>
      <c r="AI140" s="10"/>
      <c r="AJ140" s="10"/>
      <c r="AK140" s="5"/>
      <c r="AL140" s="5"/>
      <c r="AM140" s="5"/>
      <c r="AN140" s="5"/>
      <c r="AO140" s="5"/>
      <c r="AP140" s="5"/>
      <c r="AQ140" s="48"/>
      <c r="AR140" s="48"/>
      <c r="AS140" s="48"/>
      <c r="AT140" s="49"/>
      <c r="AU140" s="13"/>
    </row>
    <row r="141" spans="5:51">
      <c r="E141" s="27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29"/>
      <c r="R141" s="30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38"/>
      <c r="AF141" s="10"/>
      <c r="AG141" s="10"/>
      <c r="AH141" s="10"/>
      <c r="AI141" s="10"/>
      <c r="AJ141" s="10"/>
      <c r="AK141" s="5"/>
      <c r="AL141" s="5"/>
      <c r="AM141" s="5"/>
      <c r="AN141" s="5"/>
      <c r="AO141" s="5"/>
      <c r="AP141" s="5"/>
      <c r="AQ141" s="48"/>
      <c r="AR141" s="48"/>
      <c r="AS141" s="48"/>
      <c r="AT141" s="49"/>
      <c r="AU141" s="13"/>
    </row>
    <row r="142" spans="5:51">
      <c r="E142" s="27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29"/>
      <c r="R142" s="30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38"/>
      <c r="AF142" s="10"/>
      <c r="AG142" s="10"/>
      <c r="AH142" s="10"/>
      <c r="AI142" s="10"/>
      <c r="AJ142" s="10"/>
      <c r="AK142" s="5"/>
      <c r="AL142" s="5"/>
      <c r="AM142" s="5"/>
      <c r="AN142" s="5"/>
      <c r="AO142" s="5"/>
      <c r="AP142" s="5"/>
      <c r="AQ142" s="48"/>
      <c r="AR142" s="48"/>
      <c r="AS142" s="48"/>
      <c r="AT142" s="49"/>
      <c r="AU142" s="13"/>
    </row>
    <row r="143" spans="5:51">
      <c r="E143" s="27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29"/>
      <c r="R143" s="30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38"/>
      <c r="AF143" s="10"/>
      <c r="AG143" s="10"/>
      <c r="AH143" s="10"/>
      <c r="AI143" s="10"/>
      <c r="AJ143" s="10"/>
      <c r="AK143" s="5"/>
      <c r="AL143" s="5"/>
      <c r="AM143" s="5"/>
      <c r="AN143" s="5"/>
      <c r="AO143" s="5"/>
      <c r="AP143" s="5"/>
      <c r="AQ143" s="48"/>
      <c r="AR143" s="48"/>
      <c r="AS143" s="48"/>
      <c r="AT143" s="49"/>
      <c r="AU143" s="13"/>
    </row>
    <row r="144" spans="5:51">
      <c r="E144" s="27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29"/>
      <c r="R144" s="30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38"/>
      <c r="AF144" s="10"/>
      <c r="AG144" s="10"/>
      <c r="AH144" s="10"/>
      <c r="AI144" s="10"/>
      <c r="AJ144" s="10"/>
      <c r="AK144" s="5"/>
      <c r="AL144" s="5"/>
      <c r="AM144" s="5"/>
      <c r="AN144" s="5"/>
      <c r="AO144" s="5"/>
      <c r="AP144" s="5"/>
      <c r="AQ144" s="48"/>
      <c r="AR144" s="48"/>
      <c r="AS144" s="48"/>
      <c r="AT144" s="49"/>
      <c r="AU144" s="13"/>
    </row>
    <row r="145" spans="5:47">
      <c r="E145" s="27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29"/>
      <c r="R145" s="30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38"/>
      <c r="AF145" s="10"/>
      <c r="AG145" s="10"/>
      <c r="AH145" s="10"/>
      <c r="AI145" s="10"/>
      <c r="AJ145" s="10"/>
      <c r="AK145" s="5"/>
      <c r="AL145" s="5"/>
      <c r="AM145" s="5"/>
      <c r="AN145" s="5"/>
      <c r="AO145" s="5"/>
      <c r="AP145" s="5"/>
      <c r="AQ145" s="48"/>
      <c r="AR145" s="48"/>
      <c r="AS145" s="48"/>
      <c r="AT145" s="49"/>
      <c r="AU145" s="13"/>
    </row>
    <row r="146" spans="5:47">
      <c r="E146" s="27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29"/>
      <c r="R146" s="30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38"/>
      <c r="AF146" s="10"/>
      <c r="AG146" s="10"/>
      <c r="AH146" s="10"/>
      <c r="AI146" s="10"/>
      <c r="AJ146" s="10"/>
      <c r="AK146" s="5"/>
      <c r="AL146" s="5"/>
      <c r="AM146" s="5"/>
      <c r="AN146" s="5"/>
      <c r="AO146" s="5"/>
      <c r="AP146" s="5"/>
      <c r="AQ146" s="48"/>
      <c r="AR146" s="48"/>
      <c r="AS146" s="48"/>
      <c r="AT146" s="49"/>
      <c r="AU146" s="13"/>
    </row>
    <row r="147" spans="5:47">
      <c r="E147" s="27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29"/>
      <c r="R147" s="30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38"/>
      <c r="AF147" s="10"/>
      <c r="AG147" s="10"/>
      <c r="AH147" s="10"/>
      <c r="AI147" s="10"/>
      <c r="AJ147" s="10"/>
      <c r="AK147" s="5"/>
      <c r="AL147" s="5"/>
      <c r="AM147" s="5"/>
      <c r="AN147" s="5"/>
      <c r="AO147" s="5"/>
      <c r="AP147" s="5"/>
      <c r="AQ147" s="48"/>
      <c r="AR147" s="48"/>
      <c r="AS147" s="48"/>
      <c r="AT147" s="49"/>
      <c r="AU147" s="13"/>
    </row>
    <row r="148" spans="5:47">
      <c r="E148" s="27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29"/>
      <c r="R148" s="30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38"/>
      <c r="AF148" s="10"/>
      <c r="AG148" s="10"/>
      <c r="AH148" s="10"/>
      <c r="AI148" s="10"/>
      <c r="AJ148" s="10"/>
      <c r="AK148" s="5"/>
      <c r="AL148" s="5"/>
      <c r="AM148" s="5"/>
      <c r="AN148" s="5"/>
      <c r="AO148" s="5"/>
      <c r="AP148" s="5"/>
      <c r="AQ148" s="48"/>
      <c r="AR148" s="48"/>
      <c r="AS148" s="48"/>
      <c r="AT148" s="49"/>
      <c r="AU148" s="13"/>
    </row>
    <row r="149" spans="5:47">
      <c r="E149" s="27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29"/>
      <c r="R149" s="30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38"/>
      <c r="AF149" s="10"/>
      <c r="AG149" s="10"/>
      <c r="AH149" s="10"/>
      <c r="AI149" s="10"/>
      <c r="AJ149" s="10"/>
      <c r="AK149" s="5"/>
      <c r="AL149" s="5"/>
      <c r="AM149" s="5"/>
      <c r="AN149" s="5"/>
      <c r="AO149" s="5"/>
      <c r="AP149" s="5"/>
      <c r="AQ149" s="48"/>
      <c r="AR149" s="48"/>
      <c r="AS149" s="48"/>
      <c r="AT149" s="49"/>
      <c r="AU149" s="13"/>
    </row>
    <row r="150" spans="5:47">
      <c r="E150" s="27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29"/>
      <c r="R150" s="30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38"/>
      <c r="AF150" s="10"/>
      <c r="AG150" s="10"/>
      <c r="AH150" s="10"/>
      <c r="AI150" s="10"/>
      <c r="AJ150" s="10"/>
      <c r="AK150" s="5"/>
      <c r="AL150" s="5"/>
      <c r="AM150" s="5"/>
      <c r="AN150" s="5"/>
      <c r="AO150" s="5"/>
      <c r="AP150" s="5"/>
      <c r="AQ150" s="48"/>
      <c r="AR150" s="48"/>
      <c r="AS150" s="48"/>
      <c r="AT150" s="49"/>
      <c r="AU150" s="13"/>
    </row>
    <row r="151" spans="5:47">
      <c r="E151" s="27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29"/>
      <c r="R151" s="30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38"/>
      <c r="AF151" s="10"/>
      <c r="AG151" s="10"/>
      <c r="AH151" s="10"/>
      <c r="AI151" s="10"/>
      <c r="AJ151" s="10"/>
      <c r="AK151" s="5"/>
      <c r="AL151" s="5"/>
      <c r="AM151" s="5"/>
      <c r="AN151" s="5"/>
      <c r="AO151" s="5"/>
      <c r="AP151" s="5"/>
      <c r="AQ151" s="48"/>
      <c r="AR151" s="48"/>
      <c r="AS151" s="48"/>
      <c r="AT151" s="49"/>
      <c r="AU151" s="13"/>
    </row>
    <row r="152" spans="5:47">
      <c r="E152" s="27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29"/>
      <c r="R152" s="30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38"/>
      <c r="AF152" s="10"/>
      <c r="AG152" s="10"/>
      <c r="AH152" s="10"/>
      <c r="AI152" s="10"/>
      <c r="AJ152" s="10"/>
      <c r="AK152" s="5"/>
      <c r="AL152" s="5"/>
      <c r="AM152" s="5"/>
      <c r="AN152" s="5"/>
      <c r="AO152" s="5"/>
      <c r="AP152" s="5"/>
      <c r="AQ152" s="48"/>
      <c r="AR152" s="48"/>
      <c r="AS152" s="48"/>
      <c r="AT152" s="49"/>
      <c r="AU152" s="13"/>
    </row>
    <row r="153" spans="5:47">
      <c r="E153" s="27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29"/>
      <c r="R153" s="30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38"/>
      <c r="AF153" s="10"/>
      <c r="AG153" s="10"/>
      <c r="AH153" s="10"/>
      <c r="AI153" s="10"/>
      <c r="AJ153" s="10"/>
      <c r="AK153" s="5"/>
      <c r="AL153" s="5"/>
      <c r="AM153" s="5"/>
      <c r="AN153" s="5"/>
      <c r="AO153" s="5"/>
      <c r="AP153" s="5"/>
      <c r="AQ153" s="48"/>
      <c r="AR153" s="48"/>
      <c r="AS153" s="48"/>
      <c r="AT153" s="49"/>
      <c r="AU153" s="13"/>
    </row>
    <row r="154" spans="5:47">
      <c r="E154" s="27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29"/>
      <c r="R154" s="30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38"/>
      <c r="AF154" s="10"/>
      <c r="AG154" s="10"/>
      <c r="AH154" s="10"/>
      <c r="AI154" s="10"/>
      <c r="AJ154" s="10"/>
      <c r="AK154" s="5"/>
      <c r="AL154" s="5"/>
      <c r="AM154" s="5"/>
      <c r="AN154" s="5"/>
      <c r="AO154" s="5"/>
      <c r="AP154" s="5"/>
      <c r="AQ154" s="48"/>
      <c r="AR154" s="48"/>
      <c r="AS154" s="48"/>
      <c r="AT154" s="49"/>
      <c r="AU154" s="13"/>
    </row>
    <row r="155" spans="5:47">
      <c r="E155" s="27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29"/>
      <c r="R155" s="30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38"/>
      <c r="AF155" s="10"/>
      <c r="AG155" s="10"/>
      <c r="AH155" s="10"/>
      <c r="AI155" s="10"/>
      <c r="AJ155" s="10"/>
      <c r="AK155" s="5"/>
      <c r="AL155" s="5"/>
      <c r="AM155" s="5"/>
      <c r="AN155" s="5"/>
      <c r="AO155" s="5"/>
      <c r="AP155" s="5"/>
      <c r="AQ155" s="48"/>
      <c r="AR155" s="48"/>
      <c r="AS155" s="48"/>
      <c r="AT155" s="49"/>
      <c r="AU155" s="13"/>
    </row>
    <row r="156" spans="5:47">
      <c r="E156" s="27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29"/>
      <c r="R156" s="30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38"/>
      <c r="AF156" s="10"/>
      <c r="AG156" s="10"/>
      <c r="AH156" s="10"/>
      <c r="AI156" s="10"/>
      <c r="AJ156" s="10"/>
      <c r="AK156" s="5"/>
      <c r="AL156" s="5"/>
      <c r="AM156" s="5"/>
      <c r="AN156" s="5"/>
      <c r="AO156" s="5"/>
      <c r="AP156" s="5"/>
      <c r="AQ156" s="48"/>
      <c r="AR156" s="48"/>
      <c r="AS156" s="48"/>
      <c r="AT156" s="49"/>
      <c r="AU156" s="13"/>
    </row>
    <row r="157" spans="5:47">
      <c r="E157" s="27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29"/>
      <c r="R157" s="30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38"/>
      <c r="AF157" s="10"/>
      <c r="AG157" s="10"/>
      <c r="AH157" s="10"/>
      <c r="AI157" s="10"/>
      <c r="AJ157" s="10"/>
      <c r="AK157" s="5"/>
      <c r="AL157" s="5"/>
      <c r="AM157" s="5"/>
      <c r="AN157" s="5"/>
      <c r="AO157" s="5"/>
      <c r="AP157" s="5"/>
      <c r="AQ157" s="48"/>
      <c r="AR157" s="48"/>
      <c r="AS157" s="48"/>
      <c r="AT157" s="49"/>
      <c r="AU157" s="13"/>
    </row>
    <row r="158" spans="5:47">
      <c r="E158" s="27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29"/>
      <c r="R158" s="30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38"/>
      <c r="AF158" s="10"/>
      <c r="AG158" s="10"/>
      <c r="AH158" s="10"/>
      <c r="AI158" s="10"/>
      <c r="AJ158" s="10"/>
      <c r="AK158" s="5"/>
      <c r="AL158" s="5"/>
      <c r="AM158" s="5"/>
      <c r="AN158" s="5"/>
      <c r="AO158" s="5"/>
      <c r="AP158" s="5"/>
      <c r="AQ158" s="48"/>
      <c r="AR158" s="48"/>
      <c r="AS158" s="48"/>
      <c r="AT158" s="49"/>
      <c r="AU158" s="13"/>
    </row>
    <row r="159" spans="5:47">
      <c r="E159" s="27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29"/>
      <c r="R159" s="30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38"/>
      <c r="AF159" s="10"/>
      <c r="AG159" s="10"/>
      <c r="AH159" s="10"/>
      <c r="AI159" s="10"/>
      <c r="AJ159" s="10"/>
      <c r="AK159" s="5"/>
      <c r="AL159" s="5"/>
      <c r="AM159" s="5"/>
      <c r="AN159" s="5"/>
      <c r="AO159" s="5"/>
      <c r="AP159" s="5"/>
      <c r="AQ159" s="48"/>
      <c r="AR159" s="48"/>
      <c r="AS159" s="48"/>
      <c r="AT159" s="49"/>
      <c r="AU159" s="13"/>
    </row>
    <row r="160" spans="5:47">
      <c r="E160" s="27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29"/>
      <c r="R160" s="30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38"/>
      <c r="AF160" s="10"/>
      <c r="AG160" s="10"/>
      <c r="AH160" s="10"/>
      <c r="AI160" s="10"/>
      <c r="AJ160" s="10"/>
      <c r="AK160" s="5"/>
      <c r="AL160" s="5"/>
      <c r="AM160" s="5"/>
      <c r="AN160" s="5"/>
      <c r="AO160" s="5"/>
      <c r="AP160" s="5"/>
      <c r="AQ160" s="48"/>
      <c r="AR160" s="48"/>
      <c r="AS160" s="48"/>
      <c r="AT160" s="49"/>
      <c r="AU160" s="13"/>
    </row>
    <row r="161" spans="5:47">
      <c r="E161" s="27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29"/>
      <c r="R161" s="30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38"/>
      <c r="AF161" s="10"/>
      <c r="AG161" s="10"/>
      <c r="AH161" s="10"/>
      <c r="AI161" s="10"/>
      <c r="AJ161" s="10"/>
      <c r="AK161" s="5"/>
      <c r="AL161" s="5"/>
      <c r="AM161" s="5"/>
      <c r="AN161" s="5"/>
      <c r="AO161" s="5"/>
      <c r="AP161" s="5"/>
      <c r="AQ161" s="48"/>
      <c r="AR161" s="48"/>
      <c r="AS161" s="48"/>
      <c r="AT161" s="49"/>
      <c r="AU161" s="13"/>
    </row>
    <row r="162" spans="5:47">
      <c r="E162" s="27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29"/>
      <c r="R162" s="30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38"/>
      <c r="AF162" s="10"/>
      <c r="AG162" s="10"/>
      <c r="AH162" s="10"/>
      <c r="AI162" s="10"/>
      <c r="AJ162" s="10"/>
      <c r="AK162" s="5"/>
      <c r="AL162" s="5"/>
      <c r="AM162" s="5"/>
      <c r="AN162" s="5"/>
      <c r="AO162" s="5"/>
      <c r="AP162" s="5"/>
      <c r="AQ162" s="48"/>
      <c r="AR162" s="48"/>
      <c r="AS162" s="48"/>
      <c r="AT162" s="49"/>
      <c r="AU162" s="13"/>
    </row>
    <row r="163" spans="5:47">
      <c r="E163" s="27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29"/>
      <c r="R163" s="30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38"/>
      <c r="AF163" s="10"/>
      <c r="AG163" s="10"/>
      <c r="AH163" s="10"/>
      <c r="AI163" s="10"/>
      <c r="AJ163" s="10"/>
      <c r="AK163" s="5"/>
      <c r="AL163" s="5"/>
      <c r="AM163" s="5"/>
      <c r="AN163" s="5"/>
      <c r="AO163" s="5"/>
      <c r="AP163" s="5"/>
      <c r="AQ163" s="48"/>
      <c r="AR163" s="48"/>
      <c r="AS163" s="48"/>
      <c r="AT163" s="49"/>
      <c r="AU163" s="13"/>
    </row>
    <row r="164" spans="5:47">
      <c r="E164" s="27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29"/>
      <c r="R164" s="30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38"/>
      <c r="AF164" s="10"/>
      <c r="AG164" s="10"/>
      <c r="AH164" s="10"/>
      <c r="AI164" s="10"/>
      <c r="AJ164" s="10"/>
      <c r="AK164" s="5"/>
      <c r="AL164" s="5"/>
      <c r="AM164" s="5"/>
      <c r="AN164" s="5"/>
      <c r="AO164" s="5"/>
      <c r="AP164" s="5"/>
      <c r="AQ164" s="48"/>
      <c r="AR164" s="48"/>
      <c r="AS164" s="48"/>
      <c r="AT164" s="49"/>
      <c r="AU164" s="13"/>
    </row>
    <row r="165" spans="5:47">
      <c r="E165" s="27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29"/>
      <c r="R165" s="30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38"/>
      <c r="AF165" s="10"/>
      <c r="AG165" s="10"/>
      <c r="AH165" s="10"/>
      <c r="AI165" s="10"/>
      <c r="AJ165" s="10"/>
      <c r="AK165" s="5"/>
      <c r="AL165" s="5"/>
      <c r="AM165" s="5"/>
      <c r="AN165" s="5"/>
      <c r="AO165" s="5"/>
      <c r="AP165" s="5"/>
      <c r="AQ165" s="48"/>
      <c r="AR165" s="48"/>
      <c r="AS165" s="48"/>
      <c r="AT165" s="49"/>
      <c r="AU165" s="13"/>
    </row>
    <row r="166" spans="5:47">
      <c r="E166" s="27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29"/>
      <c r="R166" s="30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38"/>
      <c r="AF166" s="10"/>
      <c r="AG166" s="10"/>
      <c r="AH166" s="10"/>
      <c r="AI166" s="10"/>
      <c r="AJ166" s="10"/>
      <c r="AK166" s="5"/>
      <c r="AL166" s="5"/>
      <c r="AM166" s="5"/>
      <c r="AN166" s="5"/>
      <c r="AO166" s="5"/>
      <c r="AP166" s="5"/>
      <c r="AQ166" s="48"/>
      <c r="AR166" s="48"/>
      <c r="AS166" s="48"/>
      <c r="AT166" s="49"/>
      <c r="AU166" s="13"/>
    </row>
    <row r="167" spans="5:47">
      <c r="E167" s="27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29"/>
      <c r="R167" s="30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38"/>
      <c r="AF167" s="10"/>
      <c r="AG167" s="10"/>
      <c r="AH167" s="10"/>
      <c r="AI167" s="10"/>
      <c r="AJ167" s="10"/>
      <c r="AK167" s="5"/>
      <c r="AL167" s="5"/>
      <c r="AM167" s="5"/>
      <c r="AN167" s="5"/>
      <c r="AO167" s="5"/>
      <c r="AP167" s="5"/>
      <c r="AQ167" s="48"/>
      <c r="AR167" s="48"/>
      <c r="AS167" s="48"/>
      <c r="AT167" s="49"/>
      <c r="AU167" s="13"/>
    </row>
    <row r="168" spans="5:47">
      <c r="E168" s="27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29"/>
      <c r="R168" s="30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38"/>
      <c r="AF168" s="10"/>
      <c r="AG168" s="10"/>
      <c r="AH168" s="10"/>
      <c r="AI168" s="10"/>
      <c r="AJ168" s="10"/>
      <c r="AK168" s="5"/>
      <c r="AL168" s="5"/>
      <c r="AM168" s="5"/>
      <c r="AN168" s="5"/>
      <c r="AO168" s="5"/>
      <c r="AP168" s="5"/>
      <c r="AQ168" s="48"/>
      <c r="AR168" s="48"/>
      <c r="AS168" s="48"/>
      <c r="AT168" s="49"/>
      <c r="AU168" s="13"/>
    </row>
    <row r="169" spans="5:47">
      <c r="E169" s="27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29"/>
      <c r="R169" s="30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38"/>
      <c r="AF169" s="10"/>
      <c r="AG169" s="10"/>
      <c r="AH169" s="10"/>
      <c r="AI169" s="10"/>
      <c r="AJ169" s="10"/>
      <c r="AK169" s="5"/>
      <c r="AL169" s="5"/>
      <c r="AM169" s="5"/>
      <c r="AN169" s="5"/>
      <c r="AO169" s="5"/>
      <c r="AP169" s="5"/>
      <c r="AQ169" s="48"/>
      <c r="AR169" s="48"/>
      <c r="AS169" s="48"/>
      <c r="AT169" s="49"/>
      <c r="AU169" s="13"/>
    </row>
    <row r="170" spans="5:47">
      <c r="E170" s="27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29"/>
      <c r="R170" s="30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38"/>
      <c r="AF170" s="10"/>
      <c r="AG170" s="10"/>
      <c r="AH170" s="10"/>
      <c r="AI170" s="10"/>
      <c r="AJ170" s="10"/>
      <c r="AK170" s="5"/>
      <c r="AL170" s="5"/>
      <c r="AM170" s="5"/>
      <c r="AN170" s="5"/>
      <c r="AO170" s="5"/>
      <c r="AP170" s="5"/>
      <c r="AQ170" s="48"/>
      <c r="AR170" s="48"/>
      <c r="AS170" s="48"/>
      <c r="AT170" s="49"/>
      <c r="AU170" s="13"/>
    </row>
    <row r="171" spans="5:47">
      <c r="E171" s="27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29"/>
      <c r="R171" s="30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38"/>
      <c r="AF171" s="10"/>
      <c r="AG171" s="10"/>
      <c r="AH171" s="10"/>
      <c r="AI171" s="10"/>
      <c r="AJ171" s="10"/>
      <c r="AK171" s="5"/>
      <c r="AL171" s="5"/>
      <c r="AM171" s="5"/>
      <c r="AN171" s="5"/>
      <c r="AO171" s="5"/>
      <c r="AP171" s="5"/>
      <c r="AQ171" s="48"/>
      <c r="AR171" s="48"/>
      <c r="AS171" s="48"/>
      <c r="AT171" s="49"/>
      <c r="AU171" s="13"/>
    </row>
    <row r="172" spans="5:47">
      <c r="E172" s="27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29"/>
      <c r="R172" s="30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38"/>
      <c r="AF172" s="10"/>
      <c r="AG172" s="10"/>
      <c r="AH172" s="10"/>
      <c r="AI172" s="10"/>
      <c r="AJ172" s="10"/>
      <c r="AK172" s="5"/>
      <c r="AL172" s="5"/>
      <c r="AM172" s="5"/>
      <c r="AN172" s="5"/>
      <c r="AO172" s="5"/>
      <c r="AP172" s="5"/>
      <c r="AQ172" s="48"/>
      <c r="AR172" s="48"/>
      <c r="AS172" s="48"/>
      <c r="AT172" s="49"/>
      <c r="AU172" s="13"/>
    </row>
    <row r="173" spans="5:47">
      <c r="E173" s="27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29"/>
      <c r="R173" s="30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38"/>
      <c r="AF173" s="10"/>
      <c r="AG173" s="10"/>
      <c r="AH173" s="10"/>
      <c r="AI173" s="10"/>
      <c r="AJ173" s="10"/>
      <c r="AK173" s="5"/>
      <c r="AL173" s="5"/>
      <c r="AM173" s="5"/>
      <c r="AN173" s="5"/>
      <c r="AO173" s="5"/>
      <c r="AP173" s="5"/>
      <c r="AQ173" s="48"/>
      <c r="AR173" s="48"/>
      <c r="AS173" s="48"/>
      <c r="AT173" s="49"/>
      <c r="AU173" s="13"/>
    </row>
    <row r="174" spans="5:47">
      <c r="E174" s="27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29"/>
      <c r="R174" s="30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38"/>
      <c r="AF174" s="10"/>
      <c r="AG174" s="10"/>
      <c r="AH174" s="10"/>
      <c r="AI174" s="10"/>
      <c r="AJ174" s="10"/>
      <c r="AK174" s="5"/>
      <c r="AL174" s="5"/>
      <c r="AM174" s="5"/>
      <c r="AN174" s="5"/>
      <c r="AO174" s="5"/>
      <c r="AP174" s="5"/>
      <c r="AQ174" s="48"/>
      <c r="AR174" s="48"/>
      <c r="AS174" s="48"/>
      <c r="AT174" s="49"/>
      <c r="AU174" s="13"/>
    </row>
    <row r="175" spans="5:47">
      <c r="E175" s="27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29"/>
      <c r="R175" s="30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38"/>
      <c r="AF175" s="10"/>
      <c r="AG175" s="10"/>
      <c r="AH175" s="10"/>
      <c r="AI175" s="10"/>
      <c r="AJ175" s="10"/>
      <c r="AK175" s="5"/>
      <c r="AL175" s="5"/>
      <c r="AM175" s="5"/>
      <c r="AN175" s="5"/>
      <c r="AO175" s="5"/>
      <c r="AP175" s="5"/>
      <c r="AQ175" s="48"/>
      <c r="AR175" s="48"/>
      <c r="AS175" s="48"/>
      <c r="AT175" s="49"/>
      <c r="AU175" s="13"/>
    </row>
    <row r="176" spans="5:47">
      <c r="E176" s="27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29"/>
      <c r="R176" s="30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38"/>
      <c r="AF176" s="10"/>
      <c r="AG176" s="10"/>
      <c r="AH176" s="10"/>
      <c r="AI176" s="10"/>
      <c r="AJ176" s="10"/>
      <c r="AK176" s="5"/>
      <c r="AL176" s="5"/>
      <c r="AM176" s="5"/>
      <c r="AN176" s="5"/>
      <c r="AO176" s="5"/>
      <c r="AP176" s="5"/>
      <c r="AQ176" s="48"/>
      <c r="AR176" s="48"/>
      <c r="AS176" s="48"/>
      <c r="AT176" s="49"/>
      <c r="AU176" s="13"/>
    </row>
    <row r="177" spans="5:47">
      <c r="E177" s="27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29"/>
      <c r="R177" s="30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38"/>
      <c r="AF177" s="10"/>
      <c r="AG177" s="10"/>
      <c r="AH177" s="10"/>
      <c r="AI177" s="10"/>
      <c r="AJ177" s="10"/>
      <c r="AK177" s="5"/>
      <c r="AL177" s="5"/>
      <c r="AM177" s="5"/>
      <c r="AN177" s="5"/>
      <c r="AO177" s="5"/>
      <c r="AP177" s="5"/>
      <c r="AQ177" s="48"/>
      <c r="AR177" s="48"/>
      <c r="AS177" s="48"/>
      <c r="AT177" s="49"/>
      <c r="AU177" s="13"/>
    </row>
    <row r="178" spans="5:47">
      <c r="E178" s="27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29"/>
      <c r="R178" s="30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38"/>
      <c r="AF178" s="10"/>
      <c r="AG178" s="10"/>
      <c r="AH178" s="10"/>
      <c r="AI178" s="10"/>
      <c r="AJ178" s="10"/>
      <c r="AK178" s="5"/>
      <c r="AL178" s="5"/>
      <c r="AM178" s="5"/>
      <c r="AN178" s="5"/>
      <c r="AO178" s="5"/>
      <c r="AP178" s="5"/>
      <c r="AQ178" s="48"/>
      <c r="AR178" s="48"/>
      <c r="AS178" s="48"/>
      <c r="AT178" s="49"/>
      <c r="AU178" s="13"/>
    </row>
    <row r="179" spans="5:47">
      <c r="E179" s="27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29"/>
      <c r="R179" s="30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38"/>
      <c r="AF179" s="10"/>
      <c r="AG179" s="10"/>
      <c r="AH179" s="10"/>
      <c r="AI179" s="10"/>
      <c r="AJ179" s="10"/>
      <c r="AK179" s="5"/>
      <c r="AL179" s="5"/>
      <c r="AM179" s="5"/>
      <c r="AN179" s="5"/>
      <c r="AO179" s="5"/>
      <c r="AP179" s="5"/>
      <c r="AQ179" s="48"/>
      <c r="AR179" s="48"/>
      <c r="AS179" s="48"/>
      <c r="AT179" s="49"/>
      <c r="AU179" s="13"/>
    </row>
    <row r="180" spans="5:47">
      <c r="E180" s="27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29"/>
      <c r="R180" s="30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38"/>
      <c r="AF180" s="10"/>
      <c r="AG180" s="10"/>
      <c r="AH180" s="10"/>
      <c r="AI180" s="10"/>
      <c r="AJ180" s="10"/>
      <c r="AK180" s="5"/>
      <c r="AL180" s="5"/>
      <c r="AM180" s="5"/>
      <c r="AN180" s="5"/>
      <c r="AO180" s="5"/>
      <c r="AP180" s="5"/>
      <c r="AQ180" s="48"/>
      <c r="AR180" s="48"/>
      <c r="AS180" s="48"/>
      <c r="AT180" s="49"/>
      <c r="AU180" s="13"/>
    </row>
    <row r="181" spans="5:47">
      <c r="E181" s="27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29"/>
      <c r="R181" s="30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38"/>
      <c r="AF181" s="10"/>
      <c r="AG181" s="10"/>
      <c r="AH181" s="10"/>
      <c r="AI181" s="10"/>
      <c r="AJ181" s="10"/>
      <c r="AK181" s="5"/>
      <c r="AL181" s="5"/>
      <c r="AM181" s="5"/>
      <c r="AN181" s="5"/>
      <c r="AO181" s="5"/>
      <c r="AP181" s="5"/>
      <c r="AQ181" s="48"/>
      <c r="AR181" s="48"/>
      <c r="AS181" s="48"/>
      <c r="AT181" s="49"/>
      <c r="AU181" s="13"/>
    </row>
    <row r="182" spans="5:47">
      <c r="E182" s="27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29"/>
      <c r="R182" s="30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38"/>
      <c r="AF182" s="10"/>
      <c r="AG182" s="10"/>
      <c r="AH182" s="10"/>
      <c r="AI182" s="10"/>
      <c r="AJ182" s="10"/>
      <c r="AK182" s="5"/>
      <c r="AL182" s="5"/>
      <c r="AM182" s="5"/>
      <c r="AN182" s="5"/>
      <c r="AO182" s="5"/>
      <c r="AP182" s="5"/>
      <c r="AQ182" s="48"/>
      <c r="AR182" s="48"/>
      <c r="AS182" s="48"/>
      <c r="AT182" s="49"/>
      <c r="AU182" s="13"/>
    </row>
    <row r="183" spans="5:47">
      <c r="E183" s="27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29"/>
      <c r="R183" s="30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38"/>
      <c r="AF183" s="10"/>
      <c r="AG183" s="10"/>
      <c r="AH183" s="10"/>
      <c r="AI183" s="10"/>
      <c r="AJ183" s="10"/>
      <c r="AK183" s="5"/>
      <c r="AL183" s="5"/>
      <c r="AM183" s="5"/>
      <c r="AN183" s="5"/>
      <c r="AO183" s="5"/>
      <c r="AP183" s="5"/>
      <c r="AQ183" s="48"/>
      <c r="AR183" s="48"/>
      <c r="AS183" s="48"/>
      <c r="AT183" s="49"/>
      <c r="AU183" s="13"/>
    </row>
    <row r="184" spans="5:47">
      <c r="E184" s="27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29"/>
      <c r="R184" s="30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38"/>
      <c r="AF184" s="10"/>
      <c r="AG184" s="10"/>
      <c r="AH184" s="10"/>
      <c r="AI184" s="10"/>
      <c r="AJ184" s="10"/>
      <c r="AK184" s="5"/>
      <c r="AL184" s="5"/>
      <c r="AM184" s="5"/>
      <c r="AN184" s="5"/>
      <c r="AO184" s="5"/>
      <c r="AP184" s="5"/>
      <c r="AQ184" s="48"/>
      <c r="AR184" s="48"/>
      <c r="AS184" s="48"/>
      <c r="AT184" s="49"/>
      <c r="AU184" s="13"/>
    </row>
    <row r="185" spans="5:47">
      <c r="E185" s="27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29"/>
      <c r="R185" s="30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38"/>
      <c r="AF185" s="10"/>
      <c r="AG185" s="10"/>
      <c r="AH185" s="10"/>
      <c r="AI185" s="10"/>
      <c r="AJ185" s="10"/>
      <c r="AK185" s="5"/>
      <c r="AL185" s="5"/>
      <c r="AM185" s="5"/>
      <c r="AN185" s="5"/>
      <c r="AO185" s="5"/>
      <c r="AP185" s="5"/>
      <c r="AQ185" s="48"/>
      <c r="AR185" s="48"/>
      <c r="AS185" s="48"/>
      <c r="AT185" s="49"/>
      <c r="AU185" s="13"/>
    </row>
    <row r="186" spans="5:47">
      <c r="E186" s="27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29"/>
      <c r="R186" s="30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38"/>
      <c r="AF186" s="10"/>
      <c r="AG186" s="10"/>
      <c r="AH186" s="10"/>
      <c r="AI186" s="10"/>
      <c r="AJ186" s="10"/>
      <c r="AK186" s="5"/>
      <c r="AL186" s="5"/>
      <c r="AM186" s="5"/>
      <c r="AN186" s="5"/>
      <c r="AO186" s="5"/>
      <c r="AP186" s="5"/>
      <c r="AQ186" s="48"/>
      <c r="AR186" s="48"/>
      <c r="AS186" s="48"/>
      <c r="AT186" s="49"/>
      <c r="AU186" s="13"/>
    </row>
    <row r="187" spans="5:47">
      <c r="E187" s="27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29"/>
      <c r="R187" s="30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38"/>
      <c r="AF187" s="10"/>
      <c r="AG187" s="10"/>
      <c r="AH187" s="10"/>
      <c r="AI187" s="10"/>
      <c r="AJ187" s="10"/>
      <c r="AK187" s="5"/>
      <c r="AL187" s="5"/>
      <c r="AM187" s="5"/>
      <c r="AN187" s="5"/>
      <c r="AO187" s="5"/>
      <c r="AP187" s="5"/>
      <c r="AQ187" s="48"/>
      <c r="AR187" s="48"/>
      <c r="AS187" s="48"/>
      <c r="AT187" s="49"/>
      <c r="AU187" s="13"/>
    </row>
    <row r="188" spans="5:47">
      <c r="E188" s="27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29"/>
      <c r="R188" s="30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38"/>
      <c r="AF188" s="10"/>
      <c r="AG188" s="10"/>
      <c r="AH188" s="10"/>
      <c r="AI188" s="10"/>
      <c r="AJ188" s="10"/>
      <c r="AK188" s="5"/>
      <c r="AL188" s="5"/>
      <c r="AM188" s="5"/>
      <c r="AN188" s="5"/>
      <c r="AO188" s="5"/>
      <c r="AP188" s="5"/>
      <c r="AQ188" s="48"/>
      <c r="AR188" s="48"/>
      <c r="AS188" s="48"/>
      <c r="AT188" s="49"/>
      <c r="AU188" s="13"/>
    </row>
    <row r="189" spans="5:47">
      <c r="E189" s="27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29"/>
      <c r="R189" s="30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38"/>
      <c r="AF189" s="10"/>
      <c r="AG189" s="10"/>
      <c r="AH189" s="10"/>
      <c r="AI189" s="10"/>
      <c r="AJ189" s="10"/>
      <c r="AK189" s="5"/>
      <c r="AL189" s="5"/>
      <c r="AM189" s="5"/>
      <c r="AN189" s="5"/>
      <c r="AO189" s="5"/>
      <c r="AP189" s="5"/>
      <c r="AQ189" s="48"/>
      <c r="AR189" s="48"/>
      <c r="AS189" s="48"/>
      <c r="AT189" s="49"/>
      <c r="AU189" s="13"/>
    </row>
    <row r="190" spans="5:47">
      <c r="E190" s="27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29"/>
      <c r="R190" s="30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38"/>
      <c r="AF190" s="10"/>
      <c r="AG190" s="10"/>
      <c r="AH190" s="10"/>
      <c r="AI190" s="10"/>
      <c r="AJ190" s="10"/>
      <c r="AK190" s="5"/>
      <c r="AL190" s="5"/>
      <c r="AM190" s="5"/>
      <c r="AN190" s="5"/>
      <c r="AO190" s="5"/>
      <c r="AP190" s="5"/>
      <c r="AQ190" s="48"/>
      <c r="AR190" s="48"/>
      <c r="AS190" s="48"/>
      <c r="AT190" s="49"/>
      <c r="AU190" s="13"/>
    </row>
    <row r="191" spans="5:47">
      <c r="E191" s="27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29"/>
      <c r="R191" s="30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38"/>
      <c r="AF191" s="10"/>
      <c r="AG191" s="10"/>
      <c r="AH191" s="10"/>
      <c r="AI191" s="10"/>
      <c r="AJ191" s="10"/>
      <c r="AK191" s="5"/>
      <c r="AL191" s="5"/>
      <c r="AM191" s="5"/>
      <c r="AN191" s="5"/>
      <c r="AO191" s="5"/>
      <c r="AP191" s="5"/>
      <c r="AQ191" s="48"/>
      <c r="AR191" s="48"/>
      <c r="AS191" s="48"/>
      <c r="AT191" s="49"/>
      <c r="AU191" s="13"/>
    </row>
    <row r="192" spans="5:47">
      <c r="E192" s="27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29"/>
      <c r="R192" s="30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38"/>
      <c r="AF192" s="10"/>
      <c r="AG192" s="10"/>
      <c r="AH192" s="10"/>
      <c r="AI192" s="10"/>
      <c r="AJ192" s="10"/>
      <c r="AK192" s="5"/>
      <c r="AL192" s="5"/>
      <c r="AM192" s="5"/>
      <c r="AN192" s="5"/>
      <c r="AO192" s="5"/>
      <c r="AP192" s="5"/>
      <c r="AQ192" s="48"/>
      <c r="AR192" s="48"/>
      <c r="AS192" s="48"/>
      <c r="AT192" s="49"/>
      <c r="AU192" s="13"/>
    </row>
    <row r="193" spans="5:47">
      <c r="E193" s="27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29"/>
      <c r="R193" s="30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38"/>
      <c r="AF193" s="10"/>
      <c r="AG193" s="10"/>
      <c r="AH193" s="10"/>
      <c r="AI193" s="10"/>
      <c r="AJ193" s="10"/>
      <c r="AK193" s="5"/>
      <c r="AL193" s="5"/>
      <c r="AM193" s="5"/>
      <c r="AN193" s="5"/>
      <c r="AO193" s="5"/>
      <c r="AP193" s="5"/>
      <c r="AQ193" s="48"/>
      <c r="AR193" s="48"/>
      <c r="AS193" s="48"/>
      <c r="AT193" s="49"/>
      <c r="AU193" s="13"/>
    </row>
    <row r="194" spans="5:47">
      <c r="E194" s="27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29"/>
      <c r="R194" s="30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38"/>
      <c r="AF194" s="10"/>
      <c r="AG194" s="10"/>
      <c r="AH194" s="10"/>
      <c r="AI194" s="10"/>
      <c r="AJ194" s="10"/>
      <c r="AK194" s="5"/>
      <c r="AL194" s="5"/>
      <c r="AM194" s="5"/>
      <c r="AN194" s="5"/>
      <c r="AO194" s="5"/>
      <c r="AP194" s="5"/>
      <c r="AQ194" s="48"/>
      <c r="AR194" s="48"/>
      <c r="AS194" s="48"/>
      <c r="AT194" s="49"/>
      <c r="AU194" s="13"/>
    </row>
    <row r="195" spans="5:47">
      <c r="E195" s="27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29"/>
      <c r="R195" s="30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38"/>
      <c r="AF195" s="10"/>
      <c r="AG195" s="10"/>
      <c r="AH195" s="10"/>
      <c r="AI195" s="10"/>
      <c r="AJ195" s="10"/>
      <c r="AK195" s="5"/>
      <c r="AL195" s="5"/>
      <c r="AM195" s="5"/>
      <c r="AN195" s="5"/>
      <c r="AO195" s="5"/>
      <c r="AP195" s="5"/>
      <c r="AQ195" s="48"/>
      <c r="AR195" s="48"/>
      <c r="AS195" s="48"/>
      <c r="AT195" s="49"/>
      <c r="AU195" s="13"/>
    </row>
    <row r="196" spans="5:47">
      <c r="E196" s="27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29"/>
      <c r="R196" s="30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38"/>
      <c r="AF196" s="10"/>
      <c r="AG196" s="10"/>
      <c r="AH196" s="10"/>
      <c r="AI196" s="10"/>
      <c r="AJ196" s="10"/>
      <c r="AK196" s="5"/>
      <c r="AL196" s="5"/>
      <c r="AM196" s="5"/>
      <c r="AN196" s="5"/>
      <c r="AO196" s="5"/>
      <c r="AP196" s="5"/>
      <c r="AQ196" s="48"/>
      <c r="AR196" s="48"/>
      <c r="AS196" s="48"/>
      <c r="AT196" s="49"/>
      <c r="AU196" s="13"/>
    </row>
    <row r="197" spans="5:47">
      <c r="E197" s="27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29"/>
      <c r="R197" s="30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38"/>
      <c r="AF197" s="10"/>
      <c r="AG197" s="10"/>
      <c r="AH197" s="10"/>
      <c r="AI197" s="10"/>
      <c r="AJ197" s="10"/>
      <c r="AK197" s="5"/>
      <c r="AL197" s="5"/>
      <c r="AM197" s="5"/>
      <c r="AN197" s="5"/>
      <c r="AO197" s="5"/>
      <c r="AP197" s="5"/>
      <c r="AQ197" s="48"/>
      <c r="AR197" s="48"/>
      <c r="AS197" s="48"/>
      <c r="AT197" s="49"/>
      <c r="AU197" s="13"/>
    </row>
    <row r="198" spans="5:47">
      <c r="E198" s="27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29"/>
      <c r="R198" s="30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38"/>
      <c r="AF198" s="10"/>
      <c r="AG198" s="10"/>
      <c r="AH198" s="10"/>
      <c r="AI198" s="10"/>
      <c r="AJ198" s="10"/>
      <c r="AK198" s="5"/>
      <c r="AL198" s="5"/>
      <c r="AM198" s="5"/>
      <c r="AN198" s="5"/>
      <c r="AO198" s="5"/>
      <c r="AP198" s="5"/>
      <c r="AQ198" s="48"/>
      <c r="AR198" s="48"/>
      <c r="AS198" s="48"/>
      <c r="AT198" s="49"/>
      <c r="AU198" s="13"/>
    </row>
    <row r="199" spans="5:47">
      <c r="E199" s="27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29"/>
      <c r="R199" s="30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38"/>
      <c r="AF199" s="10"/>
      <c r="AG199" s="10"/>
      <c r="AH199" s="10"/>
      <c r="AI199" s="10"/>
      <c r="AJ199" s="10"/>
      <c r="AK199" s="5"/>
      <c r="AL199" s="5"/>
      <c r="AM199" s="5"/>
      <c r="AN199" s="5"/>
      <c r="AO199" s="5"/>
      <c r="AP199" s="5"/>
      <c r="AQ199" s="48"/>
      <c r="AR199" s="48"/>
      <c r="AS199" s="48"/>
      <c r="AT199" s="49"/>
      <c r="AU199" s="13"/>
    </row>
    <row r="200" spans="5:47">
      <c r="E200" s="27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29"/>
      <c r="R200" s="30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38"/>
      <c r="AF200" s="10"/>
      <c r="AG200" s="10"/>
      <c r="AH200" s="10"/>
      <c r="AI200" s="10"/>
      <c r="AJ200" s="10"/>
      <c r="AK200" s="5"/>
      <c r="AL200" s="5"/>
      <c r="AM200" s="5"/>
      <c r="AN200" s="5"/>
      <c r="AO200" s="5"/>
      <c r="AP200" s="5"/>
      <c r="AQ200" s="48"/>
      <c r="AR200" s="48"/>
      <c r="AS200" s="48"/>
      <c r="AT200" s="49"/>
      <c r="AU200" s="13"/>
    </row>
    <row r="201" spans="5:47">
      <c r="E201" s="27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29"/>
      <c r="R201" s="30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38"/>
      <c r="AF201" s="10"/>
      <c r="AG201" s="10"/>
      <c r="AH201" s="10"/>
      <c r="AI201" s="10"/>
      <c r="AJ201" s="10"/>
      <c r="AK201" s="5"/>
      <c r="AL201" s="5"/>
      <c r="AM201" s="5"/>
      <c r="AN201" s="5"/>
      <c r="AO201" s="5"/>
      <c r="AP201" s="5"/>
      <c r="AQ201" s="48"/>
      <c r="AR201" s="48"/>
      <c r="AS201" s="48"/>
      <c r="AT201" s="49"/>
      <c r="AU201" s="13"/>
    </row>
    <row r="202" spans="5:47">
      <c r="E202" s="27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29"/>
      <c r="R202" s="30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38"/>
      <c r="AF202" s="10"/>
      <c r="AG202" s="10"/>
      <c r="AH202" s="10"/>
      <c r="AI202" s="10"/>
      <c r="AJ202" s="10"/>
      <c r="AK202" s="5"/>
      <c r="AL202" s="5"/>
      <c r="AM202" s="5"/>
      <c r="AN202" s="5"/>
      <c r="AO202" s="5"/>
      <c r="AP202" s="5"/>
      <c r="AQ202" s="48"/>
      <c r="AR202" s="48"/>
      <c r="AS202" s="48"/>
      <c r="AT202" s="49"/>
      <c r="AU202" s="13"/>
    </row>
    <row r="203" spans="5:47">
      <c r="E203" s="27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29"/>
      <c r="R203" s="30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38"/>
      <c r="AF203" s="10"/>
      <c r="AG203" s="10"/>
      <c r="AH203" s="10"/>
      <c r="AI203" s="10"/>
      <c r="AJ203" s="10"/>
      <c r="AK203" s="5"/>
      <c r="AL203" s="5"/>
      <c r="AM203" s="5"/>
      <c r="AN203" s="5"/>
      <c r="AO203" s="5"/>
      <c r="AP203" s="5"/>
      <c r="AQ203" s="48"/>
      <c r="AR203" s="48"/>
      <c r="AS203" s="48"/>
      <c r="AT203" s="49"/>
      <c r="AU203" s="13"/>
    </row>
    <row r="204" spans="5:47">
      <c r="E204" s="27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29"/>
      <c r="R204" s="30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38"/>
      <c r="AF204" s="10"/>
      <c r="AG204" s="10"/>
      <c r="AH204" s="10"/>
      <c r="AI204" s="10"/>
      <c r="AJ204" s="10"/>
      <c r="AK204" s="5"/>
      <c r="AL204" s="5"/>
      <c r="AM204" s="5"/>
      <c r="AN204" s="5"/>
      <c r="AO204" s="5"/>
      <c r="AP204" s="5"/>
      <c r="AQ204" s="48"/>
      <c r="AR204" s="48"/>
      <c r="AS204" s="48"/>
      <c r="AT204" s="49"/>
      <c r="AU204" s="13"/>
    </row>
    <row r="205" spans="5:47">
      <c r="E205" s="27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29"/>
      <c r="R205" s="30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38"/>
      <c r="AF205" s="10"/>
      <c r="AG205" s="10"/>
      <c r="AH205" s="10"/>
      <c r="AI205" s="10"/>
      <c r="AJ205" s="10"/>
      <c r="AK205" s="5"/>
      <c r="AL205" s="5"/>
      <c r="AM205" s="5"/>
      <c r="AN205" s="5"/>
      <c r="AO205" s="5"/>
      <c r="AP205" s="5"/>
      <c r="AQ205" s="48"/>
      <c r="AR205" s="48"/>
      <c r="AS205" s="48"/>
      <c r="AT205" s="49"/>
      <c r="AU205" s="13"/>
    </row>
    <row r="206" spans="5:47">
      <c r="E206" s="27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29"/>
      <c r="R206" s="30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38"/>
      <c r="AF206" s="10"/>
      <c r="AG206" s="10"/>
      <c r="AH206" s="10"/>
      <c r="AI206" s="10"/>
      <c r="AJ206" s="10"/>
      <c r="AK206" s="5"/>
      <c r="AL206" s="5"/>
      <c r="AM206" s="5"/>
      <c r="AN206" s="5"/>
      <c r="AO206" s="5"/>
      <c r="AP206" s="5"/>
      <c r="AQ206" s="48"/>
      <c r="AR206" s="48"/>
      <c r="AS206" s="48"/>
      <c r="AT206" s="49"/>
      <c r="AU206" s="13"/>
    </row>
    <row r="207" spans="5:47">
      <c r="E207" s="27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29"/>
      <c r="R207" s="30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38"/>
      <c r="AF207" s="10"/>
      <c r="AG207" s="10"/>
      <c r="AH207" s="10"/>
      <c r="AI207" s="10"/>
      <c r="AJ207" s="10"/>
      <c r="AK207" s="5"/>
      <c r="AL207" s="5"/>
      <c r="AM207" s="5"/>
      <c r="AN207" s="5"/>
      <c r="AO207" s="5"/>
      <c r="AP207" s="5"/>
      <c r="AQ207" s="48"/>
      <c r="AR207" s="48"/>
      <c r="AS207" s="48"/>
      <c r="AT207" s="49"/>
      <c r="AU207" s="13"/>
    </row>
    <row r="208" spans="5:47">
      <c r="E208" s="27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29"/>
      <c r="R208" s="30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38"/>
      <c r="AF208" s="10"/>
      <c r="AG208" s="10"/>
      <c r="AH208" s="10"/>
      <c r="AI208" s="10"/>
      <c r="AJ208" s="10"/>
      <c r="AK208" s="5"/>
      <c r="AL208" s="5"/>
      <c r="AM208" s="5"/>
      <c r="AN208" s="5"/>
      <c r="AO208" s="5"/>
      <c r="AP208" s="5"/>
      <c r="AQ208" s="48"/>
      <c r="AR208" s="48"/>
      <c r="AS208" s="48"/>
      <c r="AT208" s="49"/>
      <c r="AU208" s="13"/>
    </row>
    <row r="209" spans="5:47">
      <c r="E209" s="27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29"/>
      <c r="R209" s="30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38"/>
      <c r="AF209" s="10"/>
      <c r="AG209" s="10"/>
      <c r="AH209" s="10"/>
      <c r="AI209" s="10"/>
      <c r="AJ209" s="10"/>
      <c r="AK209" s="5"/>
      <c r="AL209" s="5"/>
      <c r="AM209" s="5"/>
      <c r="AN209" s="5"/>
      <c r="AO209" s="5"/>
      <c r="AP209" s="5"/>
      <c r="AQ209" s="48"/>
      <c r="AR209" s="48"/>
      <c r="AS209" s="48"/>
      <c r="AT209" s="49"/>
      <c r="AU209" s="13"/>
    </row>
    <row r="210" spans="5:47">
      <c r="E210" s="27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29"/>
      <c r="R210" s="30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38"/>
      <c r="AF210" s="10"/>
      <c r="AG210" s="10"/>
      <c r="AH210" s="10"/>
      <c r="AI210" s="10"/>
      <c r="AJ210" s="10"/>
      <c r="AK210" s="5"/>
      <c r="AL210" s="5"/>
      <c r="AM210" s="5"/>
      <c r="AN210" s="5"/>
      <c r="AO210" s="5"/>
      <c r="AP210" s="5"/>
      <c r="AQ210" s="48"/>
      <c r="AR210" s="48"/>
      <c r="AS210" s="48"/>
      <c r="AT210" s="49"/>
      <c r="AU210" s="13"/>
    </row>
    <row r="211" spans="5:47">
      <c r="E211" s="27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29"/>
      <c r="R211" s="30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38"/>
      <c r="AF211" s="10"/>
      <c r="AG211" s="10"/>
      <c r="AH211" s="10"/>
      <c r="AI211" s="10"/>
      <c r="AJ211" s="10"/>
      <c r="AK211" s="5"/>
      <c r="AL211" s="5"/>
      <c r="AM211" s="5"/>
      <c r="AN211" s="5"/>
      <c r="AO211" s="5"/>
      <c r="AP211" s="5"/>
      <c r="AQ211" s="48"/>
      <c r="AR211" s="48"/>
      <c r="AS211" s="48"/>
      <c r="AT211" s="49"/>
      <c r="AU211" s="13"/>
    </row>
    <row r="212" spans="5:47">
      <c r="E212" s="27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29"/>
      <c r="R212" s="30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38"/>
      <c r="AF212" s="10"/>
      <c r="AG212" s="10"/>
      <c r="AH212" s="10"/>
      <c r="AI212" s="10"/>
      <c r="AJ212" s="10"/>
      <c r="AK212" s="5"/>
      <c r="AL212" s="5"/>
      <c r="AM212" s="5"/>
      <c r="AN212" s="5"/>
      <c r="AO212" s="5"/>
      <c r="AP212" s="5"/>
      <c r="AQ212" s="48"/>
      <c r="AR212" s="48"/>
      <c r="AS212" s="48"/>
      <c r="AT212" s="49"/>
      <c r="AU212" s="13"/>
    </row>
    <row r="213" spans="5:47">
      <c r="E213" s="27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29"/>
      <c r="R213" s="30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38"/>
      <c r="AF213" s="10"/>
      <c r="AG213" s="10"/>
      <c r="AH213" s="10"/>
      <c r="AI213" s="10"/>
      <c r="AJ213" s="10"/>
      <c r="AK213" s="5"/>
      <c r="AL213" s="5"/>
      <c r="AM213" s="5"/>
      <c r="AN213" s="5"/>
      <c r="AO213" s="5"/>
      <c r="AP213" s="5"/>
      <c r="AQ213" s="48"/>
      <c r="AR213" s="48"/>
      <c r="AS213" s="48"/>
      <c r="AT213" s="49"/>
      <c r="AU213" s="13"/>
    </row>
    <row r="214" spans="5:47">
      <c r="E214" s="27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29"/>
      <c r="R214" s="30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38"/>
      <c r="AF214" s="10"/>
      <c r="AG214" s="10"/>
      <c r="AH214" s="10"/>
      <c r="AI214" s="10"/>
      <c r="AJ214" s="10"/>
      <c r="AK214" s="5"/>
      <c r="AL214" s="5"/>
      <c r="AM214" s="5"/>
      <c r="AN214" s="5"/>
      <c r="AO214" s="5"/>
      <c r="AP214" s="5"/>
      <c r="AQ214" s="48"/>
      <c r="AR214" s="48"/>
      <c r="AS214" s="48"/>
      <c r="AT214" s="49"/>
      <c r="AU214" s="13"/>
    </row>
    <row r="215" spans="5:47">
      <c r="E215" s="27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29"/>
      <c r="R215" s="30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38"/>
      <c r="AF215" s="10"/>
      <c r="AG215" s="10"/>
      <c r="AH215" s="10"/>
      <c r="AI215" s="10"/>
      <c r="AJ215" s="10"/>
      <c r="AK215" s="5"/>
      <c r="AL215" s="5"/>
      <c r="AM215" s="5"/>
      <c r="AN215" s="5"/>
      <c r="AO215" s="5"/>
      <c r="AP215" s="5"/>
      <c r="AQ215" s="48"/>
      <c r="AR215" s="48"/>
      <c r="AS215" s="48"/>
      <c r="AT215" s="49"/>
      <c r="AU215" s="13"/>
    </row>
    <row r="216" spans="5:47">
      <c r="E216" s="27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29"/>
      <c r="R216" s="30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38"/>
      <c r="AF216" s="10"/>
      <c r="AG216" s="10"/>
      <c r="AH216" s="10"/>
      <c r="AI216" s="10"/>
      <c r="AJ216" s="10"/>
      <c r="AK216" s="5"/>
      <c r="AL216" s="5"/>
      <c r="AM216" s="5"/>
      <c r="AN216" s="5"/>
      <c r="AO216" s="5"/>
      <c r="AP216" s="5"/>
      <c r="AQ216" s="48"/>
      <c r="AR216" s="48"/>
      <c r="AS216" s="48"/>
      <c r="AT216" s="49"/>
      <c r="AU216" s="13"/>
    </row>
    <row r="217" spans="5:47">
      <c r="E217" s="27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29"/>
      <c r="R217" s="30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38"/>
      <c r="AF217" s="10"/>
      <c r="AG217" s="10"/>
      <c r="AH217" s="10"/>
      <c r="AI217" s="10"/>
      <c r="AJ217" s="10"/>
      <c r="AK217" s="5"/>
      <c r="AL217" s="5"/>
      <c r="AM217" s="5"/>
      <c r="AN217" s="5"/>
      <c r="AO217" s="5"/>
      <c r="AP217" s="5"/>
      <c r="AQ217" s="48"/>
      <c r="AR217" s="48"/>
      <c r="AS217" s="48"/>
      <c r="AT217" s="49"/>
      <c r="AU217" s="13"/>
    </row>
    <row r="218" spans="5:47">
      <c r="E218" s="27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29"/>
      <c r="R218" s="30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38"/>
      <c r="AF218" s="10"/>
      <c r="AG218" s="10"/>
      <c r="AH218" s="10"/>
      <c r="AI218" s="10"/>
      <c r="AJ218" s="10"/>
      <c r="AK218" s="5"/>
      <c r="AL218" s="5"/>
      <c r="AM218" s="5"/>
      <c r="AN218" s="5"/>
      <c r="AO218" s="5"/>
      <c r="AP218" s="5"/>
      <c r="AQ218" s="48"/>
      <c r="AR218" s="48"/>
      <c r="AS218" s="48"/>
      <c r="AT218" s="49"/>
      <c r="AU218" s="13"/>
    </row>
    <row r="219" spans="5:47">
      <c r="E219" s="27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29"/>
      <c r="R219" s="30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38"/>
      <c r="AF219" s="10"/>
      <c r="AG219" s="10"/>
      <c r="AH219" s="10"/>
      <c r="AI219" s="10"/>
      <c r="AJ219" s="10"/>
      <c r="AK219" s="5"/>
      <c r="AL219" s="5"/>
      <c r="AM219" s="5"/>
      <c r="AN219" s="5"/>
      <c r="AO219" s="5"/>
      <c r="AP219" s="5"/>
      <c r="AQ219" s="48"/>
      <c r="AR219" s="48"/>
      <c r="AS219" s="48"/>
      <c r="AT219" s="49"/>
      <c r="AU219" s="13"/>
    </row>
    <row r="220" spans="5:47">
      <c r="E220" s="27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29"/>
      <c r="R220" s="30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38"/>
      <c r="AF220" s="10"/>
      <c r="AG220" s="10"/>
      <c r="AH220" s="10"/>
      <c r="AI220" s="10"/>
      <c r="AJ220" s="10"/>
      <c r="AK220" s="5"/>
      <c r="AL220" s="5"/>
      <c r="AM220" s="5"/>
      <c r="AN220" s="5"/>
      <c r="AO220" s="5"/>
      <c r="AP220" s="5"/>
      <c r="AQ220" s="48"/>
      <c r="AR220" s="48"/>
      <c r="AS220" s="48"/>
      <c r="AT220" s="49"/>
      <c r="AU220" s="13"/>
    </row>
    <row r="221" spans="5:47">
      <c r="E221" s="27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29"/>
      <c r="R221" s="30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38"/>
      <c r="AF221" s="10"/>
      <c r="AG221" s="10"/>
      <c r="AH221" s="10"/>
      <c r="AI221" s="10"/>
      <c r="AJ221" s="10"/>
      <c r="AK221" s="5"/>
      <c r="AL221" s="5"/>
      <c r="AM221" s="5"/>
      <c r="AN221" s="5"/>
      <c r="AO221" s="5"/>
      <c r="AP221" s="5"/>
      <c r="AQ221" s="48"/>
      <c r="AR221" s="48"/>
      <c r="AS221" s="48"/>
      <c r="AT221" s="49"/>
      <c r="AU221" s="13"/>
    </row>
    <row r="222" spans="5:47">
      <c r="E222" s="27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29"/>
      <c r="R222" s="30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38"/>
      <c r="AF222" s="10"/>
      <c r="AG222" s="10"/>
      <c r="AH222" s="10"/>
      <c r="AI222" s="10"/>
      <c r="AJ222" s="10"/>
      <c r="AK222" s="5"/>
      <c r="AL222" s="5"/>
      <c r="AM222" s="5"/>
      <c r="AN222" s="5"/>
      <c r="AO222" s="5"/>
      <c r="AP222" s="5"/>
      <c r="AQ222" s="48"/>
      <c r="AR222" s="48"/>
      <c r="AS222" s="48"/>
      <c r="AT222" s="49"/>
      <c r="AU222" s="13"/>
    </row>
    <row r="223" spans="5:47">
      <c r="E223" s="27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29"/>
      <c r="R223" s="30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38"/>
      <c r="AF223" s="10"/>
      <c r="AG223" s="10"/>
      <c r="AH223" s="10"/>
      <c r="AI223" s="10"/>
      <c r="AJ223" s="10"/>
      <c r="AK223" s="5"/>
      <c r="AL223" s="5"/>
      <c r="AM223" s="5"/>
      <c r="AN223" s="5"/>
      <c r="AO223" s="5"/>
      <c r="AP223" s="5"/>
      <c r="AQ223" s="48"/>
      <c r="AR223" s="48"/>
      <c r="AS223" s="48"/>
      <c r="AT223" s="49"/>
      <c r="AU223" s="13"/>
    </row>
    <row r="224" spans="5:47">
      <c r="E224" s="27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29"/>
      <c r="R224" s="30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38"/>
      <c r="AF224" s="10"/>
      <c r="AG224" s="10"/>
      <c r="AH224" s="10"/>
      <c r="AI224" s="10"/>
      <c r="AJ224" s="10"/>
      <c r="AK224" s="5"/>
      <c r="AL224" s="5"/>
      <c r="AM224" s="5"/>
      <c r="AN224" s="5"/>
      <c r="AO224" s="5"/>
      <c r="AP224" s="5"/>
      <c r="AQ224" s="48"/>
      <c r="AR224" s="48"/>
      <c r="AS224" s="48"/>
      <c r="AT224" s="49"/>
      <c r="AU224" s="13"/>
    </row>
    <row r="225" spans="5:47">
      <c r="E225" s="27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29"/>
      <c r="R225" s="30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38"/>
      <c r="AF225" s="10"/>
      <c r="AG225" s="10"/>
      <c r="AH225" s="10"/>
      <c r="AI225" s="10"/>
      <c r="AJ225" s="10"/>
      <c r="AK225" s="5"/>
      <c r="AL225" s="5"/>
      <c r="AM225" s="5"/>
      <c r="AN225" s="5"/>
      <c r="AO225" s="5"/>
      <c r="AP225" s="5"/>
      <c r="AQ225" s="48"/>
      <c r="AR225" s="48"/>
      <c r="AS225" s="48"/>
      <c r="AT225" s="49"/>
      <c r="AU225" s="13"/>
    </row>
    <row r="226" spans="5:47">
      <c r="E226" s="27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29"/>
      <c r="R226" s="30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38"/>
      <c r="AF226" s="10"/>
      <c r="AG226" s="10"/>
      <c r="AH226" s="10"/>
      <c r="AI226" s="10"/>
      <c r="AJ226" s="10"/>
      <c r="AK226" s="5"/>
      <c r="AL226" s="5"/>
      <c r="AM226" s="5"/>
      <c r="AN226" s="5"/>
      <c r="AO226" s="5"/>
      <c r="AP226" s="5"/>
      <c r="AQ226" s="48"/>
      <c r="AR226" s="48"/>
      <c r="AS226" s="48"/>
      <c r="AT226" s="49"/>
      <c r="AU226" s="13"/>
    </row>
    <row r="227" spans="5:47">
      <c r="E227" s="27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29"/>
      <c r="R227" s="30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38"/>
      <c r="AF227" s="10"/>
      <c r="AG227" s="10"/>
      <c r="AH227" s="10"/>
      <c r="AI227" s="10"/>
      <c r="AJ227" s="10"/>
      <c r="AK227" s="5"/>
      <c r="AL227" s="5"/>
      <c r="AM227" s="5"/>
      <c r="AN227" s="5"/>
      <c r="AO227" s="5"/>
      <c r="AP227" s="5"/>
      <c r="AQ227" s="48"/>
      <c r="AR227" s="48"/>
      <c r="AS227" s="48"/>
      <c r="AT227" s="49"/>
      <c r="AU227" s="13"/>
    </row>
    <row r="228" spans="5:47">
      <c r="E228" s="27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29"/>
      <c r="R228" s="30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38"/>
      <c r="AF228" s="10"/>
      <c r="AG228" s="10"/>
      <c r="AH228" s="10"/>
      <c r="AI228" s="10"/>
      <c r="AJ228" s="10"/>
      <c r="AK228" s="5"/>
      <c r="AL228" s="5"/>
      <c r="AM228" s="5"/>
      <c r="AN228" s="5"/>
      <c r="AO228" s="5"/>
      <c r="AP228" s="5"/>
      <c r="AQ228" s="48"/>
      <c r="AR228" s="48"/>
      <c r="AS228" s="48"/>
      <c r="AT228" s="49"/>
      <c r="AU228" s="13"/>
    </row>
    <row r="229" spans="5:47">
      <c r="E229" s="27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29"/>
      <c r="R229" s="30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38"/>
      <c r="AF229" s="10"/>
      <c r="AG229" s="10"/>
      <c r="AH229" s="10"/>
      <c r="AI229" s="10"/>
      <c r="AJ229" s="10"/>
      <c r="AK229" s="5"/>
      <c r="AL229" s="5"/>
      <c r="AM229" s="5"/>
      <c r="AN229" s="5"/>
      <c r="AO229" s="5"/>
      <c r="AP229" s="5"/>
      <c r="AQ229" s="48"/>
      <c r="AR229" s="48"/>
      <c r="AS229" s="48"/>
      <c r="AT229" s="49"/>
      <c r="AU229" s="13"/>
    </row>
    <row r="230" spans="5:47">
      <c r="E230" s="27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29"/>
      <c r="R230" s="30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38"/>
      <c r="AF230" s="10"/>
      <c r="AG230" s="10"/>
      <c r="AH230" s="10"/>
      <c r="AI230" s="10"/>
      <c r="AJ230" s="10"/>
      <c r="AK230" s="5"/>
      <c r="AL230" s="5"/>
      <c r="AM230" s="5"/>
      <c r="AN230" s="5"/>
      <c r="AO230" s="5"/>
      <c r="AP230" s="5"/>
      <c r="AQ230" s="48"/>
      <c r="AR230" s="48"/>
      <c r="AS230" s="48"/>
      <c r="AT230" s="49"/>
      <c r="AU230" s="13"/>
    </row>
    <row r="231" spans="5:47">
      <c r="E231" s="27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29"/>
      <c r="R231" s="30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38"/>
      <c r="AF231" s="10"/>
      <c r="AG231" s="10"/>
      <c r="AH231" s="10"/>
      <c r="AI231" s="10"/>
      <c r="AJ231" s="10"/>
      <c r="AK231" s="5"/>
      <c r="AL231" s="5"/>
      <c r="AM231" s="5"/>
      <c r="AN231" s="5"/>
      <c r="AO231" s="5"/>
      <c r="AP231" s="5"/>
      <c r="AQ231" s="48"/>
      <c r="AR231" s="48"/>
      <c r="AS231" s="48"/>
      <c r="AT231" s="49"/>
      <c r="AU231" s="13"/>
    </row>
    <row r="232" spans="5:47">
      <c r="E232" s="27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29"/>
      <c r="R232" s="30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38"/>
      <c r="AF232" s="10"/>
      <c r="AG232" s="10"/>
      <c r="AH232" s="10"/>
      <c r="AI232" s="10"/>
      <c r="AJ232" s="10"/>
      <c r="AK232" s="5"/>
      <c r="AL232" s="5"/>
      <c r="AM232" s="5"/>
      <c r="AN232" s="5"/>
      <c r="AO232" s="5"/>
      <c r="AP232" s="5"/>
      <c r="AQ232" s="48"/>
      <c r="AR232" s="48"/>
      <c r="AS232" s="48"/>
      <c r="AT232" s="49"/>
      <c r="AU232" s="13"/>
    </row>
    <row r="233" spans="5:47">
      <c r="E233" s="27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29"/>
      <c r="R233" s="30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38"/>
      <c r="AF233" s="10"/>
      <c r="AG233" s="10"/>
      <c r="AH233" s="10"/>
      <c r="AI233" s="10"/>
      <c r="AJ233" s="10"/>
      <c r="AK233" s="5"/>
      <c r="AL233" s="5"/>
      <c r="AM233" s="5"/>
      <c r="AN233" s="5"/>
      <c r="AO233" s="5"/>
      <c r="AP233" s="5"/>
      <c r="AQ233" s="48"/>
      <c r="AR233" s="48"/>
      <c r="AS233" s="48"/>
      <c r="AT233" s="49"/>
      <c r="AU233" s="13"/>
    </row>
    <row r="234" spans="5:47">
      <c r="E234" s="27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29"/>
      <c r="R234" s="30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38"/>
      <c r="AF234" s="10"/>
      <c r="AG234" s="10"/>
      <c r="AH234" s="10"/>
      <c r="AI234" s="10"/>
      <c r="AJ234" s="10"/>
      <c r="AK234" s="5"/>
      <c r="AL234" s="5"/>
      <c r="AM234" s="5"/>
      <c r="AN234" s="5"/>
      <c r="AO234" s="5"/>
      <c r="AP234" s="5"/>
      <c r="AQ234" s="48"/>
      <c r="AR234" s="48"/>
      <c r="AS234" s="48"/>
      <c r="AT234" s="49"/>
      <c r="AU234" s="13"/>
    </row>
    <row r="235" spans="5:47">
      <c r="E235" s="27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29"/>
      <c r="R235" s="30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38"/>
      <c r="AF235" s="10"/>
      <c r="AG235" s="10"/>
      <c r="AH235" s="10"/>
      <c r="AI235" s="10"/>
      <c r="AJ235" s="10"/>
      <c r="AK235" s="5"/>
      <c r="AL235" s="5"/>
      <c r="AM235" s="5"/>
      <c r="AN235" s="5"/>
      <c r="AO235" s="5"/>
      <c r="AP235" s="5"/>
      <c r="AQ235" s="48"/>
      <c r="AR235" s="48"/>
      <c r="AS235" s="48"/>
      <c r="AT235" s="49"/>
      <c r="AU235" s="13"/>
    </row>
    <row r="236" spans="5:47">
      <c r="E236" s="27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29"/>
      <c r="R236" s="30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38"/>
      <c r="AF236" s="10"/>
      <c r="AG236" s="10"/>
      <c r="AH236" s="10"/>
      <c r="AI236" s="10"/>
      <c r="AJ236" s="10"/>
      <c r="AK236" s="5"/>
      <c r="AL236" s="5"/>
      <c r="AM236" s="5"/>
      <c r="AN236" s="5"/>
      <c r="AO236" s="5"/>
      <c r="AP236" s="5"/>
      <c r="AQ236" s="48"/>
      <c r="AR236" s="48"/>
      <c r="AS236" s="48"/>
      <c r="AT236" s="49"/>
      <c r="AU236" s="13"/>
    </row>
    <row r="237" spans="5:47">
      <c r="E237" s="27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29"/>
      <c r="R237" s="30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38"/>
      <c r="AF237" s="10"/>
      <c r="AG237" s="10"/>
      <c r="AH237" s="10"/>
      <c r="AI237" s="10"/>
      <c r="AJ237" s="10"/>
      <c r="AK237" s="5"/>
      <c r="AL237" s="5"/>
      <c r="AM237" s="5"/>
      <c r="AN237" s="5"/>
      <c r="AO237" s="5"/>
      <c r="AP237" s="5"/>
      <c r="AQ237" s="48"/>
      <c r="AR237" s="48"/>
      <c r="AS237" s="48"/>
      <c r="AT237" s="49"/>
      <c r="AU237" s="13"/>
    </row>
    <row r="238" spans="5:47">
      <c r="E238" s="27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29"/>
      <c r="R238" s="30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38"/>
      <c r="AF238" s="10"/>
      <c r="AG238" s="10"/>
      <c r="AH238" s="10"/>
      <c r="AI238" s="10"/>
      <c r="AJ238" s="10"/>
      <c r="AK238" s="5"/>
      <c r="AL238" s="5"/>
      <c r="AM238" s="5"/>
      <c r="AN238" s="5"/>
      <c r="AO238" s="5"/>
      <c r="AP238" s="5"/>
      <c r="AQ238" s="48"/>
      <c r="AR238" s="48"/>
      <c r="AS238" s="48"/>
      <c r="AT238" s="49"/>
      <c r="AU238" s="13"/>
    </row>
    <row r="239" spans="5:47">
      <c r="E239" s="27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29"/>
      <c r="R239" s="30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38"/>
      <c r="AF239" s="10"/>
      <c r="AG239" s="10"/>
      <c r="AH239" s="10"/>
      <c r="AI239" s="10"/>
      <c r="AJ239" s="10"/>
      <c r="AK239" s="5"/>
      <c r="AL239" s="5"/>
      <c r="AM239" s="5"/>
      <c r="AN239" s="5"/>
      <c r="AO239" s="5"/>
      <c r="AP239" s="5"/>
      <c r="AQ239" s="48"/>
      <c r="AR239" s="48"/>
      <c r="AS239" s="48"/>
      <c r="AT239" s="49"/>
      <c r="AU239" s="13"/>
    </row>
    <row r="240" spans="5:47">
      <c r="E240" s="27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29"/>
      <c r="R240" s="30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38"/>
      <c r="AF240" s="10"/>
      <c r="AG240" s="10"/>
      <c r="AH240" s="10"/>
      <c r="AI240" s="10"/>
      <c r="AJ240" s="10"/>
      <c r="AK240" s="5"/>
      <c r="AL240" s="5"/>
      <c r="AM240" s="5"/>
      <c r="AN240" s="5"/>
      <c r="AO240" s="5"/>
      <c r="AP240" s="5"/>
      <c r="AQ240" s="48"/>
      <c r="AR240" s="48"/>
      <c r="AS240" s="48"/>
      <c r="AT240" s="49"/>
      <c r="AU240" s="13"/>
    </row>
    <row r="241" spans="5:47">
      <c r="E241" s="27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29"/>
      <c r="R241" s="30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38"/>
      <c r="AF241" s="10"/>
      <c r="AG241" s="10"/>
      <c r="AH241" s="10"/>
      <c r="AI241" s="10"/>
      <c r="AJ241" s="10"/>
      <c r="AK241" s="5"/>
      <c r="AL241" s="5"/>
      <c r="AM241" s="5"/>
      <c r="AN241" s="5"/>
      <c r="AO241" s="5"/>
      <c r="AP241" s="5"/>
      <c r="AQ241" s="48"/>
      <c r="AR241" s="48"/>
      <c r="AS241" s="48"/>
      <c r="AT241" s="49"/>
      <c r="AU241" s="13"/>
    </row>
    <row r="242" spans="5:47">
      <c r="E242" s="27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29"/>
      <c r="R242" s="30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38"/>
      <c r="AF242" s="10"/>
      <c r="AG242" s="10"/>
      <c r="AH242" s="10"/>
      <c r="AI242" s="10"/>
      <c r="AJ242" s="10"/>
      <c r="AK242" s="5"/>
      <c r="AL242" s="5"/>
      <c r="AM242" s="5"/>
      <c r="AN242" s="5"/>
      <c r="AO242" s="5"/>
      <c r="AP242" s="5"/>
      <c r="AQ242" s="48"/>
      <c r="AR242" s="48"/>
      <c r="AS242" s="48"/>
      <c r="AT242" s="49"/>
      <c r="AU242" s="13"/>
    </row>
    <row r="243" spans="5:47">
      <c r="E243" s="27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29"/>
      <c r="R243" s="30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38"/>
      <c r="AF243" s="10"/>
      <c r="AG243" s="10"/>
      <c r="AH243" s="10"/>
      <c r="AI243" s="10"/>
      <c r="AJ243" s="10"/>
      <c r="AK243" s="5"/>
      <c r="AL243" s="5"/>
      <c r="AM243" s="5"/>
      <c r="AN243" s="5"/>
      <c r="AO243" s="5"/>
      <c r="AP243" s="5"/>
      <c r="AQ243" s="48"/>
      <c r="AR243" s="48"/>
      <c r="AS243" s="48"/>
      <c r="AT243" s="49"/>
      <c r="AU243" s="13"/>
    </row>
    <row r="244" spans="5:47">
      <c r="E244" s="27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29"/>
      <c r="R244" s="30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38"/>
      <c r="AF244" s="10"/>
      <c r="AG244" s="10"/>
      <c r="AH244" s="10"/>
      <c r="AI244" s="10"/>
      <c r="AJ244" s="10"/>
      <c r="AK244" s="5"/>
      <c r="AL244" s="5"/>
      <c r="AM244" s="5"/>
      <c r="AN244" s="5"/>
      <c r="AO244" s="5"/>
      <c r="AP244" s="5"/>
      <c r="AQ244" s="48"/>
      <c r="AR244" s="48"/>
      <c r="AS244" s="48"/>
      <c r="AT244" s="49"/>
      <c r="AU244" s="13"/>
    </row>
    <row r="245" spans="5:47">
      <c r="E245" s="27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29"/>
      <c r="R245" s="30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38"/>
      <c r="AF245" s="10"/>
      <c r="AG245" s="10"/>
      <c r="AH245" s="10"/>
      <c r="AI245" s="10"/>
      <c r="AJ245" s="10"/>
      <c r="AK245" s="5"/>
      <c r="AL245" s="5"/>
      <c r="AM245" s="5"/>
      <c r="AN245" s="5"/>
      <c r="AO245" s="5"/>
      <c r="AP245" s="5"/>
      <c r="AQ245" s="48"/>
      <c r="AR245" s="48"/>
      <c r="AS245" s="48"/>
      <c r="AT245" s="49"/>
      <c r="AU245" s="13"/>
    </row>
    <row r="246" spans="5:47">
      <c r="E246" s="27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29"/>
      <c r="R246" s="30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38"/>
      <c r="AF246" s="10"/>
      <c r="AG246" s="10"/>
      <c r="AH246" s="10"/>
      <c r="AI246" s="10"/>
      <c r="AJ246" s="10"/>
      <c r="AK246" s="5"/>
      <c r="AL246" s="5"/>
      <c r="AM246" s="5"/>
      <c r="AN246" s="5"/>
      <c r="AO246" s="5"/>
      <c r="AP246" s="5"/>
      <c r="AQ246" s="48"/>
      <c r="AR246" s="48"/>
      <c r="AS246" s="48"/>
      <c r="AT246" s="49"/>
      <c r="AU246" s="13"/>
    </row>
    <row r="247" spans="5:47">
      <c r="E247" s="27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29"/>
      <c r="R247" s="30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38"/>
      <c r="AF247" s="10"/>
      <c r="AG247" s="10"/>
      <c r="AH247" s="10"/>
      <c r="AI247" s="10"/>
      <c r="AJ247" s="10"/>
      <c r="AK247" s="5"/>
      <c r="AL247" s="5"/>
      <c r="AM247" s="5"/>
      <c r="AN247" s="5"/>
      <c r="AO247" s="5"/>
      <c r="AP247" s="5"/>
      <c r="AQ247" s="48"/>
      <c r="AR247" s="48"/>
      <c r="AS247" s="48"/>
      <c r="AT247" s="49"/>
      <c r="AU247" s="13"/>
    </row>
    <row r="248" spans="5:47">
      <c r="E248" s="27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29"/>
      <c r="R248" s="30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38"/>
      <c r="AF248" s="10"/>
      <c r="AG248" s="10"/>
      <c r="AH248" s="10"/>
      <c r="AI248" s="10"/>
      <c r="AJ248" s="10"/>
      <c r="AK248" s="5"/>
      <c r="AL248" s="5"/>
      <c r="AM248" s="5"/>
      <c r="AN248" s="5"/>
      <c r="AO248" s="5"/>
      <c r="AP248" s="5"/>
      <c r="AQ248" s="48"/>
      <c r="AR248" s="48"/>
      <c r="AS248" s="48"/>
      <c r="AT248" s="49"/>
      <c r="AU248" s="13"/>
    </row>
    <row r="249" spans="5:47">
      <c r="E249" s="27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29"/>
      <c r="R249" s="30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38"/>
      <c r="AF249" s="10"/>
      <c r="AG249" s="10"/>
      <c r="AH249" s="10"/>
      <c r="AI249" s="10"/>
      <c r="AJ249" s="10"/>
      <c r="AK249" s="5"/>
      <c r="AL249" s="5"/>
      <c r="AM249" s="5"/>
      <c r="AN249" s="5"/>
      <c r="AO249" s="5"/>
      <c r="AP249" s="5"/>
      <c r="AQ249" s="48"/>
      <c r="AR249" s="48"/>
      <c r="AS249" s="48"/>
      <c r="AT249" s="49"/>
      <c r="AU249" s="13"/>
    </row>
    <row r="250" spans="5:47">
      <c r="E250" s="27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29"/>
      <c r="R250" s="30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38"/>
      <c r="AF250" s="10"/>
      <c r="AG250" s="10"/>
      <c r="AH250" s="10"/>
      <c r="AI250" s="10"/>
      <c r="AJ250" s="10"/>
      <c r="AK250" s="5"/>
      <c r="AL250" s="5"/>
      <c r="AM250" s="5"/>
      <c r="AN250" s="5"/>
      <c r="AO250" s="5"/>
      <c r="AP250" s="5"/>
      <c r="AQ250" s="48"/>
      <c r="AR250" s="48"/>
      <c r="AS250" s="48"/>
      <c r="AT250" s="49"/>
      <c r="AU250" s="13"/>
    </row>
    <row r="251" spans="5:47">
      <c r="E251" s="27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29"/>
      <c r="R251" s="30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38"/>
      <c r="AF251" s="10"/>
      <c r="AG251" s="10"/>
      <c r="AH251" s="10"/>
      <c r="AI251" s="10"/>
      <c r="AJ251" s="10"/>
      <c r="AK251" s="5"/>
      <c r="AL251" s="5"/>
      <c r="AM251" s="5"/>
      <c r="AN251" s="5"/>
      <c r="AO251" s="5"/>
      <c r="AP251" s="5"/>
      <c r="AQ251" s="48"/>
      <c r="AR251" s="48"/>
      <c r="AS251" s="48"/>
      <c r="AT251" s="49"/>
      <c r="AU251" s="13"/>
    </row>
    <row r="252" spans="5:47">
      <c r="E252" s="27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29"/>
      <c r="R252" s="30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38"/>
      <c r="AF252" s="10"/>
      <c r="AG252" s="10"/>
      <c r="AH252" s="10"/>
      <c r="AI252" s="10"/>
      <c r="AJ252" s="10"/>
      <c r="AK252" s="5"/>
      <c r="AL252" s="5"/>
      <c r="AM252" s="5"/>
      <c r="AN252" s="5"/>
      <c r="AO252" s="5"/>
      <c r="AP252" s="5"/>
      <c r="AQ252" s="48"/>
      <c r="AR252" s="48"/>
      <c r="AS252" s="48"/>
      <c r="AT252" s="49"/>
      <c r="AU252" s="13"/>
    </row>
    <row r="253" spans="5:47">
      <c r="E253" s="27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29"/>
      <c r="R253" s="30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38"/>
      <c r="AF253" s="10"/>
      <c r="AG253" s="10"/>
      <c r="AH253" s="10"/>
      <c r="AI253" s="10"/>
      <c r="AJ253" s="10"/>
      <c r="AK253" s="5"/>
      <c r="AL253" s="5"/>
      <c r="AM253" s="5"/>
      <c r="AN253" s="5"/>
      <c r="AO253" s="5"/>
      <c r="AP253" s="5"/>
      <c r="AQ253" s="48"/>
      <c r="AR253" s="48"/>
      <c r="AS253" s="48"/>
      <c r="AT253" s="49"/>
      <c r="AU253" s="13"/>
    </row>
    <row r="254" spans="5:47">
      <c r="E254" s="27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29"/>
      <c r="R254" s="30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38"/>
      <c r="AF254" s="10"/>
      <c r="AG254" s="10"/>
      <c r="AH254" s="10"/>
      <c r="AI254" s="10"/>
      <c r="AJ254" s="10"/>
      <c r="AK254" s="5"/>
      <c r="AL254" s="5"/>
      <c r="AM254" s="5"/>
      <c r="AN254" s="5"/>
      <c r="AO254" s="5"/>
      <c r="AP254" s="5"/>
      <c r="AQ254" s="48"/>
      <c r="AR254" s="48"/>
      <c r="AS254" s="48"/>
      <c r="AT254" s="49"/>
      <c r="AU254" s="13"/>
    </row>
    <row r="255" spans="5:47">
      <c r="E255" s="27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29"/>
      <c r="R255" s="30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38"/>
      <c r="AF255" s="10"/>
      <c r="AG255" s="10"/>
      <c r="AH255" s="10"/>
      <c r="AI255" s="10"/>
      <c r="AJ255" s="10"/>
      <c r="AK255" s="5"/>
      <c r="AL255" s="5"/>
      <c r="AM255" s="5"/>
      <c r="AN255" s="5"/>
      <c r="AO255" s="5"/>
      <c r="AP255" s="5"/>
      <c r="AQ255" s="48"/>
      <c r="AR255" s="48"/>
      <c r="AS255" s="48"/>
      <c r="AT255" s="49"/>
      <c r="AU255" s="13"/>
    </row>
    <row r="256" spans="5:47">
      <c r="E256" s="27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29"/>
      <c r="R256" s="30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38"/>
      <c r="AF256" s="10"/>
      <c r="AG256" s="10"/>
      <c r="AH256" s="10"/>
      <c r="AI256" s="10"/>
      <c r="AJ256" s="10"/>
      <c r="AK256" s="5"/>
      <c r="AL256" s="5"/>
      <c r="AM256" s="5"/>
      <c r="AN256" s="5"/>
      <c r="AO256" s="5"/>
      <c r="AP256" s="5"/>
      <c r="AQ256" s="48"/>
      <c r="AR256" s="48"/>
      <c r="AS256" s="48"/>
      <c r="AT256" s="49"/>
      <c r="AU256" s="13"/>
    </row>
    <row r="257" spans="5:47">
      <c r="E257" s="27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29"/>
      <c r="R257" s="30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38"/>
      <c r="AF257" s="10"/>
      <c r="AG257" s="10"/>
      <c r="AH257" s="10"/>
      <c r="AI257" s="10"/>
      <c r="AJ257" s="10"/>
      <c r="AK257" s="5"/>
      <c r="AL257" s="5"/>
      <c r="AM257" s="5"/>
      <c r="AN257" s="5"/>
      <c r="AO257" s="5"/>
      <c r="AP257" s="5"/>
      <c r="AQ257" s="48"/>
      <c r="AR257" s="48"/>
      <c r="AS257" s="48"/>
      <c r="AT257" s="49"/>
      <c r="AU257" s="13"/>
    </row>
    <row r="258" spans="5:47">
      <c r="E258" s="27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29"/>
      <c r="R258" s="30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38"/>
      <c r="AF258" s="10"/>
      <c r="AG258" s="10"/>
      <c r="AH258" s="10"/>
      <c r="AI258" s="10"/>
      <c r="AJ258" s="10"/>
      <c r="AK258" s="5"/>
      <c r="AL258" s="5"/>
      <c r="AM258" s="5"/>
      <c r="AN258" s="5"/>
      <c r="AO258" s="5"/>
      <c r="AP258" s="5"/>
      <c r="AQ258" s="48"/>
      <c r="AR258" s="48"/>
      <c r="AS258" s="48"/>
      <c r="AT258" s="49"/>
      <c r="AU258" s="13"/>
    </row>
    <row r="259" spans="5:47">
      <c r="E259" s="27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29"/>
      <c r="R259" s="30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38"/>
      <c r="AF259" s="10"/>
      <c r="AG259" s="10"/>
      <c r="AH259" s="10"/>
      <c r="AI259" s="10"/>
      <c r="AJ259" s="10"/>
      <c r="AK259" s="5"/>
      <c r="AL259" s="5"/>
      <c r="AM259" s="5"/>
      <c r="AN259" s="5"/>
      <c r="AO259" s="5"/>
      <c r="AP259" s="5"/>
      <c r="AQ259" s="48"/>
      <c r="AR259" s="48"/>
      <c r="AS259" s="48"/>
      <c r="AT259" s="49"/>
      <c r="AU259" s="13"/>
    </row>
    <row r="260" spans="5:47">
      <c r="E260" s="27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29"/>
      <c r="R260" s="30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38"/>
      <c r="AF260" s="10"/>
      <c r="AG260" s="10"/>
      <c r="AH260" s="10"/>
      <c r="AI260" s="10"/>
      <c r="AJ260" s="10"/>
      <c r="AK260" s="5"/>
      <c r="AL260" s="5"/>
      <c r="AM260" s="5"/>
      <c r="AN260" s="5"/>
      <c r="AO260" s="5"/>
      <c r="AP260" s="5"/>
      <c r="AQ260" s="48"/>
      <c r="AR260" s="48"/>
      <c r="AS260" s="48"/>
      <c r="AT260" s="49"/>
      <c r="AU260" s="13"/>
    </row>
    <row r="261" spans="5:47">
      <c r="E261" s="27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29"/>
      <c r="R261" s="30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38"/>
      <c r="AF261" s="10"/>
      <c r="AG261" s="10"/>
      <c r="AH261" s="10"/>
      <c r="AI261" s="10"/>
      <c r="AJ261" s="10"/>
      <c r="AK261" s="5"/>
      <c r="AL261" s="5"/>
      <c r="AM261" s="5"/>
      <c r="AN261" s="5"/>
      <c r="AO261" s="5"/>
      <c r="AP261" s="5"/>
      <c r="AQ261" s="48"/>
      <c r="AR261" s="48"/>
      <c r="AS261" s="48"/>
      <c r="AT261" s="49"/>
      <c r="AU261" s="13"/>
    </row>
    <row r="262" spans="5:47">
      <c r="E262" s="27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29"/>
      <c r="R262" s="30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38"/>
      <c r="AF262" s="10"/>
      <c r="AG262" s="10"/>
      <c r="AH262" s="10"/>
      <c r="AI262" s="10"/>
      <c r="AJ262" s="10"/>
      <c r="AK262" s="5"/>
      <c r="AL262" s="5"/>
      <c r="AM262" s="5"/>
      <c r="AN262" s="5"/>
      <c r="AO262" s="5"/>
      <c r="AP262" s="5"/>
      <c r="AQ262" s="48"/>
      <c r="AR262" s="48"/>
      <c r="AS262" s="48"/>
      <c r="AT262" s="49"/>
      <c r="AU262" s="13"/>
    </row>
    <row r="263" spans="5:47">
      <c r="E263" s="27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29"/>
      <c r="R263" s="30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38"/>
      <c r="AF263" s="10"/>
      <c r="AG263" s="10"/>
      <c r="AH263" s="10"/>
      <c r="AI263" s="10"/>
      <c r="AJ263" s="10"/>
      <c r="AK263" s="5"/>
      <c r="AL263" s="5"/>
      <c r="AM263" s="5"/>
      <c r="AN263" s="5"/>
      <c r="AO263" s="5"/>
      <c r="AP263" s="5"/>
      <c r="AQ263" s="48"/>
      <c r="AR263" s="48"/>
      <c r="AS263" s="48"/>
      <c r="AT263" s="49"/>
      <c r="AU263" s="13"/>
    </row>
    <row r="264" spans="5:47">
      <c r="E264" s="27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29"/>
      <c r="R264" s="30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38"/>
      <c r="AF264" s="10"/>
      <c r="AG264" s="10"/>
      <c r="AH264" s="10"/>
      <c r="AI264" s="10"/>
      <c r="AJ264" s="10"/>
      <c r="AK264" s="5"/>
      <c r="AL264" s="5"/>
      <c r="AM264" s="5"/>
      <c r="AN264" s="5"/>
      <c r="AO264" s="5"/>
      <c r="AP264" s="5"/>
      <c r="AQ264" s="48"/>
      <c r="AR264" s="48"/>
      <c r="AS264" s="48"/>
      <c r="AT264" s="49"/>
      <c r="AU264" s="13"/>
    </row>
    <row r="265" spans="5:47">
      <c r="E265" s="27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29"/>
      <c r="R265" s="30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38"/>
      <c r="AF265" s="10"/>
      <c r="AG265" s="10"/>
      <c r="AH265" s="10"/>
      <c r="AI265" s="10"/>
      <c r="AJ265" s="10"/>
      <c r="AK265" s="5"/>
      <c r="AL265" s="5"/>
      <c r="AM265" s="5"/>
      <c r="AN265" s="5"/>
      <c r="AO265" s="5"/>
      <c r="AP265" s="5"/>
      <c r="AQ265" s="48"/>
      <c r="AR265" s="48"/>
      <c r="AS265" s="48"/>
      <c r="AT265" s="49"/>
      <c r="AU265" s="13"/>
    </row>
    <row r="266" spans="5:47">
      <c r="E266" s="27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29"/>
      <c r="R266" s="30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38"/>
      <c r="AF266" s="10"/>
      <c r="AG266" s="10"/>
      <c r="AH266" s="10"/>
      <c r="AI266" s="10"/>
      <c r="AJ266" s="10"/>
      <c r="AK266" s="5"/>
      <c r="AL266" s="5"/>
      <c r="AM266" s="5"/>
      <c r="AN266" s="5"/>
      <c r="AO266" s="5"/>
      <c r="AP266" s="5"/>
      <c r="AQ266" s="48"/>
      <c r="AR266" s="48"/>
      <c r="AS266" s="48"/>
      <c r="AT266" s="49"/>
      <c r="AU266" s="13"/>
    </row>
    <row r="267" spans="5:47">
      <c r="E267" s="27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29"/>
      <c r="R267" s="30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38"/>
      <c r="AF267" s="10"/>
      <c r="AG267" s="10"/>
      <c r="AH267" s="10"/>
      <c r="AI267" s="10"/>
      <c r="AJ267" s="10"/>
      <c r="AK267" s="5"/>
      <c r="AL267" s="5"/>
      <c r="AM267" s="5"/>
      <c r="AN267" s="5"/>
      <c r="AO267" s="5"/>
      <c r="AP267" s="5"/>
      <c r="AQ267" s="48"/>
      <c r="AR267" s="48"/>
      <c r="AS267" s="48"/>
      <c r="AT267" s="49"/>
      <c r="AU267" s="13"/>
    </row>
    <row r="268" spans="5:47">
      <c r="E268" s="27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29"/>
      <c r="R268" s="30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38"/>
      <c r="AF268" s="10"/>
      <c r="AG268" s="10"/>
      <c r="AH268" s="10"/>
      <c r="AI268" s="10"/>
      <c r="AJ268" s="10"/>
      <c r="AK268" s="5"/>
      <c r="AL268" s="5"/>
      <c r="AM268" s="5"/>
      <c r="AN268" s="5"/>
      <c r="AO268" s="5"/>
      <c r="AP268" s="5"/>
      <c r="AQ268" s="48"/>
      <c r="AR268" s="48"/>
      <c r="AS268" s="48"/>
      <c r="AT268" s="49"/>
      <c r="AU268" s="13"/>
    </row>
    <row r="269" spans="5:47">
      <c r="E269" s="27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29"/>
      <c r="R269" s="30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38"/>
      <c r="AF269" s="10"/>
      <c r="AG269" s="10"/>
      <c r="AH269" s="10"/>
      <c r="AI269" s="10"/>
      <c r="AJ269" s="10"/>
      <c r="AK269" s="5"/>
      <c r="AL269" s="5"/>
      <c r="AM269" s="5"/>
      <c r="AN269" s="5"/>
      <c r="AO269" s="5"/>
      <c r="AP269" s="5"/>
      <c r="AQ269" s="48"/>
      <c r="AR269" s="48"/>
      <c r="AS269" s="48"/>
      <c r="AT269" s="49"/>
      <c r="AU269" s="13"/>
    </row>
    <row r="270" spans="5:47">
      <c r="E270" s="27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29"/>
      <c r="R270" s="30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38"/>
      <c r="AF270" s="10"/>
      <c r="AG270" s="10"/>
      <c r="AH270" s="10"/>
      <c r="AI270" s="10"/>
      <c r="AJ270" s="10"/>
      <c r="AK270" s="5"/>
      <c r="AL270" s="5"/>
      <c r="AM270" s="5"/>
      <c r="AN270" s="5"/>
      <c r="AO270" s="5"/>
      <c r="AP270" s="5"/>
      <c r="AQ270" s="48"/>
      <c r="AR270" s="48"/>
      <c r="AS270" s="48"/>
      <c r="AT270" s="49"/>
      <c r="AU270" s="13"/>
    </row>
    <row r="271" spans="5:47">
      <c r="E271" s="27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29"/>
      <c r="R271" s="30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38"/>
      <c r="AF271" s="10"/>
      <c r="AG271" s="10"/>
      <c r="AH271" s="10"/>
      <c r="AI271" s="10"/>
      <c r="AJ271" s="10"/>
      <c r="AK271" s="5"/>
      <c r="AL271" s="5"/>
      <c r="AM271" s="5"/>
      <c r="AN271" s="5"/>
      <c r="AO271" s="5"/>
      <c r="AP271" s="5"/>
      <c r="AQ271" s="48"/>
      <c r="AR271" s="48"/>
      <c r="AS271" s="48"/>
      <c r="AT271" s="49"/>
      <c r="AU271" s="13"/>
    </row>
    <row r="272" spans="5:47">
      <c r="E272" s="27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29"/>
      <c r="R272" s="30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38"/>
      <c r="AF272" s="10"/>
      <c r="AG272" s="10"/>
      <c r="AH272" s="10"/>
      <c r="AI272" s="10"/>
      <c r="AJ272" s="10"/>
      <c r="AK272" s="5"/>
      <c r="AL272" s="5"/>
      <c r="AM272" s="5"/>
      <c r="AN272" s="5"/>
      <c r="AO272" s="5"/>
      <c r="AP272" s="5"/>
      <c r="AQ272" s="48"/>
      <c r="AR272" s="48"/>
      <c r="AS272" s="48"/>
      <c r="AT272" s="49"/>
      <c r="AU272" s="13"/>
    </row>
    <row r="273" spans="5:47">
      <c r="E273" s="27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29"/>
      <c r="R273" s="30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38"/>
      <c r="AF273" s="10"/>
      <c r="AG273" s="10"/>
      <c r="AH273" s="10"/>
      <c r="AI273" s="10"/>
      <c r="AJ273" s="10"/>
      <c r="AK273" s="5"/>
      <c r="AL273" s="5"/>
      <c r="AM273" s="5"/>
      <c r="AN273" s="5"/>
      <c r="AO273" s="5"/>
      <c r="AP273" s="5"/>
      <c r="AQ273" s="48"/>
      <c r="AR273" s="48"/>
      <c r="AS273" s="48"/>
      <c r="AT273" s="49"/>
      <c r="AU273" s="13"/>
    </row>
    <row r="274" spans="5:47">
      <c r="E274" s="27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29"/>
      <c r="R274" s="30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38"/>
      <c r="AF274" s="10"/>
      <c r="AG274" s="10"/>
      <c r="AH274" s="10"/>
      <c r="AI274" s="10"/>
      <c r="AJ274" s="10"/>
      <c r="AK274" s="5"/>
      <c r="AL274" s="5"/>
      <c r="AM274" s="5"/>
      <c r="AN274" s="5"/>
      <c r="AO274" s="5"/>
      <c r="AP274" s="5"/>
      <c r="AQ274" s="48"/>
      <c r="AR274" s="48"/>
      <c r="AS274" s="48"/>
      <c r="AT274" s="49"/>
      <c r="AU274" s="13"/>
    </row>
    <row r="275" spans="5:47">
      <c r="E275" s="27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29"/>
      <c r="R275" s="30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38"/>
      <c r="AF275" s="10"/>
      <c r="AG275" s="10"/>
      <c r="AH275" s="10"/>
      <c r="AI275" s="10"/>
      <c r="AJ275" s="10"/>
      <c r="AK275" s="5"/>
      <c r="AL275" s="5"/>
      <c r="AM275" s="5"/>
      <c r="AN275" s="5"/>
      <c r="AO275" s="5"/>
      <c r="AP275" s="5"/>
      <c r="AQ275" s="48"/>
      <c r="AR275" s="48"/>
      <c r="AS275" s="48"/>
      <c r="AT275" s="49"/>
      <c r="AU275" s="13"/>
    </row>
    <row r="276" spans="5:47">
      <c r="E276" s="27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29"/>
      <c r="R276" s="30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38"/>
      <c r="AF276" s="10"/>
      <c r="AG276" s="10"/>
      <c r="AH276" s="10"/>
      <c r="AI276" s="10"/>
      <c r="AJ276" s="10"/>
      <c r="AK276" s="5"/>
      <c r="AL276" s="5"/>
      <c r="AM276" s="5"/>
      <c r="AN276" s="5"/>
      <c r="AO276" s="5"/>
      <c r="AP276" s="5"/>
      <c r="AQ276" s="48"/>
      <c r="AR276" s="48"/>
      <c r="AS276" s="48"/>
      <c r="AT276" s="49"/>
      <c r="AU276" s="13"/>
    </row>
    <row r="277" spans="5:47">
      <c r="E277" s="27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29"/>
      <c r="R277" s="30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38"/>
      <c r="AF277" s="10"/>
      <c r="AG277" s="10"/>
      <c r="AH277" s="10"/>
      <c r="AI277" s="10"/>
      <c r="AJ277" s="10"/>
      <c r="AK277" s="5"/>
      <c r="AL277" s="5"/>
      <c r="AM277" s="5"/>
      <c r="AN277" s="5"/>
      <c r="AO277" s="5"/>
      <c r="AP277" s="5"/>
      <c r="AQ277" s="48"/>
      <c r="AR277" s="48"/>
      <c r="AS277" s="48"/>
      <c r="AT277" s="49"/>
      <c r="AU277" s="13"/>
    </row>
    <row r="278" spans="5:47">
      <c r="E278" s="27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29"/>
      <c r="R278" s="30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38"/>
      <c r="AF278" s="10"/>
      <c r="AG278" s="10"/>
      <c r="AH278" s="10"/>
      <c r="AI278" s="10"/>
      <c r="AJ278" s="10"/>
      <c r="AK278" s="5"/>
      <c r="AL278" s="5"/>
      <c r="AM278" s="5"/>
      <c r="AN278" s="5"/>
      <c r="AO278" s="5"/>
      <c r="AP278" s="5"/>
      <c r="AQ278" s="48"/>
      <c r="AR278" s="48"/>
      <c r="AS278" s="48"/>
      <c r="AT278" s="49"/>
      <c r="AU278" s="13"/>
    </row>
    <row r="279" spans="5:47">
      <c r="E279" s="27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29"/>
      <c r="R279" s="30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38"/>
      <c r="AF279" s="10"/>
      <c r="AG279" s="10"/>
      <c r="AH279" s="10"/>
      <c r="AI279" s="10"/>
      <c r="AJ279" s="10"/>
      <c r="AK279" s="5"/>
      <c r="AL279" s="5"/>
      <c r="AM279" s="5"/>
      <c r="AN279" s="5"/>
      <c r="AO279" s="5"/>
      <c r="AP279" s="5"/>
      <c r="AQ279" s="48"/>
      <c r="AR279" s="48"/>
      <c r="AS279" s="48"/>
      <c r="AT279" s="49"/>
      <c r="AU279" s="13"/>
    </row>
    <row r="280" spans="5:47">
      <c r="E280" s="27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29"/>
      <c r="R280" s="30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38"/>
      <c r="AF280" s="10"/>
      <c r="AG280" s="10"/>
      <c r="AH280" s="10"/>
      <c r="AI280" s="10"/>
      <c r="AJ280" s="10"/>
      <c r="AK280" s="5"/>
      <c r="AL280" s="5"/>
      <c r="AM280" s="5"/>
      <c r="AN280" s="5"/>
      <c r="AO280" s="5"/>
      <c r="AP280" s="5"/>
      <c r="AQ280" s="48"/>
      <c r="AR280" s="48"/>
      <c r="AS280" s="48"/>
      <c r="AT280" s="49"/>
      <c r="AU280" s="13"/>
    </row>
    <row r="281" spans="5:47">
      <c r="E281" s="27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29"/>
      <c r="R281" s="30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38"/>
      <c r="AF281" s="10"/>
      <c r="AG281" s="10"/>
      <c r="AH281" s="10"/>
      <c r="AI281" s="10"/>
      <c r="AJ281" s="10"/>
      <c r="AK281" s="5"/>
      <c r="AL281" s="5"/>
      <c r="AM281" s="5"/>
      <c r="AN281" s="5"/>
      <c r="AO281" s="5"/>
      <c r="AP281" s="5"/>
      <c r="AQ281" s="48"/>
      <c r="AR281" s="48"/>
      <c r="AS281" s="48"/>
      <c r="AT281" s="49"/>
      <c r="AU281" s="13"/>
    </row>
    <row r="282" spans="5:47">
      <c r="E282" s="27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29"/>
      <c r="R282" s="30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38"/>
      <c r="AF282" s="10"/>
      <c r="AG282" s="10"/>
      <c r="AH282" s="10"/>
      <c r="AI282" s="10"/>
      <c r="AJ282" s="10"/>
      <c r="AK282" s="5"/>
      <c r="AL282" s="5"/>
      <c r="AM282" s="5"/>
      <c r="AN282" s="5"/>
      <c r="AO282" s="5"/>
      <c r="AP282" s="5"/>
      <c r="AQ282" s="48"/>
      <c r="AR282" s="48"/>
      <c r="AS282" s="48"/>
      <c r="AT282" s="49"/>
      <c r="AU282" s="13"/>
    </row>
    <row r="283" spans="5:47">
      <c r="E283" s="27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29"/>
      <c r="R283" s="30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38"/>
      <c r="AF283" s="10"/>
      <c r="AG283" s="10"/>
      <c r="AH283" s="10"/>
      <c r="AI283" s="10"/>
      <c r="AJ283" s="10"/>
      <c r="AK283" s="5"/>
      <c r="AL283" s="5"/>
      <c r="AM283" s="5"/>
      <c r="AN283" s="5"/>
      <c r="AO283" s="5"/>
      <c r="AP283" s="5"/>
      <c r="AQ283" s="48"/>
      <c r="AR283" s="48"/>
      <c r="AS283" s="48"/>
      <c r="AT283" s="49"/>
      <c r="AU283" s="13"/>
    </row>
    <row r="284" spans="5:47">
      <c r="E284" s="27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29"/>
      <c r="R284" s="30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38"/>
      <c r="AF284" s="10"/>
      <c r="AG284" s="10"/>
      <c r="AH284" s="10"/>
      <c r="AI284" s="10"/>
      <c r="AJ284" s="10"/>
      <c r="AK284" s="5"/>
      <c r="AL284" s="5"/>
      <c r="AM284" s="5"/>
      <c r="AN284" s="5"/>
      <c r="AO284" s="5"/>
      <c r="AP284" s="5"/>
      <c r="AQ284" s="48"/>
      <c r="AR284" s="48"/>
      <c r="AS284" s="48"/>
      <c r="AT284" s="49"/>
      <c r="AU284" s="13"/>
    </row>
    <row r="285" spans="5:47">
      <c r="E285" s="27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29"/>
      <c r="R285" s="30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38"/>
      <c r="AF285" s="10"/>
      <c r="AG285" s="10"/>
      <c r="AH285" s="10"/>
      <c r="AI285" s="10"/>
      <c r="AJ285" s="10"/>
      <c r="AK285" s="5"/>
      <c r="AL285" s="5"/>
      <c r="AM285" s="5"/>
      <c r="AN285" s="5"/>
      <c r="AO285" s="5"/>
      <c r="AP285" s="5"/>
      <c r="AQ285" s="48"/>
      <c r="AR285" s="48"/>
      <c r="AS285" s="48"/>
      <c r="AT285" s="49"/>
      <c r="AU285" s="13"/>
    </row>
    <row r="286" spans="5:47">
      <c r="E286" s="27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29"/>
      <c r="R286" s="30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38"/>
      <c r="AF286" s="10"/>
      <c r="AG286" s="10"/>
      <c r="AH286" s="10"/>
      <c r="AI286" s="10"/>
      <c r="AJ286" s="10"/>
      <c r="AK286" s="5"/>
      <c r="AL286" s="5"/>
      <c r="AM286" s="5"/>
      <c r="AN286" s="5"/>
      <c r="AO286" s="5"/>
      <c r="AP286" s="5"/>
      <c r="AQ286" s="48"/>
      <c r="AR286" s="48"/>
      <c r="AS286" s="48"/>
      <c r="AT286" s="49"/>
      <c r="AU286" s="13"/>
    </row>
    <row r="287" spans="5:47">
      <c r="E287" s="27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29"/>
      <c r="R287" s="30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38"/>
      <c r="AF287" s="10"/>
      <c r="AG287" s="10"/>
      <c r="AH287" s="10"/>
      <c r="AI287" s="10"/>
      <c r="AJ287" s="10"/>
      <c r="AK287" s="5"/>
      <c r="AL287" s="5"/>
      <c r="AM287" s="5"/>
      <c r="AN287" s="5"/>
      <c r="AO287" s="5"/>
      <c r="AP287" s="5"/>
      <c r="AQ287" s="48"/>
      <c r="AR287" s="48"/>
      <c r="AS287" s="48"/>
      <c r="AT287" s="49"/>
      <c r="AU287" s="13"/>
    </row>
    <row r="288" spans="5:47">
      <c r="E288" s="27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29"/>
      <c r="R288" s="30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38"/>
      <c r="AF288" s="10"/>
      <c r="AG288" s="10"/>
      <c r="AH288" s="10"/>
      <c r="AI288" s="10"/>
      <c r="AJ288" s="10"/>
      <c r="AK288" s="5"/>
      <c r="AL288" s="5"/>
      <c r="AM288" s="5"/>
      <c r="AN288" s="5"/>
      <c r="AO288" s="5"/>
      <c r="AP288" s="5"/>
      <c r="AQ288" s="48"/>
      <c r="AR288" s="48"/>
      <c r="AS288" s="48"/>
      <c r="AT288" s="49"/>
      <c r="AU288" s="13"/>
    </row>
    <row r="289" spans="5:47">
      <c r="E289" s="27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29"/>
      <c r="R289" s="30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38"/>
      <c r="AF289" s="10"/>
      <c r="AG289" s="10"/>
      <c r="AH289" s="10"/>
      <c r="AI289" s="10"/>
      <c r="AJ289" s="10"/>
      <c r="AK289" s="5"/>
      <c r="AL289" s="5"/>
      <c r="AM289" s="5"/>
      <c r="AN289" s="5"/>
      <c r="AO289" s="5"/>
      <c r="AP289" s="5"/>
      <c r="AQ289" s="48"/>
      <c r="AR289" s="48"/>
      <c r="AS289" s="48"/>
      <c r="AT289" s="49"/>
      <c r="AU289" s="13"/>
    </row>
    <row r="290" spans="5:47">
      <c r="E290" s="27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29"/>
      <c r="R290" s="30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38"/>
      <c r="AF290" s="10"/>
      <c r="AG290" s="10"/>
      <c r="AH290" s="10"/>
      <c r="AI290" s="10"/>
      <c r="AJ290" s="10"/>
      <c r="AK290" s="5"/>
      <c r="AL290" s="5"/>
      <c r="AM290" s="5"/>
      <c r="AN290" s="5"/>
      <c r="AO290" s="5"/>
      <c r="AP290" s="5"/>
      <c r="AQ290" s="48"/>
      <c r="AR290" s="48"/>
      <c r="AS290" s="48"/>
      <c r="AT290" s="49"/>
      <c r="AU290" s="13"/>
    </row>
    <row r="291" spans="5:47">
      <c r="E291" s="27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29"/>
      <c r="R291" s="30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38"/>
      <c r="AF291" s="10"/>
      <c r="AG291" s="10"/>
      <c r="AH291" s="10"/>
      <c r="AI291" s="10"/>
      <c r="AJ291" s="10"/>
      <c r="AK291" s="5"/>
      <c r="AL291" s="5"/>
      <c r="AM291" s="5"/>
      <c r="AN291" s="5"/>
      <c r="AO291" s="5"/>
      <c r="AP291" s="5"/>
      <c r="AQ291" s="48"/>
      <c r="AR291" s="48"/>
      <c r="AS291" s="48"/>
      <c r="AT291" s="49"/>
      <c r="AU291" s="13"/>
    </row>
    <row r="292" spans="5:47">
      <c r="E292" s="27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29"/>
      <c r="R292" s="30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38"/>
      <c r="AF292" s="10"/>
      <c r="AG292" s="10"/>
      <c r="AH292" s="10"/>
      <c r="AI292" s="10"/>
      <c r="AJ292" s="10"/>
      <c r="AK292" s="5"/>
      <c r="AL292" s="5"/>
      <c r="AM292" s="5"/>
      <c r="AN292" s="5"/>
      <c r="AO292" s="5"/>
      <c r="AP292" s="5"/>
      <c r="AQ292" s="48"/>
      <c r="AR292" s="48"/>
      <c r="AS292" s="48"/>
      <c r="AT292" s="49"/>
      <c r="AU292" s="13"/>
    </row>
    <row r="293" spans="5:47">
      <c r="E293" s="27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29"/>
      <c r="R293" s="30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38"/>
      <c r="AF293" s="10"/>
      <c r="AG293" s="10"/>
      <c r="AH293" s="10"/>
      <c r="AI293" s="10"/>
      <c r="AJ293" s="10"/>
      <c r="AK293" s="5"/>
      <c r="AL293" s="5"/>
      <c r="AM293" s="5"/>
      <c r="AN293" s="5"/>
      <c r="AO293" s="5"/>
      <c r="AP293" s="5"/>
      <c r="AQ293" s="48"/>
      <c r="AR293" s="48"/>
      <c r="AS293" s="48"/>
      <c r="AT293" s="49"/>
      <c r="AU293" s="13"/>
    </row>
    <row r="294" spans="5:47">
      <c r="E294" s="27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29"/>
      <c r="R294" s="30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38"/>
      <c r="AF294" s="10"/>
      <c r="AG294" s="10"/>
      <c r="AH294" s="10"/>
      <c r="AI294" s="10"/>
      <c r="AJ294" s="10"/>
      <c r="AK294" s="5"/>
      <c r="AL294" s="5"/>
      <c r="AM294" s="5"/>
      <c r="AN294" s="5"/>
      <c r="AO294" s="5"/>
      <c r="AP294" s="5"/>
      <c r="AQ294" s="48"/>
      <c r="AR294" s="48"/>
      <c r="AS294" s="48"/>
      <c r="AT294" s="49"/>
      <c r="AU294" s="13"/>
    </row>
    <row r="295" spans="5:47">
      <c r="E295" s="27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29"/>
      <c r="R295" s="30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38"/>
      <c r="AF295" s="10"/>
      <c r="AG295" s="10"/>
      <c r="AH295" s="10"/>
      <c r="AI295" s="10"/>
      <c r="AJ295" s="10"/>
      <c r="AK295" s="5"/>
      <c r="AL295" s="5"/>
      <c r="AM295" s="5"/>
      <c r="AN295" s="5"/>
      <c r="AO295" s="5"/>
      <c r="AP295" s="5"/>
      <c r="AQ295" s="48"/>
      <c r="AR295" s="48"/>
      <c r="AS295" s="48"/>
      <c r="AT295" s="49"/>
      <c r="AU295" s="13"/>
    </row>
    <row r="296" spans="5:47">
      <c r="E296" s="27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29"/>
      <c r="R296" s="30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38"/>
      <c r="AF296" s="10"/>
      <c r="AG296" s="10"/>
      <c r="AH296" s="10"/>
      <c r="AI296" s="10"/>
      <c r="AJ296" s="10"/>
      <c r="AK296" s="5"/>
      <c r="AL296" s="5"/>
      <c r="AM296" s="5"/>
      <c r="AN296" s="5"/>
      <c r="AO296" s="5"/>
      <c r="AP296" s="5"/>
      <c r="AQ296" s="48"/>
      <c r="AR296" s="48"/>
      <c r="AS296" s="48"/>
      <c r="AT296" s="49"/>
      <c r="AU296" s="13"/>
    </row>
    <row r="297" spans="5:47">
      <c r="E297" s="27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29"/>
      <c r="R297" s="30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38"/>
      <c r="AF297" s="10"/>
      <c r="AG297" s="10"/>
      <c r="AH297" s="10"/>
      <c r="AI297" s="10"/>
      <c r="AJ297" s="10"/>
      <c r="AK297" s="5"/>
      <c r="AL297" s="5"/>
      <c r="AM297" s="5"/>
      <c r="AN297" s="5"/>
      <c r="AO297" s="5"/>
      <c r="AP297" s="5"/>
      <c r="AQ297" s="48"/>
      <c r="AR297" s="48"/>
      <c r="AS297" s="48"/>
      <c r="AT297" s="49"/>
      <c r="AU297" s="13"/>
    </row>
    <row r="298" spans="5:47">
      <c r="E298" s="27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29"/>
      <c r="R298" s="30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38"/>
      <c r="AF298" s="10"/>
      <c r="AG298" s="10"/>
      <c r="AH298" s="10"/>
      <c r="AI298" s="10"/>
      <c r="AJ298" s="10"/>
      <c r="AK298" s="5"/>
      <c r="AL298" s="5"/>
      <c r="AM298" s="5"/>
      <c r="AN298" s="5"/>
      <c r="AO298" s="5"/>
      <c r="AP298" s="5"/>
      <c r="AQ298" s="48"/>
      <c r="AR298" s="48"/>
      <c r="AS298" s="48"/>
      <c r="AT298" s="49"/>
      <c r="AU298" s="13"/>
    </row>
    <row r="299" spans="5:47">
      <c r="E299" s="27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29"/>
      <c r="R299" s="30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38"/>
      <c r="AF299" s="10"/>
      <c r="AG299" s="10"/>
      <c r="AH299" s="10"/>
      <c r="AI299" s="10"/>
      <c r="AJ299" s="10"/>
      <c r="AK299" s="5"/>
      <c r="AL299" s="5"/>
      <c r="AM299" s="5"/>
      <c r="AN299" s="5"/>
      <c r="AO299" s="5"/>
      <c r="AP299" s="5"/>
      <c r="AQ299" s="48"/>
      <c r="AR299" s="48"/>
      <c r="AS299" s="48"/>
      <c r="AT299" s="49"/>
      <c r="AU299" s="13"/>
    </row>
    <row r="300" spans="5:47">
      <c r="E300" s="27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29"/>
      <c r="R300" s="30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38"/>
      <c r="AF300" s="10"/>
      <c r="AG300" s="10"/>
      <c r="AH300" s="10"/>
      <c r="AI300" s="10"/>
      <c r="AJ300" s="10"/>
      <c r="AK300" s="5"/>
      <c r="AL300" s="5"/>
      <c r="AM300" s="5"/>
      <c r="AN300" s="5"/>
      <c r="AO300" s="5"/>
      <c r="AP300" s="5"/>
      <c r="AQ300" s="48"/>
      <c r="AR300" s="48"/>
      <c r="AS300" s="48"/>
      <c r="AT300" s="49"/>
      <c r="AU300" s="13"/>
    </row>
    <row r="301" spans="5:47">
      <c r="E301" s="27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29"/>
      <c r="R301" s="30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38"/>
      <c r="AF301" s="10"/>
      <c r="AG301" s="10"/>
      <c r="AH301" s="10"/>
      <c r="AI301" s="10"/>
      <c r="AJ301" s="10"/>
      <c r="AK301" s="5"/>
      <c r="AL301" s="5"/>
      <c r="AM301" s="5"/>
      <c r="AN301" s="5"/>
      <c r="AO301" s="5"/>
      <c r="AP301" s="5"/>
      <c r="AQ301" s="48"/>
      <c r="AR301" s="48"/>
      <c r="AS301" s="48"/>
      <c r="AT301" s="49"/>
      <c r="AU301" s="13"/>
    </row>
    <row r="302" spans="5:47">
      <c r="E302" s="27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29"/>
      <c r="R302" s="30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38"/>
      <c r="AF302" s="10"/>
      <c r="AG302" s="10"/>
      <c r="AH302" s="10"/>
      <c r="AI302" s="10"/>
      <c r="AJ302" s="10"/>
      <c r="AK302" s="5"/>
      <c r="AL302" s="5"/>
      <c r="AM302" s="5"/>
      <c r="AN302" s="5"/>
      <c r="AO302" s="5"/>
      <c r="AP302" s="5"/>
      <c r="AQ302" s="48"/>
      <c r="AR302" s="48"/>
      <c r="AS302" s="48"/>
      <c r="AT302" s="49"/>
      <c r="AU302" s="13"/>
    </row>
    <row r="303" spans="5:47">
      <c r="E303" s="27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29"/>
      <c r="R303" s="30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38"/>
      <c r="AF303" s="10"/>
      <c r="AG303" s="10"/>
      <c r="AH303" s="10"/>
      <c r="AI303" s="10"/>
      <c r="AJ303" s="10"/>
      <c r="AK303" s="5"/>
      <c r="AL303" s="5"/>
      <c r="AM303" s="5"/>
      <c r="AN303" s="5"/>
      <c r="AO303" s="5"/>
      <c r="AP303" s="5"/>
      <c r="AQ303" s="48"/>
      <c r="AR303" s="48"/>
      <c r="AS303" s="48"/>
      <c r="AT303" s="49"/>
      <c r="AU303" s="13"/>
    </row>
    <row r="304" spans="5:47">
      <c r="E304" s="27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29"/>
      <c r="R304" s="30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38"/>
      <c r="AF304" s="10"/>
      <c r="AG304" s="10"/>
      <c r="AH304" s="10"/>
      <c r="AI304" s="10"/>
      <c r="AJ304" s="10"/>
      <c r="AK304" s="5"/>
      <c r="AL304" s="5"/>
      <c r="AM304" s="5"/>
      <c r="AN304" s="5"/>
      <c r="AO304" s="5"/>
      <c r="AP304" s="5"/>
      <c r="AQ304" s="48"/>
      <c r="AR304" s="48"/>
      <c r="AS304" s="48"/>
      <c r="AT304" s="49"/>
      <c r="AU304" s="13"/>
    </row>
    <row r="305" spans="5:47">
      <c r="E305" s="27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29"/>
      <c r="R305" s="30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38"/>
      <c r="AF305" s="10"/>
      <c r="AG305" s="10"/>
      <c r="AH305" s="10"/>
      <c r="AI305" s="10"/>
      <c r="AJ305" s="10"/>
      <c r="AK305" s="5"/>
      <c r="AL305" s="5"/>
      <c r="AM305" s="5"/>
      <c r="AN305" s="5"/>
      <c r="AO305" s="5"/>
      <c r="AP305" s="5"/>
      <c r="AQ305" s="48"/>
      <c r="AR305" s="48"/>
      <c r="AS305" s="48"/>
      <c r="AT305" s="49"/>
      <c r="AU305" s="13"/>
    </row>
    <row r="306" spans="5:47">
      <c r="E306" s="27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29"/>
      <c r="R306" s="30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38"/>
      <c r="AF306" s="10"/>
      <c r="AG306" s="10"/>
      <c r="AH306" s="10"/>
      <c r="AI306" s="10"/>
      <c r="AJ306" s="10"/>
      <c r="AK306" s="5"/>
      <c r="AL306" s="5"/>
      <c r="AM306" s="5"/>
      <c r="AN306" s="5"/>
      <c r="AO306" s="5"/>
      <c r="AP306" s="5"/>
      <c r="AQ306" s="48"/>
      <c r="AR306" s="48"/>
      <c r="AS306" s="48"/>
      <c r="AT306" s="49"/>
      <c r="AU306" s="13"/>
    </row>
    <row r="307" spans="5:47">
      <c r="E307" s="27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29"/>
      <c r="R307" s="30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38"/>
      <c r="AF307" s="10"/>
      <c r="AG307" s="10"/>
      <c r="AH307" s="10"/>
      <c r="AI307" s="10"/>
      <c r="AJ307" s="10"/>
      <c r="AK307" s="5"/>
      <c r="AL307" s="5"/>
      <c r="AM307" s="5"/>
      <c r="AN307" s="5"/>
      <c r="AO307" s="5"/>
      <c r="AP307" s="5"/>
      <c r="AQ307" s="48"/>
      <c r="AR307" s="48"/>
      <c r="AS307" s="48"/>
      <c r="AT307" s="49"/>
      <c r="AU307" s="13"/>
    </row>
    <row r="308" spans="5:47">
      <c r="E308" s="27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29"/>
      <c r="R308" s="30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38"/>
      <c r="AF308" s="10"/>
      <c r="AG308" s="10"/>
      <c r="AH308" s="10"/>
      <c r="AI308" s="10"/>
      <c r="AJ308" s="10"/>
      <c r="AK308" s="5"/>
      <c r="AL308" s="5"/>
      <c r="AM308" s="5"/>
      <c r="AN308" s="5"/>
      <c r="AO308" s="5"/>
      <c r="AP308" s="5"/>
      <c r="AQ308" s="48"/>
      <c r="AR308" s="48"/>
      <c r="AS308" s="48"/>
      <c r="AT308" s="49"/>
      <c r="AU308" s="13"/>
    </row>
    <row r="309" spans="5:47">
      <c r="E309" s="27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29"/>
      <c r="R309" s="30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38"/>
      <c r="AF309" s="10"/>
      <c r="AG309" s="10"/>
      <c r="AH309" s="10"/>
      <c r="AI309" s="10"/>
      <c r="AJ309" s="10"/>
      <c r="AK309" s="5"/>
      <c r="AL309" s="5"/>
      <c r="AM309" s="5"/>
      <c r="AN309" s="5"/>
      <c r="AO309" s="5"/>
      <c r="AP309" s="5"/>
      <c r="AQ309" s="48"/>
      <c r="AR309" s="48"/>
      <c r="AS309" s="48"/>
      <c r="AT309" s="49"/>
      <c r="AU309" s="13"/>
    </row>
    <row r="310" spans="5:47">
      <c r="E310" s="27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29"/>
      <c r="R310" s="30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38"/>
      <c r="AF310" s="10"/>
      <c r="AG310" s="10"/>
      <c r="AH310" s="10"/>
      <c r="AI310" s="10"/>
      <c r="AJ310" s="10"/>
      <c r="AK310" s="5"/>
      <c r="AL310" s="5"/>
      <c r="AM310" s="5"/>
      <c r="AN310" s="5"/>
      <c r="AO310" s="5"/>
      <c r="AP310" s="5"/>
      <c r="AQ310" s="48"/>
      <c r="AR310" s="48"/>
      <c r="AS310" s="48"/>
      <c r="AT310" s="49"/>
      <c r="AU310" s="13"/>
    </row>
    <row r="311" spans="5:47">
      <c r="E311" s="27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29"/>
      <c r="R311" s="30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38"/>
      <c r="AF311" s="10"/>
      <c r="AG311" s="10"/>
      <c r="AH311" s="10"/>
      <c r="AI311" s="10"/>
      <c r="AJ311" s="10"/>
      <c r="AK311" s="5"/>
      <c r="AL311" s="5"/>
      <c r="AM311" s="5"/>
      <c r="AN311" s="5"/>
      <c r="AO311" s="5"/>
      <c r="AP311" s="5"/>
      <c r="AQ311" s="48"/>
      <c r="AR311" s="48"/>
      <c r="AS311" s="48"/>
      <c r="AT311" s="49"/>
      <c r="AU311" s="13"/>
    </row>
    <row r="312" spans="5:47">
      <c r="E312" s="27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29"/>
      <c r="R312" s="30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38"/>
      <c r="AF312" s="10"/>
      <c r="AG312" s="10"/>
      <c r="AH312" s="10"/>
      <c r="AI312" s="10"/>
      <c r="AJ312" s="10"/>
      <c r="AK312" s="5"/>
      <c r="AL312" s="5"/>
      <c r="AM312" s="5"/>
      <c r="AN312" s="5"/>
      <c r="AO312" s="5"/>
      <c r="AP312" s="5"/>
      <c r="AQ312" s="48"/>
      <c r="AR312" s="48"/>
      <c r="AS312" s="48"/>
      <c r="AT312" s="49"/>
      <c r="AU312" s="13"/>
    </row>
    <row r="313" spans="5:47">
      <c r="E313" s="27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29"/>
      <c r="R313" s="30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38"/>
      <c r="AF313" s="10"/>
      <c r="AG313" s="10"/>
      <c r="AH313" s="10"/>
      <c r="AI313" s="10"/>
      <c r="AJ313" s="10"/>
      <c r="AK313" s="5"/>
      <c r="AL313" s="5"/>
      <c r="AM313" s="5"/>
      <c r="AN313" s="5"/>
      <c r="AO313" s="5"/>
      <c r="AP313" s="5"/>
      <c r="AQ313" s="48"/>
      <c r="AR313" s="48"/>
      <c r="AS313" s="48"/>
      <c r="AT313" s="49"/>
      <c r="AU313" s="13"/>
    </row>
    <row r="314" spans="5:47">
      <c r="E314" s="27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29"/>
      <c r="R314" s="30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38"/>
      <c r="AF314" s="10"/>
      <c r="AG314" s="10"/>
      <c r="AH314" s="10"/>
      <c r="AI314" s="10"/>
      <c r="AJ314" s="10"/>
      <c r="AK314" s="5"/>
      <c r="AL314" s="5"/>
      <c r="AM314" s="5"/>
      <c r="AN314" s="5"/>
      <c r="AO314" s="5"/>
      <c r="AP314" s="5"/>
      <c r="AQ314" s="48"/>
      <c r="AR314" s="48"/>
      <c r="AS314" s="48"/>
      <c r="AT314" s="49"/>
      <c r="AU314" s="13"/>
    </row>
    <row r="315" spans="5:47">
      <c r="E315" s="27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29"/>
      <c r="R315" s="30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38"/>
      <c r="AF315" s="10"/>
      <c r="AG315" s="10"/>
      <c r="AH315" s="10"/>
      <c r="AI315" s="10"/>
      <c r="AJ315" s="10"/>
      <c r="AK315" s="5"/>
      <c r="AL315" s="5"/>
      <c r="AM315" s="5"/>
      <c r="AN315" s="5"/>
      <c r="AO315" s="5"/>
      <c r="AP315" s="5"/>
      <c r="AQ315" s="48"/>
      <c r="AR315" s="48"/>
      <c r="AS315" s="48"/>
      <c r="AT315" s="49"/>
      <c r="AU315" s="13"/>
    </row>
    <row r="316" spans="5:47">
      <c r="E316" s="27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29"/>
      <c r="R316" s="30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38"/>
      <c r="AF316" s="10"/>
      <c r="AG316" s="10"/>
      <c r="AH316" s="10"/>
      <c r="AI316" s="10"/>
      <c r="AJ316" s="10"/>
      <c r="AK316" s="5"/>
      <c r="AL316" s="5"/>
      <c r="AM316" s="5"/>
      <c r="AN316" s="5"/>
      <c r="AO316" s="5"/>
      <c r="AP316" s="5"/>
      <c r="AQ316" s="48"/>
      <c r="AR316" s="48"/>
      <c r="AS316" s="48"/>
      <c r="AT316" s="49"/>
      <c r="AU316" s="13"/>
    </row>
    <row r="317" spans="5:47">
      <c r="E317" s="27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29"/>
      <c r="R317" s="30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38"/>
      <c r="AF317" s="10"/>
      <c r="AG317" s="10"/>
      <c r="AH317" s="10"/>
      <c r="AI317" s="10"/>
      <c r="AJ317" s="10"/>
      <c r="AK317" s="5"/>
      <c r="AL317" s="5"/>
      <c r="AM317" s="5"/>
      <c r="AN317" s="5"/>
      <c r="AO317" s="5"/>
      <c r="AP317" s="5"/>
      <c r="AQ317" s="48"/>
      <c r="AR317" s="48"/>
      <c r="AS317" s="48"/>
      <c r="AT317" s="49"/>
      <c r="AU317" s="13"/>
    </row>
    <row r="318" spans="5:47">
      <c r="E318" s="27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29"/>
      <c r="R318" s="30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38"/>
      <c r="AF318" s="10"/>
      <c r="AG318" s="10"/>
      <c r="AH318" s="10"/>
      <c r="AI318" s="10"/>
      <c r="AJ318" s="10"/>
      <c r="AK318" s="5"/>
      <c r="AL318" s="5"/>
      <c r="AM318" s="5"/>
      <c r="AN318" s="5"/>
      <c r="AO318" s="5"/>
      <c r="AP318" s="5"/>
      <c r="AQ318" s="48"/>
      <c r="AR318" s="48"/>
      <c r="AS318" s="48"/>
      <c r="AT318" s="49"/>
      <c r="AU318" s="13"/>
    </row>
    <row r="319" spans="5:47">
      <c r="E319" s="27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29"/>
      <c r="R319" s="30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38"/>
      <c r="AF319" s="10"/>
      <c r="AG319" s="10"/>
      <c r="AH319" s="10"/>
      <c r="AI319" s="10"/>
      <c r="AJ319" s="10"/>
      <c r="AK319" s="5"/>
      <c r="AL319" s="5"/>
      <c r="AM319" s="5"/>
      <c r="AN319" s="5"/>
      <c r="AO319" s="5"/>
      <c r="AP319" s="5"/>
      <c r="AQ319" s="48"/>
      <c r="AR319" s="48"/>
      <c r="AS319" s="48"/>
      <c r="AT319" s="49"/>
      <c r="AU319" s="13"/>
    </row>
    <row r="320" spans="5:47">
      <c r="E320" s="27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29"/>
      <c r="R320" s="30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38"/>
      <c r="AF320" s="10"/>
      <c r="AG320" s="10"/>
      <c r="AH320" s="10"/>
      <c r="AI320" s="10"/>
      <c r="AJ320" s="10"/>
      <c r="AK320" s="5"/>
      <c r="AL320" s="5"/>
      <c r="AM320" s="5"/>
      <c r="AN320" s="5"/>
      <c r="AO320" s="5"/>
      <c r="AP320" s="5"/>
      <c r="AQ320" s="48"/>
      <c r="AR320" s="48"/>
      <c r="AS320" s="48"/>
      <c r="AT320" s="49"/>
      <c r="AU320" s="13"/>
    </row>
    <row r="321" spans="5:47">
      <c r="E321" s="27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29"/>
      <c r="R321" s="30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38"/>
      <c r="AF321" s="10"/>
      <c r="AG321" s="10"/>
      <c r="AH321" s="10"/>
      <c r="AI321" s="10"/>
      <c r="AJ321" s="10"/>
      <c r="AK321" s="5"/>
      <c r="AL321" s="5"/>
      <c r="AM321" s="5"/>
      <c r="AN321" s="5"/>
      <c r="AO321" s="5"/>
      <c r="AP321" s="5"/>
      <c r="AQ321" s="48"/>
      <c r="AR321" s="48"/>
      <c r="AS321" s="48"/>
      <c r="AT321" s="49"/>
      <c r="AU321" s="13"/>
    </row>
    <row r="322" spans="5:47">
      <c r="E322" s="27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29"/>
      <c r="R322" s="30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38"/>
      <c r="AF322" s="10"/>
      <c r="AG322" s="10"/>
      <c r="AH322" s="10"/>
      <c r="AI322" s="10"/>
      <c r="AJ322" s="10"/>
      <c r="AK322" s="5"/>
      <c r="AL322" s="5"/>
      <c r="AM322" s="5"/>
      <c r="AN322" s="5"/>
      <c r="AO322" s="5"/>
      <c r="AP322" s="5"/>
      <c r="AQ322" s="48"/>
      <c r="AR322" s="48"/>
      <c r="AS322" s="48"/>
      <c r="AT322" s="49"/>
      <c r="AU322" s="13"/>
    </row>
    <row r="323" spans="5:47">
      <c r="E323" s="27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29"/>
      <c r="R323" s="30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38"/>
      <c r="AF323" s="10"/>
      <c r="AG323" s="10"/>
      <c r="AH323" s="10"/>
      <c r="AI323" s="10"/>
      <c r="AJ323" s="10"/>
      <c r="AK323" s="5"/>
      <c r="AL323" s="5"/>
      <c r="AM323" s="5"/>
      <c r="AN323" s="5"/>
      <c r="AO323" s="5"/>
      <c r="AP323" s="5"/>
      <c r="AQ323" s="48"/>
      <c r="AR323" s="48"/>
      <c r="AS323" s="48"/>
      <c r="AT323" s="49"/>
      <c r="AU323" s="13"/>
    </row>
    <row r="324" spans="5:47">
      <c r="E324" s="27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29"/>
      <c r="R324" s="30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38"/>
      <c r="AF324" s="10"/>
      <c r="AG324" s="10"/>
      <c r="AH324" s="10"/>
      <c r="AI324" s="10"/>
      <c r="AJ324" s="10"/>
      <c r="AK324" s="5"/>
      <c r="AL324" s="5"/>
      <c r="AM324" s="5"/>
      <c r="AN324" s="5"/>
      <c r="AO324" s="5"/>
      <c r="AP324" s="5"/>
      <c r="AQ324" s="48"/>
      <c r="AR324" s="48"/>
      <c r="AS324" s="48"/>
      <c r="AT324" s="49"/>
      <c r="AU324" s="13"/>
    </row>
    <row r="325" spans="5:47">
      <c r="E325" s="27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29"/>
      <c r="R325" s="30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38"/>
      <c r="AF325" s="10"/>
      <c r="AG325" s="10"/>
      <c r="AH325" s="10"/>
      <c r="AI325" s="10"/>
      <c r="AJ325" s="10"/>
      <c r="AK325" s="5"/>
      <c r="AL325" s="5"/>
      <c r="AM325" s="5"/>
      <c r="AN325" s="5"/>
      <c r="AO325" s="5"/>
      <c r="AP325" s="5"/>
      <c r="AQ325" s="48"/>
      <c r="AR325" s="48"/>
      <c r="AS325" s="48"/>
      <c r="AT325" s="49"/>
      <c r="AU325" s="13"/>
    </row>
    <row r="326" spans="5:47">
      <c r="E326" s="27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29"/>
      <c r="R326" s="30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38"/>
      <c r="AF326" s="10"/>
      <c r="AG326" s="10"/>
      <c r="AH326" s="10"/>
      <c r="AI326" s="10"/>
      <c r="AJ326" s="10"/>
      <c r="AK326" s="5"/>
      <c r="AL326" s="5"/>
      <c r="AM326" s="5"/>
      <c r="AN326" s="5"/>
      <c r="AO326" s="5"/>
      <c r="AP326" s="5"/>
      <c r="AQ326" s="48"/>
      <c r="AR326" s="48"/>
      <c r="AS326" s="48"/>
      <c r="AT326" s="49"/>
      <c r="AU326" s="13"/>
    </row>
    <row r="327" spans="5:47">
      <c r="E327" s="27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29"/>
      <c r="R327" s="30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38"/>
      <c r="AF327" s="10"/>
      <c r="AG327" s="10"/>
      <c r="AH327" s="10"/>
      <c r="AI327" s="10"/>
      <c r="AJ327" s="10"/>
      <c r="AK327" s="5"/>
      <c r="AL327" s="5"/>
      <c r="AM327" s="5"/>
      <c r="AN327" s="5"/>
      <c r="AO327" s="5"/>
      <c r="AP327" s="5"/>
      <c r="AQ327" s="48"/>
      <c r="AR327" s="48"/>
      <c r="AS327" s="48"/>
      <c r="AT327" s="49"/>
      <c r="AU327" s="13"/>
    </row>
    <row r="328" spans="5:47">
      <c r="E328" s="27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29"/>
      <c r="R328" s="30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38"/>
      <c r="AF328" s="10"/>
      <c r="AG328" s="10"/>
      <c r="AH328" s="10"/>
      <c r="AI328" s="10"/>
      <c r="AJ328" s="10"/>
      <c r="AK328" s="5"/>
      <c r="AL328" s="5"/>
      <c r="AM328" s="5"/>
      <c r="AN328" s="5"/>
      <c r="AO328" s="5"/>
      <c r="AP328" s="5"/>
      <c r="AQ328" s="48"/>
      <c r="AR328" s="48"/>
      <c r="AS328" s="48"/>
      <c r="AT328" s="49"/>
      <c r="AU328" s="13"/>
    </row>
    <row r="329" spans="5:47">
      <c r="E329" s="27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48"/>
      <c r="R329" s="49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38"/>
      <c r="AF329" s="10"/>
      <c r="AG329" s="10"/>
      <c r="AH329" s="10"/>
      <c r="AI329" s="10"/>
      <c r="AJ329" s="10"/>
      <c r="AK329" s="5"/>
      <c r="AL329" s="5"/>
      <c r="AM329" s="5"/>
      <c r="AN329" s="5"/>
      <c r="AO329" s="5"/>
      <c r="AP329" s="5"/>
      <c r="AQ329" s="48"/>
      <c r="AR329" s="48"/>
      <c r="AS329" s="48"/>
      <c r="AT329" s="49"/>
      <c r="AU329" s="13"/>
    </row>
    <row r="330" spans="5:47">
      <c r="E330" s="27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29"/>
      <c r="R330" s="30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38"/>
      <c r="AF330" s="10"/>
      <c r="AG330" s="10"/>
      <c r="AH330" s="10"/>
      <c r="AI330" s="10"/>
      <c r="AJ330" s="10"/>
      <c r="AK330" s="5"/>
      <c r="AL330" s="5"/>
      <c r="AM330" s="5"/>
      <c r="AN330" s="5"/>
      <c r="AO330" s="5"/>
      <c r="AP330" s="5"/>
      <c r="AQ330" s="48"/>
      <c r="AR330" s="48"/>
      <c r="AS330" s="48"/>
      <c r="AT330" s="49"/>
      <c r="AU330" s="13"/>
    </row>
    <row r="331" spans="5:47">
      <c r="E331" s="27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29"/>
      <c r="R331" s="30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38"/>
      <c r="AF331" s="10"/>
      <c r="AG331" s="10"/>
      <c r="AH331" s="10"/>
      <c r="AI331" s="10"/>
      <c r="AJ331" s="10"/>
      <c r="AK331" s="5"/>
      <c r="AL331" s="5"/>
      <c r="AM331" s="5"/>
      <c r="AN331" s="5"/>
      <c r="AO331" s="5"/>
      <c r="AP331" s="5"/>
      <c r="AQ331" s="48"/>
      <c r="AR331" s="48"/>
      <c r="AS331" s="48"/>
      <c r="AT331" s="49"/>
      <c r="AU331" s="13"/>
    </row>
    <row r="332" spans="5:47">
      <c r="E332" s="27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29"/>
      <c r="R332" s="30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38"/>
      <c r="AF332" s="10"/>
      <c r="AG332" s="10"/>
      <c r="AH332" s="10"/>
      <c r="AI332" s="10"/>
      <c r="AJ332" s="10"/>
      <c r="AK332" s="5"/>
      <c r="AL332" s="5"/>
      <c r="AM332" s="5"/>
      <c r="AN332" s="5"/>
      <c r="AO332" s="5"/>
      <c r="AP332" s="5"/>
      <c r="AQ332" s="48"/>
      <c r="AR332" s="48"/>
      <c r="AS332" s="48"/>
      <c r="AT332" s="49"/>
      <c r="AU332" s="13"/>
    </row>
    <row r="333" spans="5:47">
      <c r="E333" s="27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29"/>
      <c r="R333" s="30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38"/>
      <c r="AF333" s="10"/>
      <c r="AG333" s="10"/>
      <c r="AH333" s="10"/>
      <c r="AI333" s="10"/>
      <c r="AJ333" s="10"/>
      <c r="AK333" s="5"/>
      <c r="AL333" s="5"/>
      <c r="AM333" s="5"/>
      <c r="AN333" s="5"/>
      <c r="AO333" s="5"/>
      <c r="AP333" s="5"/>
      <c r="AQ333" s="48"/>
      <c r="AR333" s="48"/>
      <c r="AS333" s="48"/>
      <c r="AT333" s="49"/>
      <c r="AU333" s="13"/>
    </row>
    <row r="334" spans="5:47">
      <c r="E334" s="27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29"/>
      <c r="R334" s="30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38"/>
      <c r="AF334" s="10"/>
      <c r="AG334" s="10"/>
      <c r="AH334" s="10"/>
      <c r="AI334" s="10"/>
      <c r="AJ334" s="10"/>
      <c r="AK334" s="5"/>
      <c r="AL334" s="5"/>
      <c r="AM334" s="5"/>
      <c r="AN334" s="5"/>
      <c r="AO334" s="5"/>
      <c r="AP334" s="5"/>
      <c r="AQ334" s="48"/>
      <c r="AR334" s="48"/>
      <c r="AS334" s="48"/>
      <c r="AT334" s="49"/>
      <c r="AU334" s="13"/>
    </row>
    <row r="335" spans="5:47">
      <c r="E335" s="27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29"/>
      <c r="R335" s="30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38"/>
      <c r="AF335" s="10"/>
      <c r="AG335" s="10"/>
      <c r="AH335" s="10"/>
      <c r="AI335" s="10"/>
      <c r="AJ335" s="10"/>
      <c r="AK335" s="5"/>
      <c r="AL335" s="5"/>
      <c r="AM335" s="5"/>
      <c r="AN335" s="5"/>
      <c r="AO335" s="5"/>
      <c r="AP335" s="5"/>
      <c r="AQ335" s="48"/>
      <c r="AR335" s="48"/>
      <c r="AS335" s="48"/>
      <c r="AT335" s="49"/>
      <c r="AU335" s="13"/>
    </row>
    <row r="336" spans="5:47">
      <c r="E336" s="27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29"/>
      <c r="R336" s="30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38"/>
      <c r="AF336" s="10"/>
      <c r="AG336" s="10"/>
      <c r="AH336" s="10"/>
      <c r="AI336" s="10"/>
      <c r="AJ336" s="10"/>
      <c r="AK336" s="5"/>
      <c r="AL336" s="5"/>
      <c r="AM336" s="5"/>
      <c r="AN336" s="5"/>
      <c r="AO336" s="5"/>
      <c r="AP336" s="5"/>
      <c r="AQ336" s="48"/>
      <c r="AR336" s="48"/>
      <c r="AS336" s="48"/>
      <c r="AT336" s="49"/>
      <c r="AU336" s="13"/>
    </row>
    <row r="337" spans="5:47">
      <c r="E337" s="27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29"/>
      <c r="R337" s="30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38"/>
      <c r="AF337" s="10"/>
      <c r="AG337" s="10"/>
      <c r="AH337" s="10"/>
      <c r="AI337" s="10"/>
      <c r="AJ337" s="10"/>
      <c r="AK337" s="5"/>
      <c r="AL337" s="5"/>
      <c r="AM337" s="5"/>
      <c r="AN337" s="5"/>
      <c r="AO337" s="5"/>
      <c r="AP337" s="5"/>
      <c r="AQ337" s="48"/>
      <c r="AR337" s="48"/>
      <c r="AS337" s="48"/>
      <c r="AT337" s="49"/>
      <c r="AU337" s="13"/>
    </row>
    <row r="338" spans="5:47">
      <c r="E338" s="27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29"/>
      <c r="R338" s="30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38"/>
      <c r="AF338" s="10"/>
      <c r="AG338" s="10"/>
      <c r="AH338" s="10"/>
      <c r="AI338" s="10"/>
      <c r="AJ338" s="10"/>
      <c r="AK338" s="5"/>
      <c r="AL338" s="5"/>
      <c r="AM338" s="5"/>
      <c r="AN338" s="5"/>
      <c r="AO338" s="5"/>
      <c r="AP338" s="5"/>
      <c r="AQ338" s="48"/>
      <c r="AR338" s="48"/>
      <c r="AS338" s="48"/>
      <c r="AT338" s="49"/>
      <c r="AU338" s="13"/>
    </row>
    <row r="339" spans="5:47">
      <c r="E339" s="27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29"/>
      <c r="R339" s="30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38"/>
      <c r="AF339" s="10"/>
      <c r="AG339" s="10"/>
      <c r="AH339" s="10"/>
      <c r="AI339" s="10"/>
      <c r="AJ339" s="10"/>
      <c r="AK339" s="5"/>
      <c r="AL339" s="5"/>
      <c r="AM339" s="5"/>
      <c r="AN339" s="5"/>
      <c r="AO339" s="5"/>
      <c r="AP339" s="5"/>
      <c r="AQ339" s="48"/>
      <c r="AR339" s="48"/>
      <c r="AS339" s="48"/>
      <c r="AT339" s="49"/>
      <c r="AU339" s="13"/>
    </row>
    <row r="340" spans="5:47">
      <c r="E340" s="27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29"/>
      <c r="R340" s="30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38"/>
      <c r="AF340" s="10"/>
      <c r="AG340" s="10"/>
      <c r="AH340" s="10"/>
      <c r="AI340" s="10"/>
      <c r="AJ340" s="10"/>
      <c r="AK340" s="5"/>
      <c r="AL340" s="5"/>
      <c r="AM340" s="5"/>
      <c r="AN340" s="5"/>
      <c r="AO340" s="5"/>
      <c r="AP340" s="5"/>
      <c r="AQ340" s="48"/>
      <c r="AR340" s="48"/>
      <c r="AS340" s="48"/>
      <c r="AT340" s="49"/>
      <c r="AU340" s="13"/>
    </row>
    <row r="341" spans="5:47">
      <c r="E341" s="27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29"/>
      <c r="R341" s="30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38"/>
      <c r="AF341" s="10"/>
      <c r="AG341" s="10"/>
      <c r="AH341" s="10"/>
      <c r="AI341" s="10"/>
      <c r="AJ341" s="10"/>
      <c r="AK341" s="5"/>
      <c r="AL341" s="5"/>
      <c r="AM341" s="5"/>
      <c r="AN341" s="5"/>
      <c r="AO341" s="5"/>
      <c r="AP341" s="5"/>
      <c r="AQ341" s="48"/>
      <c r="AR341" s="48"/>
      <c r="AS341" s="48"/>
      <c r="AT341" s="49"/>
      <c r="AU341" s="13"/>
    </row>
    <row r="342" spans="5:47">
      <c r="E342" s="27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29"/>
      <c r="R342" s="30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38"/>
      <c r="AF342" s="10"/>
      <c r="AG342" s="10"/>
      <c r="AH342" s="10"/>
      <c r="AI342" s="10"/>
      <c r="AJ342" s="10"/>
      <c r="AK342" s="5"/>
      <c r="AL342" s="5"/>
      <c r="AM342" s="5"/>
      <c r="AN342" s="5"/>
      <c r="AO342" s="5"/>
      <c r="AP342" s="5"/>
      <c r="AQ342" s="48"/>
      <c r="AR342" s="48"/>
      <c r="AS342" s="48"/>
      <c r="AT342" s="49"/>
      <c r="AU342" s="13"/>
    </row>
    <row r="343" spans="5:47">
      <c r="E343" s="27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29"/>
      <c r="R343" s="30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38"/>
      <c r="AF343" s="10"/>
      <c r="AG343" s="10"/>
      <c r="AH343" s="10"/>
      <c r="AI343" s="10"/>
      <c r="AJ343" s="10"/>
      <c r="AK343" s="5"/>
      <c r="AL343" s="5"/>
      <c r="AM343" s="5"/>
      <c r="AN343" s="5"/>
      <c r="AO343" s="5"/>
      <c r="AP343" s="5"/>
      <c r="AQ343" s="48"/>
      <c r="AR343" s="48"/>
      <c r="AS343" s="48"/>
      <c r="AT343" s="49"/>
      <c r="AU343" s="13"/>
    </row>
    <row r="344" spans="5:47">
      <c r="E344" s="27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29"/>
      <c r="R344" s="30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38"/>
      <c r="AF344" s="10"/>
      <c r="AG344" s="10"/>
      <c r="AH344" s="10"/>
      <c r="AI344" s="10"/>
      <c r="AJ344" s="10"/>
      <c r="AK344" s="5"/>
      <c r="AL344" s="5"/>
      <c r="AM344" s="5"/>
      <c r="AN344" s="5"/>
      <c r="AO344" s="5"/>
      <c r="AP344" s="5"/>
      <c r="AQ344" s="48"/>
      <c r="AR344" s="48"/>
      <c r="AS344" s="48"/>
      <c r="AT344" s="49"/>
      <c r="AU344" s="13"/>
    </row>
    <row r="345" spans="5:47">
      <c r="E345" s="27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29"/>
      <c r="R345" s="30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38"/>
      <c r="AF345" s="10"/>
      <c r="AG345" s="10"/>
      <c r="AH345" s="10"/>
      <c r="AI345" s="10"/>
      <c r="AJ345" s="10"/>
      <c r="AK345" s="5"/>
      <c r="AL345" s="5"/>
      <c r="AM345" s="5"/>
      <c r="AN345" s="5"/>
      <c r="AO345" s="5"/>
      <c r="AP345" s="5"/>
      <c r="AQ345" s="48"/>
      <c r="AR345" s="48"/>
      <c r="AS345" s="48"/>
      <c r="AT345" s="49"/>
      <c r="AU345" s="13"/>
    </row>
    <row r="346" spans="5:47">
      <c r="E346" s="27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29"/>
      <c r="R346" s="30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38"/>
      <c r="AF346" s="10"/>
      <c r="AG346" s="10"/>
      <c r="AH346" s="10"/>
      <c r="AI346" s="10"/>
      <c r="AJ346" s="10"/>
      <c r="AK346" s="5"/>
      <c r="AL346" s="5"/>
      <c r="AM346" s="5"/>
      <c r="AN346" s="5"/>
      <c r="AO346" s="5"/>
      <c r="AP346" s="5"/>
      <c r="AQ346" s="48"/>
      <c r="AR346" s="48"/>
      <c r="AS346" s="48"/>
      <c r="AT346" s="49"/>
      <c r="AU346" s="13"/>
    </row>
    <row r="347" spans="5:47">
      <c r="E347" s="27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29"/>
      <c r="R347" s="30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38"/>
      <c r="AF347" s="10"/>
      <c r="AG347" s="10"/>
      <c r="AH347" s="10"/>
      <c r="AI347" s="10"/>
      <c r="AJ347" s="10"/>
      <c r="AK347" s="5"/>
      <c r="AL347" s="5"/>
      <c r="AM347" s="5"/>
      <c r="AN347" s="5"/>
      <c r="AO347" s="5"/>
      <c r="AP347" s="5"/>
      <c r="AQ347" s="48"/>
      <c r="AR347" s="48"/>
      <c r="AS347" s="48"/>
      <c r="AT347" s="49"/>
      <c r="AU347" s="13"/>
    </row>
    <row r="348" spans="5:47">
      <c r="E348" s="27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29"/>
      <c r="R348" s="30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38"/>
      <c r="AF348" s="10"/>
      <c r="AG348" s="10"/>
      <c r="AH348" s="10"/>
      <c r="AI348" s="10"/>
      <c r="AJ348" s="10"/>
      <c r="AK348" s="5"/>
      <c r="AL348" s="5"/>
      <c r="AM348" s="5"/>
      <c r="AN348" s="5"/>
      <c r="AO348" s="5"/>
      <c r="AP348" s="5"/>
      <c r="AQ348" s="48"/>
      <c r="AR348" s="48"/>
      <c r="AS348" s="48"/>
      <c r="AT348" s="49"/>
      <c r="AU348" s="13"/>
    </row>
    <row r="349" spans="5:47">
      <c r="E349" s="27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29"/>
      <c r="R349" s="30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38"/>
      <c r="AF349" s="10"/>
      <c r="AG349" s="10"/>
      <c r="AH349" s="10"/>
      <c r="AI349" s="10"/>
      <c r="AJ349" s="10"/>
      <c r="AK349" s="5"/>
      <c r="AL349" s="5"/>
      <c r="AM349" s="5"/>
      <c r="AN349" s="5"/>
      <c r="AO349" s="5"/>
      <c r="AP349" s="5"/>
      <c r="AQ349" s="48"/>
      <c r="AR349" s="48"/>
      <c r="AS349" s="48"/>
      <c r="AT349" s="49"/>
      <c r="AU349" s="13"/>
    </row>
    <row r="350" spans="5:47">
      <c r="E350" s="27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29"/>
      <c r="R350" s="30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38"/>
      <c r="AF350" s="10"/>
      <c r="AG350" s="10"/>
      <c r="AH350" s="10"/>
      <c r="AI350" s="10"/>
      <c r="AJ350" s="10"/>
      <c r="AK350" s="5"/>
      <c r="AL350" s="5"/>
      <c r="AM350" s="5"/>
      <c r="AN350" s="5"/>
      <c r="AO350" s="5"/>
      <c r="AP350" s="5"/>
      <c r="AQ350" s="48"/>
      <c r="AR350" s="48"/>
      <c r="AS350" s="48"/>
      <c r="AT350" s="49"/>
      <c r="AU350" s="13"/>
    </row>
    <row r="351" spans="5:47">
      <c r="E351" s="27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29"/>
      <c r="R351" s="30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38"/>
      <c r="AF351" s="10"/>
      <c r="AG351" s="10"/>
      <c r="AH351" s="10"/>
      <c r="AI351" s="10"/>
      <c r="AJ351" s="10"/>
      <c r="AK351" s="5"/>
      <c r="AL351" s="5"/>
      <c r="AM351" s="5"/>
      <c r="AN351" s="5"/>
      <c r="AO351" s="5"/>
      <c r="AP351" s="5"/>
      <c r="AQ351" s="48"/>
      <c r="AR351" s="48"/>
      <c r="AS351" s="48"/>
      <c r="AT351" s="49"/>
      <c r="AU351" s="13"/>
    </row>
    <row r="352" spans="5:47">
      <c r="E352" s="27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29"/>
      <c r="R352" s="30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38"/>
      <c r="AF352" s="10"/>
      <c r="AG352" s="10"/>
      <c r="AH352" s="10"/>
      <c r="AI352" s="10"/>
      <c r="AJ352" s="10"/>
      <c r="AK352" s="5"/>
      <c r="AL352" s="5"/>
      <c r="AM352" s="5"/>
      <c r="AN352" s="5"/>
      <c r="AO352" s="5"/>
      <c r="AP352" s="5"/>
      <c r="AQ352" s="48"/>
      <c r="AR352" s="48"/>
      <c r="AS352" s="48"/>
      <c r="AT352" s="49"/>
      <c r="AU352" s="13"/>
    </row>
    <row r="353" spans="5:47">
      <c r="E353" s="27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29"/>
      <c r="R353" s="30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38"/>
      <c r="AF353" s="10"/>
      <c r="AG353" s="10"/>
      <c r="AH353" s="10"/>
      <c r="AI353" s="10"/>
      <c r="AJ353" s="10"/>
      <c r="AK353" s="5"/>
      <c r="AL353" s="5"/>
      <c r="AM353" s="5"/>
      <c r="AN353" s="5"/>
      <c r="AO353" s="5"/>
      <c r="AP353" s="5"/>
      <c r="AQ353" s="48"/>
      <c r="AR353" s="48"/>
      <c r="AS353" s="48"/>
      <c r="AT353" s="49"/>
      <c r="AU353" s="13"/>
    </row>
    <row r="354" spans="5:47">
      <c r="E354" s="27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29"/>
      <c r="R354" s="30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38"/>
      <c r="AF354" s="10"/>
      <c r="AG354" s="10"/>
      <c r="AH354" s="10"/>
      <c r="AI354" s="10"/>
      <c r="AJ354" s="10"/>
      <c r="AK354" s="5"/>
      <c r="AL354" s="5"/>
      <c r="AM354" s="5"/>
      <c r="AN354" s="5"/>
      <c r="AO354" s="5"/>
      <c r="AP354" s="5"/>
      <c r="AQ354" s="48"/>
      <c r="AR354" s="48"/>
      <c r="AS354" s="48"/>
      <c r="AT354" s="49"/>
      <c r="AU354" s="13"/>
    </row>
    <row r="355" spans="5:47">
      <c r="E355" s="27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29"/>
      <c r="R355" s="30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38"/>
      <c r="AF355" s="10"/>
      <c r="AG355" s="10"/>
      <c r="AH355" s="10"/>
      <c r="AI355" s="10"/>
      <c r="AJ355" s="10"/>
      <c r="AK355" s="5"/>
      <c r="AL355" s="5"/>
      <c r="AM355" s="5"/>
      <c r="AN355" s="5"/>
      <c r="AO355" s="5"/>
      <c r="AP355" s="5"/>
      <c r="AQ355" s="48"/>
      <c r="AR355" s="48"/>
      <c r="AS355" s="48"/>
      <c r="AT355" s="49"/>
      <c r="AU355" s="13"/>
    </row>
    <row r="356" spans="5:47">
      <c r="E356" s="27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29"/>
      <c r="R356" s="30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38"/>
      <c r="AF356" s="10"/>
      <c r="AG356" s="10"/>
      <c r="AH356" s="10"/>
      <c r="AI356" s="10"/>
      <c r="AJ356" s="10"/>
      <c r="AK356" s="5"/>
      <c r="AL356" s="5"/>
      <c r="AM356" s="5"/>
      <c r="AN356" s="5"/>
      <c r="AO356" s="5"/>
      <c r="AP356" s="5"/>
      <c r="AQ356" s="48"/>
      <c r="AR356" s="48"/>
      <c r="AS356" s="48"/>
      <c r="AT356" s="49"/>
      <c r="AU356" s="13"/>
    </row>
    <row r="357" spans="5:47">
      <c r="E357" s="27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29"/>
      <c r="R357" s="30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38"/>
      <c r="AF357" s="10"/>
      <c r="AG357" s="10"/>
      <c r="AH357" s="10"/>
      <c r="AI357" s="10"/>
      <c r="AJ357" s="10"/>
      <c r="AK357" s="5"/>
      <c r="AL357" s="5"/>
      <c r="AM357" s="5"/>
      <c r="AN357" s="5"/>
      <c r="AO357" s="5"/>
      <c r="AP357" s="5"/>
      <c r="AQ357" s="48"/>
      <c r="AR357" s="48"/>
      <c r="AS357" s="48"/>
      <c r="AT357" s="49"/>
      <c r="AU357" s="13"/>
    </row>
    <row r="358" spans="5:47">
      <c r="E358" s="27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29"/>
      <c r="R358" s="30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38"/>
      <c r="AF358" s="10"/>
      <c r="AG358" s="10"/>
      <c r="AH358" s="10"/>
      <c r="AI358" s="10"/>
      <c r="AJ358" s="10"/>
      <c r="AK358" s="5"/>
      <c r="AL358" s="5"/>
      <c r="AM358" s="5"/>
      <c r="AN358" s="5"/>
      <c r="AO358" s="5"/>
      <c r="AP358" s="5"/>
      <c r="AQ358" s="48"/>
      <c r="AR358" s="48"/>
      <c r="AS358" s="48"/>
      <c r="AT358" s="49"/>
      <c r="AU358" s="13"/>
    </row>
    <row r="359" spans="5:47">
      <c r="E359" s="27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29"/>
      <c r="R359" s="30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38"/>
      <c r="AF359" s="10"/>
      <c r="AG359" s="10"/>
      <c r="AH359" s="10"/>
      <c r="AI359" s="10"/>
      <c r="AJ359" s="10"/>
      <c r="AK359" s="5"/>
      <c r="AL359" s="5"/>
      <c r="AM359" s="5"/>
      <c r="AN359" s="5"/>
      <c r="AO359" s="5"/>
      <c r="AP359" s="5"/>
      <c r="AQ359" s="48"/>
      <c r="AR359" s="48"/>
      <c r="AS359" s="48"/>
      <c r="AT359" s="49"/>
      <c r="AU359" s="13"/>
    </row>
    <row r="360" spans="5:47">
      <c r="E360" s="27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29"/>
      <c r="R360" s="30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38"/>
      <c r="AF360" s="10"/>
      <c r="AG360" s="10"/>
      <c r="AH360" s="10"/>
      <c r="AI360" s="10"/>
      <c r="AJ360" s="10"/>
      <c r="AK360" s="5"/>
      <c r="AL360" s="5"/>
      <c r="AM360" s="5"/>
      <c r="AN360" s="5"/>
      <c r="AO360" s="5"/>
      <c r="AP360" s="5"/>
      <c r="AQ360" s="48"/>
      <c r="AR360" s="48"/>
      <c r="AS360" s="48"/>
      <c r="AT360" s="49"/>
      <c r="AU360" s="13"/>
    </row>
    <row r="361" spans="5:47">
      <c r="E361" s="27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29"/>
      <c r="R361" s="30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38"/>
      <c r="AF361" s="10"/>
      <c r="AG361" s="10"/>
      <c r="AH361" s="10"/>
      <c r="AI361" s="10"/>
      <c r="AJ361" s="10"/>
      <c r="AK361" s="5"/>
      <c r="AL361" s="5"/>
      <c r="AM361" s="5"/>
      <c r="AN361" s="5"/>
      <c r="AO361" s="5"/>
      <c r="AP361" s="5"/>
      <c r="AQ361" s="48"/>
      <c r="AR361" s="48"/>
      <c r="AS361" s="48"/>
      <c r="AT361" s="49"/>
      <c r="AU361" s="13"/>
    </row>
    <row r="362" spans="5:47">
      <c r="E362" s="27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29"/>
      <c r="R362" s="30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38"/>
      <c r="AF362" s="10"/>
      <c r="AG362" s="10"/>
      <c r="AH362" s="10"/>
      <c r="AI362" s="10"/>
      <c r="AJ362" s="10"/>
      <c r="AK362" s="5"/>
      <c r="AL362" s="5"/>
      <c r="AM362" s="5"/>
      <c r="AN362" s="5"/>
      <c r="AO362" s="5"/>
      <c r="AP362" s="5"/>
      <c r="AQ362" s="48"/>
      <c r="AR362" s="48"/>
      <c r="AS362" s="48"/>
      <c r="AT362" s="49"/>
      <c r="AU362" s="13"/>
    </row>
    <row r="363" spans="5:47">
      <c r="E363" s="27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29"/>
      <c r="R363" s="30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38"/>
      <c r="AF363" s="10"/>
      <c r="AG363" s="10"/>
      <c r="AH363" s="10"/>
      <c r="AI363" s="10"/>
      <c r="AJ363" s="10"/>
      <c r="AK363" s="5"/>
      <c r="AL363" s="5"/>
      <c r="AM363" s="5"/>
      <c r="AN363" s="5"/>
      <c r="AO363" s="5"/>
      <c r="AP363" s="5"/>
      <c r="AQ363" s="48"/>
      <c r="AR363" s="48"/>
      <c r="AS363" s="48"/>
      <c r="AT363" s="49"/>
      <c r="AU363" s="13"/>
    </row>
    <row r="364" spans="5:47">
      <c r="E364" s="27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29"/>
      <c r="R364" s="30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38"/>
      <c r="AF364" s="10"/>
      <c r="AG364" s="10"/>
      <c r="AH364" s="10"/>
      <c r="AI364" s="10"/>
      <c r="AJ364" s="10"/>
      <c r="AK364" s="5"/>
      <c r="AL364" s="5"/>
      <c r="AM364" s="5"/>
      <c r="AN364" s="5"/>
      <c r="AO364" s="5"/>
      <c r="AP364" s="5"/>
      <c r="AQ364" s="48"/>
      <c r="AR364" s="48"/>
      <c r="AS364" s="48"/>
      <c r="AT364" s="49"/>
      <c r="AU364" s="13"/>
    </row>
    <row r="365" spans="5:47">
      <c r="E365" s="27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29"/>
      <c r="R365" s="30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38"/>
      <c r="AF365" s="10"/>
      <c r="AG365" s="10"/>
      <c r="AH365" s="10"/>
      <c r="AI365" s="10"/>
      <c r="AJ365" s="10"/>
      <c r="AK365" s="5"/>
      <c r="AL365" s="5"/>
      <c r="AM365" s="5"/>
      <c r="AN365" s="5"/>
      <c r="AO365" s="5"/>
      <c r="AP365" s="5"/>
      <c r="AQ365" s="48"/>
      <c r="AR365" s="48"/>
      <c r="AS365" s="48"/>
      <c r="AT365" s="49"/>
      <c r="AU365" s="13"/>
    </row>
    <row r="366" spans="5:47">
      <c r="E366" s="27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29"/>
      <c r="R366" s="30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38"/>
      <c r="AF366" s="10"/>
      <c r="AG366" s="10"/>
      <c r="AH366" s="10"/>
      <c r="AI366" s="10"/>
      <c r="AJ366" s="10"/>
      <c r="AK366" s="5"/>
      <c r="AL366" s="5"/>
      <c r="AM366" s="5"/>
      <c r="AN366" s="5"/>
      <c r="AO366" s="5"/>
      <c r="AP366" s="5"/>
      <c r="AQ366" s="48"/>
      <c r="AR366" s="48"/>
      <c r="AS366" s="48"/>
      <c r="AT366" s="49"/>
      <c r="AU366" s="13"/>
    </row>
    <row r="367" spans="5:47">
      <c r="E367" s="27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29"/>
      <c r="R367" s="30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38"/>
      <c r="AF367" s="10"/>
      <c r="AG367" s="10"/>
      <c r="AH367" s="10"/>
      <c r="AI367" s="10"/>
      <c r="AJ367" s="10"/>
      <c r="AK367" s="5"/>
      <c r="AL367" s="5"/>
      <c r="AM367" s="5"/>
      <c r="AN367" s="5"/>
      <c r="AO367" s="5"/>
      <c r="AP367" s="5"/>
      <c r="AQ367" s="48"/>
      <c r="AR367" s="48"/>
      <c r="AS367" s="48"/>
      <c r="AT367" s="49"/>
      <c r="AU367" s="13"/>
    </row>
    <row r="368" spans="5:47">
      <c r="E368" s="27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29"/>
      <c r="R368" s="30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38"/>
      <c r="AF368" s="10"/>
      <c r="AG368" s="10"/>
      <c r="AH368" s="10"/>
      <c r="AI368" s="10"/>
      <c r="AJ368" s="10"/>
      <c r="AK368" s="5"/>
      <c r="AL368" s="5"/>
      <c r="AM368" s="5"/>
      <c r="AN368" s="5"/>
      <c r="AO368" s="5"/>
      <c r="AP368" s="5"/>
      <c r="AQ368" s="48"/>
      <c r="AR368" s="48"/>
      <c r="AS368" s="48"/>
      <c r="AT368" s="49"/>
      <c r="AU368" s="13"/>
    </row>
    <row r="369" spans="5:47">
      <c r="E369" s="27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29"/>
      <c r="R369" s="30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38"/>
      <c r="AF369" s="10"/>
      <c r="AG369" s="10"/>
      <c r="AH369" s="10"/>
      <c r="AI369" s="10"/>
      <c r="AJ369" s="10"/>
      <c r="AK369" s="5"/>
      <c r="AL369" s="5"/>
      <c r="AM369" s="5"/>
      <c r="AN369" s="5"/>
      <c r="AO369" s="5"/>
      <c r="AP369" s="5"/>
      <c r="AQ369" s="48"/>
      <c r="AR369" s="48"/>
      <c r="AS369" s="48"/>
      <c r="AT369" s="49"/>
      <c r="AU369" s="13"/>
    </row>
    <row r="370" spans="5:47">
      <c r="E370" s="27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29"/>
      <c r="R370" s="30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38"/>
      <c r="AF370" s="10"/>
      <c r="AG370" s="10"/>
      <c r="AH370" s="10"/>
      <c r="AI370" s="10"/>
      <c r="AJ370" s="10"/>
      <c r="AK370" s="5"/>
      <c r="AL370" s="5"/>
      <c r="AM370" s="5"/>
      <c r="AN370" s="5"/>
      <c r="AO370" s="5"/>
      <c r="AP370" s="5"/>
      <c r="AQ370" s="48"/>
      <c r="AR370" s="48"/>
      <c r="AS370" s="48"/>
      <c r="AT370" s="49"/>
      <c r="AU370" s="13"/>
    </row>
    <row r="371" spans="5:47">
      <c r="E371" s="27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29"/>
      <c r="R371" s="30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38"/>
      <c r="AF371" s="10"/>
      <c r="AG371" s="10"/>
      <c r="AH371" s="10"/>
      <c r="AI371" s="10"/>
      <c r="AJ371" s="10"/>
      <c r="AK371" s="5"/>
      <c r="AL371" s="5"/>
      <c r="AM371" s="5"/>
      <c r="AN371" s="5"/>
      <c r="AO371" s="5"/>
      <c r="AP371" s="5"/>
      <c r="AQ371" s="48"/>
      <c r="AR371" s="48"/>
      <c r="AS371" s="48"/>
      <c r="AT371" s="49"/>
      <c r="AU371" s="13"/>
    </row>
    <row r="372" spans="5:47">
      <c r="E372" s="27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29"/>
      <c r="R372" s="30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38"/>
      <c r="AF372" s="10"/>
      <c r="AG372" s="10"/>
      <c r="AH372" s="10"/>
      <c r="AI372" s="10"/>
      <c r="AJ372" s="10"/>
      <c r="AK372" s="5"/>
      <c r="AL372" s="5"/>
      <c r="AM372" s="5"/>
      <c r="AN372" s="5"/>
      <c r="AO372" s="5"/>
      <c r="AP372" s="5"/>
      <c r="AQ372" s="48"/>
      <c r="AR372" s="48"/>
      <c r="AS372" s="48"/>
      <c r="AT372" s="49"/>
      <c r="AU372" s="13"/>
    </row>
    <row r="373" spans="5:47">
      <c r="E373" s="27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29"/>
      <c r="R373" s="30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38"/>
      <c r="AF373" s="10"/>
      <c r="AG373" s="10"/>
      <c r="AH373" s="10"/>
      <c r="AI373" s="10"/>
      <c r="AJ373" s="10"/>
      <c r="AK373" s="5"/>
      <c r="AL373" s="5"/>
      <c r="AM373" s="5"/>
      <c r="AN373" s="5"/>
      <c r="AO373" s="5"/>
      <c r="AP373" s="5"/>
      <c r="AQ373" s="48"/>
      <c r="AR373" s="48"/>
      <c r="AS373" s="48"/>
      <c r="AT373" s="49"/>
      <c r="AU373" s="13"/>
    </row>
    <row r="374" spans="5:47">
      <c r="E374" s="27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29"/>
      <c r="R374" s="30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38"/>
      <c r="AF374" s="10"/>
      <c r="AG374" s="10"/>
      <c r="AH374" s="10"/>
      <c r="AI374" s="10"/>
      <c r="AJ374" s="10"/>
      <c r="AK374" s="5"/>
      <c r="AL374" s="5"/>
      <c r="AM374" s="5"/>
      <c r="AN374" s="5"/>
      <c r="AO374" s="5"/>
      <c r="AP374" s="5"/>
      <c r="AQ374" s="48"/>
      <c r="AR374" s="48"/>
      <c r="AS374" s="48"/>
      <c r="AT374" s="49"/>
      <c r="AU374" s="13"/>
    </row>
    <row r="375" spans="5:47">
      <c r="E375" s="27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29"/>
      <c r="R375" s="30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38"/>
      <c r="AF375" s="10"/>
      <c r="AG375" s="10"/>
      <c r="AH375" s="10"/>
      <c r="AI375" s="10"/>
      <c r="AJ375" s="10"/>
      <c r="AK375" s="5"/>
      <c r="AL375" s="5"/>
      <c r="AM375" s="5"/>
      <c r="AN375" s="5"/>
      <c r="AO375" s="5"/>
      <c r="AP375" s="5"/>
      <c r="AQ375" s="48"/>
      <c r="AR375" s="48"/>
      <c r="AS375" s="48"/>
      <c r="AT375" s="49"/>
      <c r="AU375" s="13"/>
    </row>
    <row r="376" spans="5:47">
      <c r="E376" s="27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29"/>
      <c r="R376" s="30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38"/>
      <c r="AF376" s="10"/>
      <c r="AG376" s="10"/>
      <c r="AH376" s="10"/>
      <c r="AI376" s="10"/>
      <c r="AJ376" s="10"/>
      <c r="AK376" s="5"/>
      <c r="AL376" s="5"/>
      <c r="AM376" s="5"/>
      <c r="AN376" s="5"/>
      <c r="AO376" s="5"/>
      <c r="AP376" s="5"/>
      <c r="AQ376" s="48"/>
      <c r="AR376" s="48"/>
      <c r="AS376" s="48"/>
      <c r="AT376" s="49"/>
      <c r="AU376" s="13"/>
    </row>
    <row r="377" spans="5:47">
      <c r="E377" s="27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29"/>
      <c r="R377" s="30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38"/>
      <c r="AF377" s="10"/>
      <c r="AG377" s="10"/>
      <c r="AH377" s="10"/>
      <c r="AI377" s="10"/>
      <c r="AJ377" s="10"/>
      <c r="AK377" s="5"/>
      <c r="AL377" s="5"/>
      <c r="AM377" s="5"/>
      <c r="AN377" s="5"/>
      <c r="AO377" s="5"/>
      <c r="AP377" s="5"/>
      <c r="AQ377" s="48"/>
      <c r="AR377" s="48"/>
      <c r="AS377" s="48"/>
      <c r="AT377" s="49"/>
      <c r="AU377" s="13"/>
    </row>
    <row r="378" spans="5:47">
      <c r="E378" s="27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29"/>
      <c r="R378" s="30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38"/>
      <c r="AF378" s="10"/>
      <c r="AG378" s="10"/>
      <c r="AH378" s="10"/>
      <c r="AI378" s="10"/>
      <c r="AJ378" s="10"/>
      <c r="AK378" s="5"/>
      <c r="AL378" s="5"/>
      <c r="AM378" s="5"/>
      <c r="AN378" s="5"/>
      <c r="AO378" s="5"/>
      <c r="AP378" s="5"/>
      <c r="AQ378" s="48"/>
      <c r="AR378" s="48"/>
      <c r="AS378" s="48"/>
      <c r="AT378" s="49"/>
      <c r="AU378" s="13"/>
    </row>
    <row r="379" spans="5:47">
      <c r="E379" s="27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29"/>
      <c r="R379" s="30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38"/>
      <c r="AF379" s="10"/>
      <c r="AG379" s="10"/>
      <c r="AH379" s="10"/>
      <c r="AI379" s="10"/>
      <c r="AJ379" s="10"/>
      <c r="AK379" s="5"/>
      <c r="AL379" s="5"/>
      <c r="AM379" s="5"/>
      <c r="AN379" s="5"/>
      <c r="AO379" s="5"/>
      <c r="AP379" s="5"/>
      <c r="AQ379" s="48"/>
      <c r="AR379" s="48"/>
      <c r="AS379" s="48"/>
      <c r="AT379" s="49"/>
      <c r="AU379" s="13"/>
    </row>
    <row r="380" spans="5:47">
      <c r="E380" s="27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29"/>
      <c r="R380" s="30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38"/>
      <c r="AF380" s="10"/>
      <c r="AG380" s="10"/>
      <c r="AH380" s="10"/>
      <c r="AI380" s="10"/>
      <c r="AJ380" s="10"/>
      <c r="AK380" s="5"/>
      <c r="AL380" s="5"/>
      <c r="AM380" s="5"/>
      <c r="AN380" s="5"/>
      <c r="AO380" s="5"/>
      <c r="AP380" s="5"/>
      <c r="AQ380" s="48"/>
      <c r="AR380" s="48"/>
      <c r="AS380" s="48"/>
      <c r="AT380" s="49"/>
      <c r="AU380" s="13"/>
    </row>
    <row r="381" spans="5:47">
      <c r="E381" s="27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29"/>
      <c r="R381" s="30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38"/>
      <c r="AF381" s="10"/>
      <c r="AG381" s="10"/>
      <c r="AH381" s="10"/>
      <c r="AI381" s="10"/>
      <c r="AJ381" s="10"/>
      <c r="AK381" s="5"/>
      <c r="AL381" s="5"/>
      <c r="AM381" s="5"/>
      <c r="AN381" s="5"/>
      <c r="AO381" s="5"/>
      <c r="AP381" s="5"/>
      <c r="AQ381" s="48"/>
      <c r="AR381" s="48"/>
      <c r="AS381" s="48"/>
      <c r="AT381" s="49"/>
      <c r="AU381" s="13"/>
    </row>
    <row r="382" spans="5:47">
      <c r="E382" s="27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29"/>
      <c r="R382" s="30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38"/>
      <c r="AF382" s="10"/>
      <c r="AG382" s="10"/>
      <c r="AH382" s="10"/>
      <c r="AI382" s="10"/>
      <c r="AJ382" s="10"/>
      <c r="AK382" s="5"/>
      <c r="AL382" s="5"/>
      <c r="AM382" s="5"/>
      <c r="AN382" s="5"/>
      <c r="AO382" s="5"/>
      <c r="AP382" s="5"/>
      <c r="AQ382" s="48"/>
      <c r="AR382" s="48"/>
      <c r="AS382" s="48"/>
      <c r="AT382" s="49"/>
      <c r="AU382" s="13"/>
    </row>
    <row r="383" spans="5:47">
      <c r="E383" s="27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29"/>
      <c r="R383" s="30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38"/>
      <c r="AF383" s="10"/>
      <c r="AG383" s="10"/>
      <c r="AH383" s="10"/>
      <c r="AI383" s="10"/>
      <c r="AJ383" s="10"/>
      <c r="AK383" s="5"/>
      <c r="AL383" s="5"/>
      <c r="AM383" s="5"/>
      <c r="AN383" s="5"/>
      <c r="AO383" s="5"/>
      <c r="AP383" s="5"/>
      <c r="AQ383" s="48"/>
      <c r="AR383" s="48"/>
      <c r="AS383" s="48"/>
      <c r="AT383" s="49"/>
      <c r="AU383" s="13"/>
    </row>
    <row r="384" spans="5:47">
      <c r="E384" s="27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29"/>
      <c r="R384" s="30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38"/>
      <c r="AF384" s="10"/>
      <c r="AG384" s="10"/>
      <c r="AH384" s="10"/>
      <c r="AI384" s="10"/>
      <c r="AJ384" s="10"/>
      <c r="AK384" s="5"/>
      <c r="AL384" s="5"/>
      <c r="AM384" s="5"/>
      <c r="AN384" s="5"/>
      <c r="AO384" s="5"/>
      <c r="AP384" s="5"/>
      <c r="AQ384" s="48"/>
      <c r="AR384" s="48"/>
      <c r="AS384" s="48"/>
      <c r="AT384" s="49"/>
      <c r="AU384" s="13"/>
    </row>
    <row r="385" spans="5:47">
      <c r="E385" s="27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29"/>
      <c r="R385" s="30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38"/>
      <c r="AF385" s="10"/>
      <c r="AG385" s="10"/>
      <c r="AH385" s="10"/>
      <c r="AI385" s="10"/>
      <c r="AJ385" s="10"/>
      <c r="AK385" s="5"/>
      <c r="AL385" s="5"/>
      <c r="AM385" s="5"/>
      <c r="AN385" s="5"/>
      <c r="AO385" s="5"/>
      <c r="AP385" s="5"/>
      <c r="AQ385" s="48"/>
      <c r="AR385" s="48"/>
      <c r="AS385" s="48"/>
      <c r="AT385" s="49"/>
      <c r="AU385" s="13"/>
    </row>
    <row r="386" spans="5:47">
      <c r="E386" s="27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29"/>
      <c r="R386" s="30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38"/>
      <c r="AF386" s="10"/>
      <c r="AG386" s="10"/>
      <c r="AH386" s="10"/>
      <c r="AI386" s="10"/>
      <c r="AJ386" s="10"/>
      <c r="AK386" s="5"/>
      <c r="AL386" s="5"/>
      <c r="AM386" s="5"/>
      <c r="AN386" s="5"/>
      <c r="AO386" s="5"/>
      <c r="AP386" s="5"/>
      <c r="AQ386" s="48"/>
      <c r="AR386" s="48"/>
      <c r="AS386" s="48"/>
      <c r="AT386" s="49"/>
      <c r="AU386" s="13"/>
    </row>
    <row r="387" spans="5:47">
      <c r="E387" s="27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29"/>
      <c r="R387" s="30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38"/>
      <c r="AF387" s="10"/>
      <c r="AG387" s="10"/>
      <c r="AH387" s="10"/>
      <c r="AI387" s="10"/>
      <c r="AJ387" s="10"/>
      <c r="AK387" s="5"/>
      <c r="AL387" s="5"/>
      <c r="AM387" s="5"/>
      <c r="AN387" s="5"/>
      <c r="AO387" s="5"/>
      <c r="AP387" s="5"/>
      <c r="AQ387" s="48"/>
      <c r="AR387" s="48"/>
      <c r="AS387" s="48"/>
      <c r="AT387" s="49"/>
      <c r="AU387" s="13"/>
    </row>
    <row r="388" spans="5:47">
      <c r="E388" s="27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29"/>
      <c r="R388" s="30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38"/>
      <c r="AF388" s="10"/>
      <c r="AG388" s="10"/>
      <c r="AH388" s="10"/>
      <c r="AI388" s="10"/>
      <c r="AJ388" s="10"/>
      <c r="AK388" s="5"/>
      <c r="AL388" s="5"/>
      <c r="AM388" s="5"/>
      <c r="AN388" s="5"/>
      <c r="AO388" s="5"/>
      <c r="AP388" s="5"/>
      <c r="AQ388" s="48"/>
      <c r="AR388" s="48"/>
      <c r="AS388" s="48"/>
      <c r="AT388" s="49"/>
      <c r="AU388" s="13"/>
    </row>
    <row r="389" spans="5:47">
      <c r="E389" s="27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29"/>
      <c r="R389" s="30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38"/>
      <c r="AF389" s="10"/>
      <c r="AG389" s="10"/>
      <c r="AH389" s="10"/>
      <c r="AI389" s="10"/>
      <c r="AJ389" s="10"/>
      <c r="AK389" s="5"/>
      <c r="AL389" s="5"/>
      <c r="AM389" s="5"/>
      <c r="AN389" s="5"/>
      <c r="AO389" s="5"/>
      <c r="AP389" s="5"/>
      <c r="AQ389" s="48"/>
      <c r="AR389" s="48"/>
      <c r="AS389" s="48"/>
      <c r="AT389" s="49"/>
      <c r="AU389" s="13"/>
    </row>
    <row r="390" spans="5:47">
      <c r="E390" s="27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29"/>
      <c r="R390" s="30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38"/>
      <c r="AF390" s="10"/>
      <c r="AG390" s="10"/>
      <c r="AH390" s="10"/>
      <c r="AI390" s="10"/>
      <c r="AJ390" s="10"/>
      <c r="AK390" s="5"/>
      <c r="AL390" s="5"/>
      <c r="AM390" s="5"/>
      <c r="AN390" s="5"/>
      <c r="AO390" s="5"/>
      <c r="AP390" s="5"/>
      <c r="AQ390" s="48"/>
      <c r="AR390" s="48"/>
      <c r="AS390" s="48"/>
      <c r="AT390" s="49"/>
      <c r="AU390" s="13"/>
    </row>
    <row r="391" spans="5:47">
      <c r="E391" s="27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29"/>
      <c r="R391" s="30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38"/>
      <c r="AF391" s="10"/>
      <c r="AG391" s="10"/>
      <c r="AH391" s="10"/>
      <c r="AI391" s="10"/>
      <c r="AJ391" s="10"/>
      <c r="AK391" s="5"/>
      <c r="AL391" s="5"/>
      <c r="AM391" s="5"/>
      <c r="AN391" s="5"/>
      <c r="AO391" s="5"/>
      <c r="AP391" s="5"/>
      <c r="AQ391" s="48"/>
      <c r="AR391" s="48"/>
      <c r="AS391" s="48"/>
      <c r="AT391" s="49"/>
      <c r="AU391" s="13"/>
    </row>
    <row r="392" spans="5:47">
      <c r="E392" s="27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29"/>
      <c r="R392" s="30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38"/>
      <c r="AF392" s="10"/>
      <c r="AG392" s="10"/>
      <c r="AH392" s="10"/>
      <c r="AI392" s="10"/>
      <c r="AJ392" s="10"/>
      <c r="AK392" s="5"/>
      <c r="AL392" s="5"/>
      <c r="AM392" s="5"/>
      <c r="AN392" s="5"/>
      <c r="AO392" s="5"/>
      <c r="AP392" s="5"/>
      <c r="AQ392" s="48"/>
      <c r="AR392" s="48"/>
      <c r="AS392" s="48"/>
      <c r="AT392" s="49"/>
      <c r="AU392" s="13"/>
    </row>
    <row r="393" spans="5:47">
      <c r="E393" s="27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29"/>
      <c r="R393" s="30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38"/>
      <c r="AF393" s="10"/>
      <c r="AG393" s="10"/>
      <c r="AH393" s="10"/>
      <c r="AI393" s="10"/>
      <c r="AJ393" s="10"/>
      <c r="AK393" s="5"/>
      <c r="AL393" s="5"/>
      <c r="AM393" s="5"/>
      <c r="AN393" s="5"/>
      <c r="AO393" s="5"/>
      <c r="AP393" s="5"/>
      <c r="AQ393" s="48"/>
      <c r="AR393" s="48"/>
      <c r="AS393" s="48"/>
      <c r="AT393" s="49"/>
      <c r="AU393" s="13"/>
    </row>
    <row r="394" spans="5:47">
      <c r="E394" s="27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29"/>
      <c r="R394" s="30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38"/>
      <c r="AF394" s="10"/>
      <c r="AG394" s="10"/>
      <c r="AH394" s="10"/>
      <c r="AI394" s="10"/>
      <c r="AJ394" s="10"/>
      <c r="AK394" s="5"/>
      <c r="AL394" s="5"/>
      <c r="AM394" s="5"/>
      <c r="AN394" s="5"/>
      <c r="AO394" s="5"/>
      <c r="AP394" s="5"/>
      <c r="AQ394" s="48"/>
      <c r="AR394" s="48"/>
      <c r="AS394" s="48"/>
      <c r="AT394" s="49"/>
      <c r="AU394" s="13"/>
    </row>
    <row r="395" spans="5:47">
      <c r="E395" s="27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29"/>
      <c r="R395" s="30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38"/>
      <c r="AF395" s="10"/>
      <c r="AG395" s="10"/>
      <c r="AH395" s="10"/>
      <c r="AI395" s="10"/>
      <c r="AJ395" s="10"/>
      <c r="AK395" s="5"/>
      <c r="AL395" s="5"/>
      <c r="AM395" s="5"/>
      <c r="AN395" s="5"/>
      <c r="AO395" s="5"/>
      <c r="AP395" s="5"/>
      <c r="AQ395" s="48"/>
      <c r="AR395" s="48"/>
      <c r="AS395" s="48"/>
      <c r="AT395" s="49"/>
      <c r="AU395" s="13"/>
    </row>
    <row r="396" spans="5:47">
      <c r="E396" s="27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29"/>
      <c r="R396" s="30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38"/>
      <c r="AF396" s="10"/>
      <c r="AG396" s="10"/>
      <c r="AH396" s="10"/>
      <c r="AI396" s="10"/>
      <c r="AJ396" s="10"/>
      <c r="AK396" s="5"/>
      <c r="AL396" s="5"/>
      <c r="AM396" s="5"/>
      <c r="AN396" s="5"/>
      <c r="AO396" s="5"/>
      <c r="AP396" s="5"/>
      <c r="AQ396" s="48"/>
      <c r="AR396" s="48"/>
      <c r="AS396" s="48"/>
      <c r="AT396" s="49"/>
      <c r="AU396" s="13"/>
    </row>
    <row r="397" spans="5:47">
      <c r="E397" s="27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29"/>
      <c r="R397" s="30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38"/>
      <c r="AF397" s="10"/>
      <c r="AG397" s="10"/>
      <c r="AH397" s="10"/>
      <c r="AI397" s="10"/>
      <c r="AJ397" s="10"/>
      <c r="AK397" s="5"/>
      <c r="AL397" s="5"/>
      <c r="AM397" s="5"/>
      <c r="AN397" s="5"/>
      <c r="AO397" s="5"/>
      <c r="AP397" s="5"/>
      <c r="AQ397" s="48"/>
      <c r="AR397" s="48"/>
      <c r="AS397" s="48"/>
      <c r="AT397" s="49"/>
      <c r="AU397" s="13"/>
    </row>
    <row r="398" spans="5:47">
      <c r="E398" s="27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29"/>
      <c r="R398" s="30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38"/>
      <c r="AF398" s="10"/>
      <c r="AG398" s="10"/>
      <c r="AH398" s="10"/>
      <c r="AI398" s="10"/>
      <c r="AJ398" s="10"/>
      <c r="AK398" s="5"/>
      <c r="AL398" s="5"/>
      <c r="AM398" s="5"/>
      <c r="AN398" s="5"/>
      <c r="AO398" s="5"/>
      <c r="AP398" s="5"/>
      <c r="AQ398" s="48"/>
      <c r="AR398" s="48"/>
      <c r="AS398" s="48"/>
      <c r="AT398" s="49"/>
      <c r="AU398" s="13"/>
    </row>
    <row r="399" spans="5:47">
      <c r="E399" s="27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29"/>
      <c r="R399" s="30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38"/>
      <c r="AF399" s="10"/>
      <c r="AG399" s="10"/>
      <c r="AH399" s="10"/>
      <c r="AI399" s="10"/>
      <c r="AJ399" s="10"/>
      <c r="AK399" s="5"/>
      <c r="AL399" s="5"/>
      <c r="AM399" s="5"/>
      <c r="AN399" s="5"/>
      <c r="AO399" s="5"/>
      <c r="AP399" s="5"/>
      <c r="AQ399" s="48"/>
      <c r="AR399" s="48"/>
      <c r="AS399" s="48"/>
      <c r="AT399" s="49"/>
      <c r="AU399" s="13"/>
    </row>
    <row r="400" spans="5:47">
      <c r="E400" s="27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29"/>
      <c r="R400" s="30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38"/>
      <c r="AF400" s="10"/>
      <c r="AG400" s="10"/>
      <c r="AH400" s="10"/>
      <c r="AI400" s="10"/>
      <c r="AJ400" s="10"/>
      <c r="AK400" s="5"/>
      <c r="AL400" s="5"/>
      <c r="AM400" s="5"/>
      <c r="AN400" s="5"/>
      <c r="AO400" s="5"/>
      <c r="AP400" s="5"/>
      <c r="AQ400" s="48"/>
      <c r="AR400" s="48"/>
      <c r="AS400" s="48"/>
      <c r="AT400" s="49"/>
      <c r="AU400" s="13"/>
    </row>
    <row r="401" spans="5:47">
      <c r="E401" s="27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29"/>
      <c r="R401" s="30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38"/>
      <c r="AF401" s="10"/>
      <c r="AG401" s="10"/>
      <c r="AH401" s="10"/>
      <c r="AI401" s="10"/>
      <c r="AJ401" s="10"/>
      <c r="AK401" s="5"/>
      <c r="AL401" s="5"/>
      <c r="AM401" s="5"/>
      <c r="AN401" s="5"/>
      <c r="AO401" s="5"/>
      <c r="AP401" s="5"/>
      <c r="AQ401" s="48"/>
      <c r="AR401" s="48"/>
      <c r="AS401" s="48"/>
      <c r="AT401" s="49"/>
      <c r="AU401" s="13"/>
    </row>
    <row r="402" spans="5:47">
      <c r="E402" s="27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29"/>
      <c r="R402" s="30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38"/>
      <c r="AF402" s="10"/>
      <c r="AG402" s="10"/>
      <c r="AH402" s="10"/>
      <c r="AI402" s="10"/>
      <c r="AJ402" s="10"/>
      <c r="AK402" s="5"/>
      <c r="AL402" s="5"/>
      <c r="AM402" s="5"/>
      <c r="AN402" s="5"/>
      <c r="AO402" s="5"/>
      <c r="AP402" s="5"/>
      <c r="AQ402" s="48"/>
      <c r="AR402" s="48"/>
      <c r="AS402" s="48"/>
      <c r="AT402" s="49"/>
      <c r="AU402" s="13"/>
    </row>
    <row r="403" spans="5:47">
      <c r="E403" s="27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29"/>
      <c r="R403" s="30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38"/>
      <c r="AF403" s="10"/>
      <c r="AG403" s="10"/>
      <c r="AH403" s="10"/>
      <c r="AI403" s="10"/>
      <c r="AJ403" s="10"/>
      <c r="AK403" s="5"/>
      <c r="AL403" s="5"/>
      <c r="AM403" s="5"/>
      <c r="AN403" s="5"/>
      <c r="AO403" s="5"/>
      <c r="AP403" s="5"/>
      <c r="AQ403" s="48"/>
      <c r="AR403" s="48"/>
      <c r="AS403" s="48"/>
      <c r="AT403" s="49"/>
      <c r="AU403" s="13"/>
    </row>
    <row r="404" spans="5:47">
      <c r="E404" s="27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29"/>
      <c r="R404" s="30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38"/>
      <c r="AF404" s="10"/>
      <c r="AG404" s="10"/>
      <c r="AH404" s="10"/>
      <c r="AI404" s="10"/>
      <c r="AJ404" s="10"/>
      <c r="AK404" s="5"/>
      <c r="AL404" s="5"/>
      <c r="AM404" s="5"/>
      <c r="AN404" s="5"/>
      <c r="AO404" s="5"/>
      <c r="AP404" s="5"/>
      <c r="AQ404" s="48"/>
      <c r="AR404" s="48"/>
      <c r="AS404" s="48"/>
      <c r="AT404" s="49"/>
      <c r="AU404" s="13"/>
    </row>
    <row r="405" spans="5:47">
      <c r="E405" s="27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29"/>
      <c r="R405" s="30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38"/>
      <c r="AF405" s="10"/>
      <c r="AG405" s="10"/>
      <c r="AH405" s="10"/>
      <c r="AI405" s="10"/>
      <c r="AJ405" s="10"/>
      <c r="AK405" s="5"/>
      <c r="AL405" s="5"/>
      <c r="AM405" s="5"/>
      <c r="AN405" s="5"/>
      <c r="AO405" s="5"/>
      <c r="AP405" s="5"/>
      <c r="AQ405" s="48"/>
      <c r="AR405" s="48"/>
      <c r="AS405" s="48"/>
      <c r="AT405" s="49"/>
      <c r="AU405" s="13"/>
    </row>
    <row r="406" spans="5:47">
      <c r="E406" s="27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29"/>
      <c r="R406" s="30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38"/>
      <c r="AF406" s="10"/>
      <c r="AG406" s="10"/>
      <c r="AH406" s="10"/>
      <c r="AI406" s="10"/>
      <c r="AJ406" s="10"/>
      <c r="AK406" s="5"/>
      <c r="AL406" s="5"/>
      <c r="AM406" s="5"/>
      <c r="AN406" s="5"/>
      <c r="AO406" s="5"/>
      <c r="AP406" s="5"/>
      <c r="AQ406" s="48"/>
      <c r="AR406" s="48"/>
      <c r="AS406" s="48"/>
      <c r="AT406" s="49"/>
      <c r="AU406" s="13"/>
    </row>
    <row r="407" spans="5:47">
      <c r="E407" s="27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29"/>
      <c r="R407" s="30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38"/>
      <c r="AF407" s="10"/>
      <c r="AG407" s="10"/>
      <c r="AH407" s="10"/>
      <c r="AI407" s="10"/>
      <c r="AJ407" s="10"/>
      <c r="AK407" s="5"/>
      <c r="AL407" s="5"/>
      <c r="AM407" s="5"/>
      <c r="AN407" s="5"/>
      <c r="AO407" s="5"/>
      <c r="AP407" s="5"/>
      <c r="AQ407" s="48"/>
      <c r="AR407" s="48"/>
      <c r="AS407" s="48"/>
      <c r="AT407" s="49"/>
      <c r="AU407" s="13"/>
    </row>
    <row r="408" spans="5:47">
      <c r="E408" s="27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29"/>
      <c r="R408" s="30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38"/>
      <c r="AF408" s="10"/>
      <c r="AG408" s="10"/>
      <c r="AH408" s="10"/>
      <c r="AI408" s="10"/>
      <c r="AJ408" s="10"/>
      <c r="AK408" s="5"/>
      <c r="AL408" s="5"/>
      <c r="AM408" s="5"/>
      <c r="AN408" s="5"/>
      <c r="AO408" s="5"/>
      <c r="AP408" s="5"/>
      <c r="AQ408" s="48"/>
      <c r="AR408" s="48"/>
      <c r="AS408" s="48"/>
      <c r="AT408" s="49"/>
      <c r="AU408" s="13"/>
    </row>
    <row r="409" spans="5:47">
      <c r="E409" s="27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29"/>
      <c r="R409" s="30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38"/>
      <c r="AF409" s="10"/>
      <c r="AG409" s="10"/>
      <c r="AH409" s="10"/>
      <c r="AI409" s="10"/>
      <c r="AJ409" s="10"/>
      <c r="AK409" s="5"/>
      <c r="AL409" s="5"/>
      <c r="AM409" s="5"/>
      <c r="AN409" s="5"/>
      <c r="AO409" s="5"/>
      <c r="AP409" s="5"/>
      <c r="AQ409" s="48"/>
      <c r="AR409" s="48"/>
      <c r="AS409" s="48"/>
      <c r="AT409" s="49"/>
      <c r="AU409" s="13"/>
    </row>
    <row r="410" spans="5:47">
      <c r="E410" s="27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29"/>
      <c r="R410" s="30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38"/>
      <c r="AF410" s="10"/>
      <c r="AG410" s="10"/>
      <c r="AH410" s="10"/>
      <c r="AI410" s="10"/>
      <c r="AJ410" s="10"/>
      <c r="AK410" s="5"/>
      <c r="AL410" s="5"/>
      <c r="AM410" s="5"/>
      <c r="AN410" s="5"/>
      <c r="AO410" s="5"/>
      <c r="AP410" s="5"/>
      <c r="AQ410" s="48"/>
      <c r="AR410" s="48"/>
      <c r="AS410" s="48"/>
      <c r="AT410" s="49"/>
      <c r="AU410" s="13"/>
    </row>
    <row r="411" spans="5:47">
      <c r="E411" s="27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29"/>
      <c r="R411" s="30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38"/>
      <c r="AF411" s="10"/>
      <c r="AG411" s="10"/>
      <c r="AH411" s="10"/>
      <c r="AI411" s="10"/>
      <c r="AJ411" s="10"/>
      <c r="AK411" s="5"/>
      <c r="AL411" s="5"/>
      <c r="AM411" s="5"/>
      <c r="AN411" s="5"/>
      <c r="AO411" s="5"/>
      <c r="AP411" s="5"/>
      <c r="AQ411" s="48"/>
      <c r="AR411" s="48"/>
      <c r="AS411" s="48"/>
      <c r="AT411" s="49"/>
      <c r="AU411" s="13"/>
    </row>
    <row r="412" spans="5:47">
      <c r="E412" s="27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29"/>
      <c r="R412" s="30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38"/>
      <c r="AF412" s="10"/>
      <c r="AG412" s="10"/>
      <c r="AH412" s="10"/>
      <c r="AI412" s="10"/>
      <c r="AJ412" s="10"/>
      <c r="AK412" s="5"/>
      <c r="AL412" s="5"/>
      <c r="AM412" s="5"/>
      <c r="AN412" s="5"/>
      <c r="AO412" s="5"/>
      <c r="AP412" s="5"/>
      <c r="AQ412" s="48"/>
      <c r="AR412" s="48"/>
      <c r="AS412" s="48"/>
      <c r="AT412" s="49"/>
      <c r="AU412" s="13"/>
    </row>
    <row r="413" spans="5:47">
      <c r="E413" s="27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29"/>
      <c r="R413" s="30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38"/>
      <c r="AF413" s="10"/>
      <c r="AG413" s="10"/>
      <c r="AH413" s="10"/>
      <c r="AI413" s="10"/>
      <c r="AJ413" s="10"/>
      <c r="AK413" s="5"/>
      <c r="AL413" s="5"/>
      <c r="AM413" s="5"/>
      <c r="AN413" s="5"/>
      <c r="AO413" s="5"/>
      <c r="AP413" s="5"/>
      <c r="AQ413" s="48"/>
      <c r="AR413" s="48"/>
      <c r="AS413" s="48"/>
      <c r="AT413" s="49"/>
      <c r="AU413" s="13"/>
    </row>
    <row r="414" spans="5:47">
      <c r="E414" s="27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29"/>
      <c r="R414" s="30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38"/>
      <c r="AF414" s="10"/>
      <c r="AG414" s="10"/>
      <c r="AH414" s="10"/>
      <c r="AI414" s="10"/>
      <c r="AJ414" s="10"/>
      <c r="AK414" s="5"/>
      <c r="AL414" s="5"/>
      <c r="AM414" s="5"/>
      <c r="AN414" s="5"/>
      <c r="AO414" s="5"/>
      <c r="AP414" s="5"/>
      <c r="AQ414" s="48"/>
      <c r="AR414" s="48"/>
      <c r="AS414" s="48"/>
      <c r="AT414" s="49"/>
      <c r="AU414" s="13"/>
    </row>
    <row r="415" spans="5:47">
      <c r="E415" s="27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29"/>
      <c r="R415" s="30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38"/>
      <c r="AF415" s="10"/>
      <c r="AG415" s="10"/>
      <c r="AH415" s="10"/>
      <c r="AI415" s="10"/>
      <c r="AJ415" s="10"/>
      <c r="AK415" s="5"/>
      <c r="AL415" s="5"/>
      <c r="AM415" s="5"/>
      <c r="AN415" s="5"/>
      <c r="AO415" s="5"/>
      <c r="AP415" s="5"/>
      <c r="AQ415" s="48"/>
      <c r="AR415" s="48"/>
      <c r="AS415" s="48"/>
      <c r="AT415" s="49"/>
      <c r="AU415" s="13"/>
    </row>
    <row r="416" spans="5:47">
      <c r="E416" s="27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29"/>
      <c r="R416" s="30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38"/>
      <c r="AF416" s="10"/>
      <c r="AG416" s="10"/>
      <c r="AH416" s="10"/>
      <c r="AI416" s="10"/>
      <c r="AJ416" s="10"/>
      <c r="AK416" s="5"/>
      <c r="AL416" s="5"/>
      <c r="AM416" s="5"/>
      <c r="AN416" s="5"/>
      <c r="AO416" s="5"/>
      <c r="AP416" s="5"/>
      <c r="AQ416" s="48"/>
      <c r="AR416" s="48"/>
      <c r="AS416" s="48"/>
      <c r="AT416" s="49"/>
      <c r="AU416" s="13"/>
    </row>
    <row r="417" spans="5:47">
      <c r="E417" s="27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29"/>
      <c r="R417" s="30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38"/>
      <c r="AF417" s="10"/>
      <c r="AG417" s="10"/>
      <c r="AH417" s="10"/>
      <c r="AI417" s="10"/>
      <c r="AJ417" s="10"/>
      <c r="AK417" s="5"/>
      <c r="AL417" s="5"/>
      <c r="AM417" s="5"/>
      <c r="AN417" s="5"/>
      <c r="AO417" s="5"/>
      <c r="AP417" s="5"/>
      <c r="AQ417" s="48"/>
      <c r="AR417" s="48"/>
      <c r="AS417" s="48"/>
      <c r="AT417" s="49"/>
      <c r="AU417" s="13"/>
    </row>
    <row r="418" spans="5:47">
      <c r="E418" s="27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29"/>
      <c r="R418" s="30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38"/>
      <c r="AF418" s="10"/>
      <c r="AG418" s="10"/>
      <c r="AH418" s="10"/>
      <c r="AI418" s="10"/>
      <c r="AJ418" s="10"/>
      <c r="AK418" s="5"/>
      <c r="AL418" s="5"/>
      <c r="AM418" s="5"/>
      <c r="AN418" s="5"/>
      <c r="AO418" s="5"/>
      <c r="AP418" s="5"/>
      <c r="AQ418" s="48"/>
      <c r="AR418" s="48"/>
      <c r="AS418" s="48"/>
      <c r="AT418" s="49"/>
      <c r="AU418" s="13"/>
    </row>
    <row r="419" spans="5:47">
      <c r="E419" s="27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29"/>
      <c r="R419" s="30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38"/>
      <c r="AF419" s="10"/>
      <c r="AG419" s="10"/>
      <c r="AH419" s="10"/>
      <c r="AI419" s="10"/>
      <c r="AJ419" s="10"/>
      <c r="AK419" s="5"/>
      <c r="AL419" s="5"/>
      <c r="AM419" s="5"/>
      <c r="AN419" s="5"/>
      <c r="AO419" s="5"/>
      <c r="AP419" s="5"/>
      <c r="AQ419" s="48"/>
      <c r="AR419" s="48"/>
      <c r="AS419" s="48"/>
      <c r="AT419" s="49"/>
      <c r="AU419" s="13"/>
    </row>
    <row r="420" spans="5:47">
      <c r="E420" s="27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29"/>
      <c r="R420" s="30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38"/>
      <c r="AF420" s="10"/>
      <c r="AG420" s="10"/>
      <c r="AH420" s="10"/>
      <c r="AI420" s="10"/>
      <c r="AJ420" s="10"/>
      <c r="AK420" s="5"/>
      <c r="AL420" s="5"/>
      <c r="AM420" s="5"/>
      <c r="AN420" s="5"/>
      <c r="AO420" s="5"/>
      <c r="AP420" s="5"/>
      <c r="AQ420" s="48"/>
      <c r="AR420" s="48"/>
      <c r="AS420" s="48"/>
      <c r="AT420" s="49"/>
      <c r="AU420" s="13"/>
    </row>
    <row r="421" spans="5:47">
      <c r="E421" s="27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29"/>
      <c r="R421" s="30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38"/>
      <c r="AF421" s="10"/>
      <c r="AG421" s="10"/>
      <c r="AH421" s="10"/>
      <c r="AI421" s="10"/>
      <c r="AJ421" s="10"/>
      <c r="AK421" s="5"/>
      <c r="AL421" s="5"/>
      <c r="AM421" s="5"/>
      <c r="AN421" s="5"/>
      <c r="AO421" s="5"/>
      <c r="AP421" s="5"/>
      <c r="AQ421" s="48"/>
      <c r="AR421" s="48"/>
      <c r="AS421" s="48"/>
      <c r="AT421" s="49"/>
      <c r="AU421" s="13"/>
    </row>
    <row r="422" spans="5:47">
      <c r="E422" s="27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29"/>
      <c r="R422" s="30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38"/>
      <c r="AF422" s="10"/>
      <c r="AG422" s="10"/>
      <c r="AH422" s="10"/>
      <c r="AI422" s="10"/>
      <c r="AJ422" s="10"/>
      <c r="AK422" s="5"/>
      <c r="AL422" s="5"/>
      <c r="AM422" s="5"/>
      <c r="AN422" s="5"/>
      <c r="AO422" s="5"/>
      <c r="AP422" s="5"/>
      <c r="AQ422" s="48"/>
      <c r="AR422" s="48"/>
      <c r="AS422" s="48"/>
      <c r="AT422" s="49"/>
      <c r="AU422" s="13"/>
    </row>
    <row r="423" spans="5:47">
      <c r="E423" s="27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29"/>
      <c r="R423" s="30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38"/>
      <c r="AF423" s="10"/>
      <c r="AG423" s="10"/>
      <c r="AH423" s="10"/>
      <c r="AI423" s="10"/>
      <c r="AJ423" s="10"/>
      <c r="AK423" s="5"/>
      <c r="AL423" s="5"/>
      <c r="AM423" s="5"/>
      <c r="AN423" s="5"/>
      <c r="AO423" s="5"/>
      <c r="AP423" s="5"/>
      <c r="AQ423" s="48"/>
      <c r="AR423" s="48"/>
      <c r="AS423" s="48"/>
      <c r="AT423" s="49"/>
      <c r="AU423" s="13"/>
    </row>
    <row r="424" spans="5:47">
      <c r="E424" s="27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29"/>
      <c r="R424" s="30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38"/>
      <c r="AF424" s="10"/>
      <c r="AG424" s="10"/>
      <c r="AH424" s="10"/>
      <c r="AI424" s="10"/>
      <c r="AJ424" s="10"/>
      <c r="AK424" s="5"/>
      <c r="AL424" s="5"/>
      <c r="AM424" s="5"/>
      <c r="AN424" s="5"/>
      <c r="AO424" s="5"/>
      <c r="AP424" s="5"/>
      <c r="AQ424" s="48"/>
      <c r="AR424" s="48"/>
      <c r="AS424" s="48"/>
      <c r="AT424" s="49"/>
      <c r="AU424" s="13"/>
    </row>
    <row r="425" spans="5:47">
      <c r="E425" s="27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29"/>
      <c r="R425" s="30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38"/>
      <c r="AF425" s="10"/>
      <c r="AG425" s="10"/>
      <c r="AH425" s="10"/>
      <c r="AI425" s="10"/>
      <c r="AJ425" s="10"/>
      <c r="AK425" s="5"/>
      <c r="AL425" s="5"/>
      <c r="AM425" s="5"/>
      <c r="AN425" s="5"/>
      <c r="AO425" s="5"/>
      <c r="AP425" s="5"/>
      <c r="AQ425" s="48"/>
      <c r="AR425" s="48"/>
      <c r="AS425" s="48"/>
      <c r="AT425" s="49"/>
      <c r="AU425" s="13"/>
    </row>
    <row r="426" spans="5:47">
      <c r="E426" s="27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29"/>
      <c r="R426" s="30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38"/>
      <c r="AF426" s="10"/>
      <c r="AG426" s="10"/>
      <c r="AH426" s="10"/>
      <c r="AI426" s="10"/>
      <c r="AJ426" s="10"/>
      <c r="AK426" s="5"/>
      <c r="AL426" s="5"/>
      <c r="AM426" s="5"/>
      <c r="AN426" s="5"/>
      <c r="AO426" s="5"/>
      <c r="AP426" s="5"/>
      <c r="AQ426" s="48"/>
      <c r="AR426" s="48"/>
      <c r="AS426" s="48"/>
      <c r="AT426" s="49"/>
      <c r="AU426" s="13"/>
    </row>
    <row r="427" spans="5:47">
      <c r="E427" s="27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29"/>
      <c r="R427" s="30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38"/>
      <c r="AF427" s="10"/>
      <c r="AG427" s="10"/>
      <c r="AH427" s="10"/>
      <c r="AI427" s="10"/>
      <c r="AJ427" s="10"/>
      <c r="AK427" s="5"/>
      <c r="AL427" s="5"/>
      <c r="AM427" s="5"/>
      <c r="AN427" s="5"/>
      <c r="AO427" s="5"/>
      <c r="AP427" s="5"/>
      <c r="AQ427" s="48"/>
      <c r="AR427" s="48"/>
      <c r="AS427" s="48"/>
      <c r="AT427" s="49"/>
      <c r="AU427" s="13"/>
    </row>
    <row r="428" spans="5:47">
      <c r="E428" s="27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29"/>
      <c r="R428" s="30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38"/>
      <c r="AF428" s="10"/>
      <c r="AG428" s="10"/>
      <c r="AH428" s="10"/>
      <c r="AI428" s="10"/>
      <c r="AJ428" s="10"/>
      <c r="AK428" s="5"/>
      <c r="AL428" s="5"/>
      <c r="AM428" s="5"/>
      <c r="AN428" s="5"/>
      <c r="AO428" s="5"/>
      <c r="AP428" s="5"/>
      <c r="AQ428" s="48"/>
      <c r="AR428" s="48"/>
      <c r="AS428" s="48"/>
      <c r="AT428" s="49"/>
      <c r="AU428" s="13"/>
    </row>
    <row r="429" spans="5:47">
      <c r="E429" s="27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29"/>
      <c r="R429" s="30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38"/>
      <c r="AF429" s="10"/>
      <c r="AG429" s="10"/>
      <c r="AH429" s="10"/>
      <c r="AI429" s="10"/>
      <c r="AJ429" s="10"/>
      <c r="AK429" s="5"/>
      <c r="AL429" s="5"/>
      <c r="AM429" s="5"/>
      <c r="AN429" s="5"/>
      <c r="AO429" s="5"/>
      <c r="AP429" s="5"/>
      <c r="AQ429" s="48"/>
      <c r="AR429" s="48"/>
      <c r="AS429" s="48"/>
      <c r="AT429" s="49"/>
      <c r="AU429" s="13"/>
    </row>
    <row r="430" spans="5:47">
      <c r="E430" s="27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29"/>
      <c r="R430" s="30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38"/>
      <c r="AF430" s="10"/>
      <c r="AG430" s="10"/>
      <c r="AH430" s="10"/>
      <c r="AI430" s="10"/>
      <c r="AJ430" s="10"/>
      <c r="AK430" s="5"/>
      <c r="AL430" s="5"/>
      <c r="AM430" s="5"/>
      <c r="AN430" s="5"/>
      <c r="AO430" s="5"/>
      <c r="AP430" s="5"/>
      <c r="AQ430" s="48"/>
      <c r="AR430" s="48"/>
      <c r="AS430" s="48"/>
      <c r="AT430" s="49"/>
      <c r="AU430" s="13"/>
    </row>
    <row r="431" spans="5:47">
      <c r="E431" s="27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29"/>
      <c r="R431" s="30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38"/>
      <c r="AF431" s="10"/>
      <c r="AG431" s="10"/>
      <c r="AH431" s="10"/>
      <c r="AI431" s="10"/>
      <c r="AJ431" s="10"/>
      <c r="AK431" s="5"/>
      <c r="AL431" s="5"/>
      <c r="AM431" s="5"/>
      <c r="AN431" s="5"/>
      <c r="AO431" s="5"/>
      <c r="AP431" s="5"/>
      <c r="AQ431" s="48"/>
      <c r="AR431" s="48"/>
      <c r="AS431" s="48"/>
      <c r="AT431" s="49"/>
      <c r="AU431" s="13"/>
    </row>
    <row r="432" spans="5:47">
      <c r="E432" s="27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29"/>
      <c r="R432" s="30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38"/>
      <c r="AF432" s="10"/>
      <c r="AG432" s="10"/>
      <c r="AH432" s="10"/>
      <c r="AI432" s="10"/>
      <c r="AJ432" s="10"/>
      <c r="AK432" s="5"/>
      <c r="AL432" s="5"/>
      <c r="AM432" s="5"/>
      <c r="AN432" s="5"/>
      <c r="AO432" s="5"/>
      <c r="AP432" s="5"/>
      <c r="AQ432" s="48"/>
      <c r="AR432" s="48"/>
      <c r="AS432" s="48"/>
      <c r="AT432" s="49"/>
      <c r="AU432" s="13"/>
    </row>
    <row r="433" spans="5:47">
      <c r="E433" s="27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29"/>
      <c r="R433" s="30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38"/>
      <c r="AF433" s="10"/>
      <c r="AG433" s="10"/>
      <c r="AH433" s="10"/>
      <c r="AI433" s="10"/>
      <c r="AJ433" s="10"/>
      <c r="AK433" s="5"/>
      <c r="AL433" s="5"/>
      <c r="AM433" s="5"/>
      <c r="AN433" s="5"/>
      <c r="AO433" s="5"/>
      <c r="AP433" s="5"/>
      <c r="AQ433" s="48"/>
      <c r="AR433" s="48"/>
      <c r="AS433" s="48"/>
      <c r="AT433" s="49"/>
      <c r="AU433" s="13"/>
    </row>
    <row r="434" spans="5:47">
      <c r="E434" s="27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29"/>
      <c r="R434" s="30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38"/>
      <c r="AF434" s="10"/>
      <c r="AG434" s="10"/>
      <c r="AH434" s="10"/>
      <c r="AI434" s="10"/>
      <c r="AJ434" s="10"/>
      <c r="AK434" s="5"/>
      <c r="AL434" s="5"/>
      <c r="AM434" s="5"/>
      <c r="AN434" s="5"/>
      <c r="AO434" s="5"/>
      <c r="AP434" s="5"/>
      <c r="AQ434" s="48"/>
      <c r="AR434" s="48"/>
      <c r="AS434" s="48"/>
      <c r="AT434" s="49"/>
      <c r="AU434" s="13"/>
    </row>
    <row r="435" spans="5:47">
      <c r="E435" s="27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29"/>
      <c r="R435" s="30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38"/>
      <c r="AF435" s="10"/>
      <c r="AG435" s="10"/>
      <c r="AH435" s="10"/>
      <c r="AI435" s="10"/>
      <c r="AJ435" s="10"/>
      <c r="AK435" s="5"/>
      <c r="AL435" s="5"/>
      <c r="AM435" s="5"/>
      <c r="AN435" s="5"/>
      <c r="AO435" s="5"/>
      <c r="AP435" s="5"/>
      <c r="AQ435" s="48"/>
      <c r="AR435" s="48"/>
      <c r="AS435" s="48"/>
      <c r="AT435" s="49"/>
      <c r="AU435" s="13"/>
    </row>
    <row r="436" spans="5:47">
      <c r="E436" s="27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29"/>
      <c r="R436" s="30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38"/>
      <c r="AF436" s="10"/>
      <c r="AG436" s="10"/>
      <c r="AH436" s="10"/>
      <c r="AI436" s="10"/>
      <c r="AJ436" s="10"/>
      <c r="AK436" s="5"/>
      <c r="AL436" s="5"/>
      <c r="AM436" s="5"/>
      <c r="AN436" s="5"/>
      <c r="AO436" s="5"/>
      <c r="AP436" s="5"/>
      <c r="AQ436" s="48"/>
      <c r="AR436" s="48"/>
      <c r="AS436" s="48"/>
      <c r="AT436" s="49"/>
      <c r="AU436" s="13"/>
    </row>
    <row r="437" spans="5:47">
      <c r="E437" s="27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29"/>
      <c r="R437" s="30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38"/>
      <c r="AF437" s="10"/>
      <c r="AG437" s="10"/>
      <c r="AH437" s="10"/>
      <c r="AI437" s="10"/>
      <c r="AJ437" s="10"/>
      <c r="AK437" s="5"/>
      <c r="AL437" s="5"/>
      <c r="AM437" s="5"/>
      <c r="AN437" s="5"/>
      <c r="AO437" s="5"/>
      <c r="AP437" s="5"/>
      <c r="AQ437" s="48"/>
      <c r="AR437" s="48"/>
      <c r="AS437" s="48"/>
      <c r="AT437" s="49"/>
      <c r="AU437" s="13"/>
    </row>
    <row r="438" spans="5:47">
      <c r="E438" s="27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29"/>
      <c r="R438" s="30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38"/>
      <c r="AF438" s="10"/>
      <c r="AG438" s="10"/>
      <c r="AH438" s="10"/>
      <c r="AI438" s="10"/>
      <c r="AJ438" s="10"/>
      <c r="AK438" s="5"/>
      <c r="AL438" s="5"/>
      <c r="AM438" s="5"/>
      <c r="AN438" s="5"/>
      <c r="AO438" s="5"/>
      <c r="AP438" s="5"/>
      <c r="AQ438" s="48"/>
      <c r="AR438" s="48"/>
      <c r="AS438" s="48"/>
      <c r="AT438" s="49"/>
      <c r="AU438" s="13"/>
    </row>
    <row r="439" spans="5:47">
      <c r="E439" s="27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29"/>
      <c r="R439" s="30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38"/>
      <c r="AF439" s="10"/>
      <c r="AG439" s="10"/>
      <c r="AH439" s="10"/>
      <c r="AI439" s="10"/>
      <c r="AJ439" s="10"/>
      <c r="AK439" s="5"/>
      <c r="AL439" s="5"/>
      <c r="AM439" s="5"/>
      <c r="AN439" s="5"/>
      <c r="AO439" s="5"/>
      <c r="AP439" s="5"/>
      <c r="AQ439" s="48"/>
      <c r="AR439" s="48"/>
      <c r="AS439" s="48"/>
      <c r="AT439" s="49"/>
      <c r="AU439" s="13"/>
    </row>
    <row r="440" spans="5:47">
      <c r="E440" s="27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29"/>
      <c r="R440" s="30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38"/>
      <c r="AF440" s="10"/>
      <c r="AG440" s="10"/>
      <c r="AH440" s="10"/>
      <c r="AI440" s="10"/>
      <c r="AJ440" s="10"/>
      <c r="AK440" s="5"/>
      <c r="AL440" s="5"/>
      <c r="AM440" s="5"/>
      <c r="AN440" s="5"/>
      <c r="AO440" s="5"/>
      <c r="AP440" s="5"/>
      <c r="AQ440" s="48"/>
      <c r="AR440" s="48"/>
      <c r="AS440" s="48"/>
      <c r="AT440" s="49"/>
      <c r="AU440" s="13"/>
    </row>
    <row r="441" spans="5:47">
      <c r="E441" s="27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29"/>
      <c r="R441" s="30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38"/>
      <c r="AF441" s="10"/>
      <c r="AG441" s="10"/>
      <c r="AH441" s="10"/>
      <c r="AI441" s="10"/>
      <c r="AJ441" s="10"/>
      <c r="AK441" s="5"/>
      <c r="AL441" s="5"/>
      <c r="AM441" s="5"/>
      <c r="AN441" s="5"/>
      <c r="AO441" s="5"/>
      <c r="AP441" s="5"/>
      <c r="AQ441" s="48"/>
      <c r="AR441" s="48"/>
      <c r="AS441" s="48"/>
      <c r="AT441" s="49"/>
      <c r="AU441" s="13"/>
    </row>
    <row r="442" spans="5:47">
      <c r="E442" s="27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29"/>
      <c r="R442" s="30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38"/>
      <c r="AF442" s="10"/>
      <c r="AG442" s="10"/>
      <c r="AH442" s="10"/>
      <c r="AI442" s="10"/>
      <c r="AJ442" s="10"/>
      <c r="AK442" s="5"/>
      <c r="AL442" s="5"/>
      <c r="AM442" s="5"/>
      <c r="AN442" s="5"/>
      <c r="AO442" s="5"/>
      <c r="AP442" s="5"/>
      <c r="AQ442" s="48"/>
      <c r="AR442" s="48"/>
      <c r="AS442" s="48"/>
      <c r="AT442" s="49"/>
      <c r="AU442" s="13"/>
    </row>
    <row r="443" spans="5:47">
      <c r="E443" s="27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29"/>
      <c r="R443" s="30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38"/>
      <c r="AF443" s="10"/>
      <c r="AG443" s="10"/>
      <c r="AH443" s="10"/>
      <c r="AI443" s="10"/>
      <c r="AJ443" s="10"/>
      <c r="AK443" s="5"/>
      <c r="AL443" s="5"/>
      <c r="AM443" s="5"/>
      <c r="AN443" s="5"/>
      <c r="AO443" s="5"/>
      <c r="AP443" s="5"/>
      <c r="AQ443" s="48"/>
      <c r="AR443" s="48"/>
      <c r="AS443" s="48"/>
      <c r="AT443" s="49"/>
      <c r="AU443" s="13"/>
    </row>
    <row r="444" spans="5:47">
      <c r="E444" s="27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29"/>
      <c r="R444" s="30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38"/>
      <c r="AF444" s="10"/>
      <c r="AG444" s="10"/>
      <c r="AH444" s="10"/>
      <c r="AI444" s="10"/>
      <c r="AJ444" s="10"/>
      <c r="AK444" s="5"/>
      <c r="AL444" s="5"/>
      <c r="AM444" s="5"/>
      <c r="AN444" s="5"/>
      <c r="AO444" s="5"/>
      <c r="AP444" s="5"/>
      <c r="AQ444" s="48"/>
      <c r="AR444" s="48"/>
      <c r="AS444" s="48"/>
      <c r="AT444" s="49"/>
      <c r="AU444" s="13"/>
    </row>
    <row r="445" spans="5:47">
      <c r="E445" s="27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29"/>
      <c r="R445" s="30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38"/>
      <c r="AF445" s="10"/>
      <c r="AG445" s="10"/>
      <c r="AH445" s="10"/>
      <c r="AI445" s="10"/>
      <c r="AJ445" s="10"/>
      <c r="AK445" s="5"/>
      <c r="AL445" s="5"/>
      <c r="AM445" s="5"/>
      <c r="AN445" s="5"/>
      <c r="AO445" s="5"/>
      <c r="AP445" s="5"/>
      <c r="AQ445" s="48"/>
      <c r="AR445" s="48"/>
      <c r="AS445" s="48"/>
      <c r="AT445" s="49"/>
      <c r="AU445" s="13"/>
    </row>
    <row r="446" spans="5:47">
      <c r="E446" s="27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29"/>
      <c r="R446" s="30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38"/>
      <c r="AF446" s="10"/>
      <c r="AG446" s="10"/>
      <c r="AH446" s="10"/>
      <c r="AI446" s="10"/>
      <c r="AJ446" s="10"/>
      <c r="AK446" s="5"/>
      <c r="AL446" s="5"/>
      <c r="AM446" s="5"/>
      <c r="AN446" s="5"/>
      <c r="AO446" s="5"/>
      <c r="AP446" s="5"/>
      <c r="AQ446" s="48"/>
      <c r="AR446" s="48"/>
      <c r="AS446" s="48"/>
      <c r="AT446" s="49"/>
      <c r="AU446" s="13"/>
    </row>
    <row r="447" spans="5:47">
      <c r="E447" s="27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29"/>
      <c r="R447" s="30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38"/>
      <c r="AF447" s="10"/>
      <c r="AG447" s="10"/>
      <c r="AH447" s="10"/>
      <c r="AI447" s="10"/>
      <c r="AJ447" s="10"/>
      <c r="AK447" s="5"/>
      <c r="AL447" s="5"/>
      <c r="AM447" s="5"/>
      <c r="AN447" s="5"/>
      <c r="AO447" s="5"/>
      <c r="AP447" s="5"/>
      <c r="AQ447" s="48"/>
      <c r="AR447" s="48"/>
      <c r="AS447" s="48"/>
      <c r="AT447" s="49"/>
      <c r="AU447" s="13"/>
    </row>
    <row r="448" spans="5:47">
      <c r="E448" s="27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29"/>
      <c r="R448" s="30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38"/>
      <c r="AF448" s="10"/>
      <c r="AG448" s="10"/>
      <c r="AH448" s="10"/>
      <c r="AI448" s="10"/>
      <c r="AJ448" s="10"/>
      <c r="AK448" s="5"/>
      <c r="AL448" s="5"/>
      <c r="AM448" s="5"/>
      <c r="AN448" s="5"/>
      <c r="AO448" s="5"/>
      <c r="AP448" s="5"/>
      <c r="AQ448" s="48"/>
      <c r="AR448" s="48"/>
      <c r="AS448" s="48"/>
      <c r="AT448" s="49"/>
      <c r="AU448" s="13"/>
    </row>
    <row r="449" spans="5:47">
      <c r="E449" s="27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29"/>
      <c r="R449" s="30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38"/>
      <c r="AF449" s="10"/>
      <c r="AG449" s="10"/>
      <c r="AH449" s="10"/>
      <c r="AI449" s="10"/>
      <c r="AJ449" s="10"/>
      <c r="AK449" s="5"/>
      <c r="AL449" s="5"/>
      <c r="AM449" s="5"/>
      <c r="AN449" s="5"/>
      <c r="AO449" s="5"/>
      <c r="AP449" s="5"/>
      <c r="AQ449" s="48"/>
      <c r="AR449" s="48"/>
      <c r="AS449" s="48"/>
      <c r="AT449" s="49"/>
      <c r="AU449" s="13"/>
    </row>
    <row r="450" spans="5:47">
      <c r="E450" s="27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29"/>
      <c r="R450" s="30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38"/>
      <c r="AF450" s="10"/>
      <c r="AG450" s="10"/>
      <c r="AH450" s="10"/>
      <c r="AI450" s="10"/>
      <c r="AJ450" s="10"/>
      <c r="AK450" s="5"/>
      <c r="AL450" s="5"/>
      <c r="AM450" s="5"/>
      <c r="AN450" s="5"/>
      <c r="AO450" s="5"/>
      <c r="AP450" s="5"/>
      <c r="AQ450" s="48"/>
      <c r="AR450" s="48"/>
      <c r="AS450" s="48"/>
      <c r="AT450" s="49"/>
      <c r="AU450" s="13"/>
    </row>
    <row r="451" spans="5:47">
      <c r="E451" s="27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29"/>
      <c r="R451" s="30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38"/>
      <c r="AF451" s="10"/>
      <c r="AG451" s="10"/>
      <c r="AH451" s="10"/>
      <c r="AI451" s="10"/>
      <c r="AJ451" s="10"/>
      <c r="AK451" s="5"/>
      <c r="AL451" s="5"/>
      <c r="AM451" s="5"/>
      <c r="AN451" s="5"/>
      <c r="AO451" s="5"/>
      <c r="AP451" s="5"/>
      <c r="AQ451" s="48"/>
      <c r="AR451" s="48"/>
      <c r="AS451" s="48"/>
      <c r="AT451" s="49"/>
      <c r="AU451" s="13"/>
    </row>
    <row r="452" spans="5:47">
      <c r="E452" s="27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29"/>
      <c r="R452" s="30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38"/>
      <c r="AF452" s="10"/>
      <c r="AG452" s="10"/>
      <c r="AH452" s="10"/>
      <c r="AI452" s="10"/>
      <c r="AJ452" s="10"/>
      <c r="AK452" s="5"/>
      <c r="AL452" s="5"/>
      <c r="AM452" s="5"/>
      <c r="AN452" s="5"/>
      <c r="AO452" s="5"/>
      <c r="AP452" s="5"/>
      <c r="AQ452" s="48"/>
      <c r="AR452" s="48"/>
      <c r="AS452" s="48"/>
      <c r="AT452" s="49"/>
      <c r="AU452" s="13"/>
    </row>
    <row r="453" spans="5:47">
      <c r="E453" s="27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29"/>
      <c r="R453" s="30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38"/>
      <c r="AF453" s="10"/>
      <c r="AG453" s="10"/>
      <c r="AH453" s="10"/>
      <c r="AI453" s="10"/>
      <c r="AJ453" s="10"/>
      <c r="AK453" s="5"/>
      <c r="AL453" s="5"/>
      <c r="AM453" s="5"/>
      <c r="AN453" s="5"/>
      <c r="AO453" s="5"/>
      <c r="AP453" s="5"/>
      <c r="AQ453" s="48"/>
      <c r="AR453" s="48"/>
      <c r="AS453" s="48"/>
      <c r="AT453" s="49"/>
      <c r="AU453" s="13"/>
    </row>
    <row r="454" spans="5:47">
      <c r="E454" s="27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29"/>
      <c r="R454" s="30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38"/>
      <c r="AF454" s="10"/>
      <c r="AG454" s="10"/>
      <c r="AH454" s="10"/>
      <c r="AI454" s="10"/>
      <c r="AJ454" s="10"/>
      <c r="AK454" s="5"/>
      <c r="AL454" s="5"/>
      <c r="AM454" s="5"/>
      <c r="AN454" s="5"/>
      <c r="AO454" s="5"/>
      <c r="AP454" s="5"/>
      <c r="AQ454" s="48"/>
      <c r="AR454" s="48"/>
      <c r="AS454" s="48"/>
      <c r="AT454" s="49"/>
      <c r="AU454" s="13"/>
    </row>
    <row r="455" spans="5:47">
      <c r="E455" s="27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29"/>
      <c r="R455" s="30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38"/>
      <c r="AF455" s="10"/>
      <c r="AG455" s="10"/>
      <c r="AH455" s="10"/>
      <c r="AI455" s="10"/>
      <c r="AJ455" s="10"/>
      <c r="AK455" s="5"/>
      <c r="AL455" s="5"/>
      <c r="AM455" s="5"/>
      <c r="AN455" s="5"/>
      <c r="AO455" s="5"/>
      <c r="AP455" s="5"/>
      <c r="AQ455" s="48"/>
      <c r="AR455" s="48"/>
      <c r="AS455" s="48"/>
      <c r="AT455" s="49"/>
      <c r="AU455" s="13"/>
    </row>
    <row r="456" spans="5:47">
      <c r="E456" s="27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29"/>
      <c r="R456" s="30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38"/>
      <c r="AF456" s="10"/>
      <c r="AG456" s="10"/>
      <c r="AH456" s="10"/>
      <c r="AI456" s="10"/>
      <c r="AJ456" s="10"/>
      <c r="AK456" s="5"/>
      <c r="AL456" s="5"/>
      <c r="AM456" s="5"/>
      <c r="AN456" s="5"/>
      <c r="AO456" s="5"/>
      <c r="AP456" s="5"/>
      <c r="AQ456" s="48"/>
      <c r="AR456" s="48"/>
      <c r="AS456" s="48"/>
      <c r="AT456" s="49"/>
      <c r="AU456" s="13"/>
    </row>
    <row r="457" spans="5:47">
      <c r="E457" s="27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29"/>
      <c r="R457" s="30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38"/>
      <c r="AF457" s="10"/>
      <c r="AG457" s="10"/>
      <c r="AH457" s="10"/>
      <c r="AI457" s="10"/>
      <c r="AJ457" s="10"/>
      <c r="AK457" s="5"/>
      <c r="AL457" s="5"/>
      <c r="AM457" s="5"/>
      <c r="AN457" s="5"/>
      <c r="AO457" s="5"/>
      <c r="AP457" s="5"/>
      <c r="AQ457" s="48"/>
      <c r="AR457" s="48"/>
      <c r="AS457" s="48"/>
      <c r="AT457" s="49"/>
      <c r="AU457" s="13"/>
    </row>
    <row r="458" spans="5:47">
      <c r="E458" s="27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29"/>
      <c r="R458" s="30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38"/>
      <c r="AF458" s="10"/>
      <c r="AG458" s="10"/>
      <c r="AH458" s="10"/>
      <c r="AI458" s="10"/>
      <c r="AJ458" s="10"/>
      <c r="AK458" s="5"/>
      <c r="AL458" s="5"/>
      <c r="AM458" s="5"/>
      <c r="AN458" s="5"/>
      <c r="AO458" s="5"/>
      <c r="AP458" s="5"/>
      <c r="AQ458" s="48"/>
      <c r="AR458" s="48"/>
      <c r="AS458" s="48"/>
      <c r="AT458" s="49"/>
      <c r="AU458" s="13"/>
    </row>
    <row r="459" spans="5:47">
      <c r="E459" s="27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29"/>
      <c r="R459" s="30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38"/>
      <c r="AF459" s="10"/>
      <c r="AG459" s="10"/>
      <c r="AH459" s="10"/>
      <c r="AI459" s="10"/>
      <c r="AJ459" s="10"/>
      <c r="AK459" s="5"/>
      <c r="AL459" s="5"/>
      <c r="AM459" s="5"/>
      <c r="AN459" s="5"/>
      <c r="AO459" s="5"/>
      <c r="AP459" s="5"/>
      <c r="AQ459" s="48"/>
      <c r="AR459" s="48"/>
      <c r="AS459" s="48"/>
      <c r="AT459" s="49"/>
      <c r="AU459" s="13"/>
    </row>
    <row r="460" spans="5:47">
      <c r="E460" s="27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29"/>
      <c r="R460" s="30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38"/>
      <c r="AF460" s="10"/>
      <c r="AG460" s="10"/>
      <c r="AH460" s="10"/>
      <c r="AI460" s="10"/>
      <c r="AJ460" s="10"/>
      <c r="AK460" s="5"/>
      <c r="AL460" s="5"/>
      <c r="AM460" s="5"/>
      <c r="AN460" s="5"/>
      <c r="AO460" s="5"/>
      <c r="AP460" s="5"/>
      <c r="AQ460" s="48"/>
      <c r="AR460" s="48"/>
      <c r="AS460" s="48"/>
      <c r="AT460" s="49"/>
      <c r="AU460" s="13"/>
    </row>
    <row r="461" spans="5:47">
      <c r="E461" s="27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29"/>
      <c r="R461" s="30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38"/>
      <c r="AF461" s="10"/>
      <c r="AG461" s="10"/>
      <c r="AH461" s="10"/>
      <c r="AI461" s="10"/>
      <c r="AJ461" s="10"/>
      <c r="AK461" s="5"/>
      <c r="AL461" s="5"/>
      <c r="AM461" s="5"/>
      <c r="AN461" s="5"/>
      <c r="AO461" s="5"/>
      <c r="AP461" s="5"/>
      <c r="AQ461" s="48"/>
      <c r="AR461" s="48"/>
      <c r="AS461" s="48"/>
      <c r="AT461" s="49"/>
      <c r="AU461" s="13"/>
    </row>
    <row r="462" spans="5:47">
      <c r="E462" s="27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29"/>
      <c r="R462" s="30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38"/>
      <c r="AF462" s="10"/>
      <c r="AG462" s="10"/>
      <c r="AH462" s="10"/>
      <c r="AI462" s="10"/>
      <c r="AJ462" s="10"/>
      <c r="AK462" s="5"/>
      <c r="AL462" s="5"/>
      <c r="AM462" s="5"/>
      <c r="AN462" s="5"/>
      <c r="AO462" s="5"/>
      <c r="AP462" s="5"/>
      <c r="AQ462" s="48"/>
      <c r="AR462" s="48"/>
      <c r="AS462" s="48"/>
      <c r="AT462" s="49"/>
      <c r="AU462" s="13"/>
    </row>
    <row r="463" spans="5:47">
      <c r="E463" s="27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29"/>
      <c r="R463" s="30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38"/>
      <c r="AF463" s="10"/>
      <c r="AG463" s="10"/>
      <c r="AH463" s="10"/>
      <c r="AI463" s="10"/>
      <c r="AJ463" s="10"/>
      <c r="AK463" s="5"/>
      <c r="AL463" s="5"/>
      <c r="AM463" s="5"/>
      <c r="AN463" s="5"/>
      <c r="AO463" s="5"/>
      <c r="AP463" s="5"/>
      <c r="AQ463" s="48"/>
      <c r="AR463" s="48"/>
      <c r="AS463" s="48"/>
      <c r="AT463" s="49"/>
      <c r="AU463" s="13"/>
    </row>
    <row r="464" spans="5:47">
      <c r="E464" s="27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29"/>
      <c r="R464" s="30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38"/>
      <c r="AF464" s="10"/>
      <c r="AG464" s="10"/>
      <c r="AH464" s="10"/>
      <c r="AI464" s="10"/>
      <c r="AJ464" s="10"/>
      <c r="AK464" s="5"/>
      <c r="AL464" s="5"/>
      <c r="AM464" s="5"/>
      <c r="AN464" s="5"/>
      <c r="AO464" s="5"/>
      <c r="AP464" s="5"/>
      <c r="AQ464" s="48"/>
      <c r="AR464" s="48"/>
      <c r="AS464" s="48"/>
      <c r="AT464" s="49"/>
      <c r="AU464" s="13"/>
    </row>
    <row r="465" spans="5:47">
      <c r="E465" s="27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29"/>
      <c r="R465" s="30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38"/>
      <c r="AF465" s="10"/>
      <c r="AG465" s="10"/>
      <c r="AH465" s="10"/>
      <c r="AI465" s="10"/>
      <c r="AJ465" s="10"/>
      <c r="AK465" s="5"/>
      <c r="AL465" s="5"/>
      <c r="AM465" s="5"/>
      <c r="AN465" s="5"/>
      <c r="AO465" s="5"/>
      <c r="AP465" s="5"/>
      <c r="AQ465" s="48"/>
      <c r="AR465" s="48"/>
      <c r="AS465" s="48"/>
      <c r="AT465" s="49"/>
      <c r="AU465" s="13"/>
    </row>
    <row r="466" spans="5:47">
      <c r="E466" s="27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29"/>
      <c r="R466" s="30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38"/>
      <c r="AF466" s="10"/>
      <c r="AG466" s="10"/>
      <c r="AH466" s="10"/>
      <c r="AI466" s="10"/>
      <c r="AJ466" s="10"/>
      <c r="AK466" s="5"/>
      <c r="AL466" s="5"/>
      <c r="AM466" s="5"/>
      <c r="AN466" s="5"/>
      <c r="AO466" s="5"/>
      <c r="AP466" s="5"/>
      <c r="AQ466" s="48"/>
      <c r="AR466" s="48"/>
      <c r="AS466" s="48"/>
      <c r="AT466" s="49"/>
      <c r="AU466" s="13"/>
    </row>
    <row r="467" spans="5:47">
      <c r="E467" s="27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29"/>
      <c r="R467" s="30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38"/>
      <c r="AF467" s="10"/>
      <c r="AG467" s="10"/>
      <c r="AH467" s="10"/>
      <c r="AI467" s="10"/>
      <c r="AJ467" s="10"/>
      <c r="AK467" s="5"/>
      <c r="AL467" s="5"/>
      <c r="AM467" s="5"/>
      <c r="AN467" s="5"/>
      <c r="AO467" s="5"/>
      <c r="AP467" s="5"/>
      <c r="AQ467" s="48"/>
      <c r="AR467" s="48"/>
      <c r="AS467" s="48"/>
      <c r="AT467" s="49"/>
      <c r="AU467" s="13"/>
    </row>
    <row r="468" spans="5:47">
      <c r="E468" s="27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29"/>
      <c r="R468" s="30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38"/>
      <c r="AF468" s="10"/>
      <c r="AG468" s="10"/>
      <c r="AH468" s="10"/>
      <c r="AI468" s="10"/>
      <c r="AJ468" s="10"/>
      <c r="AK468" s="5"/>
      <c r="AL468" s="5"/>
      <c r="AM468" s="5"/>
      <c r="AN468" s="5"/>
      <c r="AO468" s="5"/>
      <c r="AP468" s="5"/>
      <c r="AQ468" s="48"/>
      <c r="AR468" s="48"/>
      <c r="AS468" s="48"/>
      <c r="AT468" s="49"/>
      <c r="AU468" s="13"/>
    </row>
    <row r="469" spans="5:47">
      <c r="E469" s="27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29"/>
      <c r="R469" s="30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38"/>
      <c r="AF469" s="10"/>
      <c r="AG469" s="10"/>
      <c r="AH469" s="10"/>
      <c r="AI469" s="10"/>
      <c r="AJ469" s="10"/>
      <c r="AK469" s="5"/>
      <c r="AL469" s="5"/>
      <c r="AM469" s="5"/>
      <c r="AN469" s="5"/>
      <c r="AO469" s="5"/>
      <c r="AP469" s="5"/>
      <c r="AQ469" s="48"/>
      <c r="AR469" s="48"/>
      <c r="AS469" s="48"/>
      <c r="AT469" s="49"/>
      <c r="AU469" s="13"/>
    </row>
    <row r="470" spans="5:47">
      <c r="E470" s="27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29"/>
      <c r="R470" s="30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38"/>
      <c r="AF470" s="10"/>
      <c r="AG470" s="10"/>
      <c r="AH470" s="10"/>
      <c r="AI470" s="10"/>
      <c r="AJ470" s="10"/>
      <c r="AK470" s="5"/>
      <c r="AL470" s="5"/>
      <c r="AM470" s="5"/>
      <c r="AN470" s="5"/>
      <c r="AO470" s="5"/>
      <c r="AP470" s="5"/>
      <c r="AQ470" s="48"/>
      <c r="AR470" s="48"/>
      <c r="AS470" s="48"/>
      <c r="AT470" s="49"/>
      <c r="AU470" s="13"/>
    </row>
    <row r="471" spans="5:47">
      <c r="E471" s="27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29"/>
      <c r="R471" s="30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38"/>
      <c r="AF471" s="10"/>
      <c r="AG471" s="10"/>
      <c r="AH471" s="10"/>
      <c r="AI471" s="10"/>
      <c r="AJ471" s="10"/>
      <c r="AK471" s="5"/>
      <c r="AL471" s="5"/>
      <c r="AM471" s="5"/>
      <c r="AN471" s="5"/>
      <c r="AO471" s="5"/>
      <c r="AP471" s="5"/>
      <c r="AQ471" s="48"/>
      <c r="AR471" s="48"/>
      <c r="AS471" s="48"/>
      <c r="AT471" s="49"/>
      <c r="AU471" s="13"/>
    </row>
    <row r="472" spans="5:47">
      <c r="E472" s="27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29"/>
      <c r="R472" s="30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38"/>
      <c r="AF472" s="10"/>
      <c r="AG472" s="10"/>
      <c r="AH472" s="10"/>
      <c r="AI472" s="10"/>
      <c r="AJ472" s="10"/>
      <c r="AK472" s="5"/>
      <c r="AL472" s="5"/>
      <c r="AM472" s="5"/>
      <c r="AN472" s="5"/>
      <c r="AO472" s="5"/>
      <c r="AP472" s="5"/>
      <c r="AQ472" s="48"/>
      <c r="AR472" s="48"/>
      <c r="AS472" s="48"/>
      <c r="AT472" s="49"/>
      <c r="AU472" s="13"/>
    </row>
    <row r="473" spans="5:47">
      <c r="E473" s="27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29"/>
      <c r="R473" s="30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38"/>
      <c r="AF473" s="10"/>
      <c r="AG473" s="10"/>
      <c r="AH473" s="10"/>
      <c r="AI473" s="10"/>
      <c r="AJ473" s="10"/>
      <c r="AK473" s="5"/>
      <c r="AL473" s="5"/>
      <c r="AM473" s="5"/>
      <c r="AN473" s="5"/>
      <c r="AO473" s="5"/>
      <c r="AP473" s="5"/>
      <c r="AQ473" s="48"/>
      <c r="AR473" s="48"/>
      <c r="AS473" s="48"/>
      <c r="AT473" s="49"/>
      <c r="AU473" s="13"/>
    </row>
    <row r="474" spans="5:47">
      <c r="E474" s="27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29"/>
      <c r="R474" s="30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38"/>
      <c r="AF474" s="10"/>
      <c r="AG474" s="10"/>
      <c r="AH474" s="10"/>
      <c r="AI474" s="10"/>
      <c r="AJ474" s="10"/>
      <c r="AK474" s="5"/>
      <c r="AL474" s="5"/>
      <c r="AM474" s="5"/>
      <c r="AN474" s="5"/>
      <c r="AO474" s="5"/>
      <c r="AP474" s="5"/>
      <c r="AQ474" s="48"/>
      <c r="AR474" s="48"/>
      <c r="AS474" s="48"/>
      <c r="AT474" s="49"/>
      <c r="AU474" s="13"/>
    </row>
    <row r="475" spans="5:47">
      <c r="E475" s="27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29"/>
      <c r="R475" s="30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38"/>
      <c r="AF475" s="10"/>
      <c r="AG475" s="10"/>
      <c r="AH475" s="10"/>
      <c r="AI475" s="10"/>
      <c r="AJ475" s="10"/>
      <c r="AK475" s="5"/>
      <c r="AL475" s="5"/>
      <c r="AM475" s="5"/>
      <c r="AN475" s="5"/>
      <c r="AO475" s="5"/>
      <c r="AP475" s="5"/>
      <c r="AQ475" s="48"/>
      <c r="AR475" s="48"/>
      <c r="AS475" s="48"/>
      <c r="AT475" s="49"/>
      <c r="AU475" s="13"/>
    </row>
    <row r="476" spans="5:47">
      <c r="E476" s="27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29"/>
      <c r="R476" s="30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38"/>
      <c r="AF476" s="10"/>
      <c r="AG476" s="10"/>
      <c r="AH476" s="10"/>
      <c r="AI476" s="10"/>
      <c r="AJ476" s="10"/>
      <c r="AK476" s="5"/>
      <c r="AL476" s="5"/>
      <c r="AM476" s="5"/>
      <c r="AN476" s="5"/>
      <c r="AO476" s="5"/>
      <c r="AP476" s="5"/>
      <c r="AQ476" s="48"/>
      <c r="AR476" s="48"/>
      <c r="AS476" s="48"/>
      <c r="AT476" s="49"/>
      <c r="AU476" s="13"/>
    </row>
    <row r="477" spans="5:47">
      <c r="E477" s="27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29"/>
      <c r="R477" s="30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38"/>
      <c r="AF477" s="10"/>
      <c r="AG477" s="10"/>
      <c r="AH477" s="10"/>
      <c r="AI477" s="10"/>
      <c r="AJ477" s="10"/>
      <c r="AK477" s="5"/>
      <c r="AL477" s="5"/>
      <c r="AM477" s="5"/>
      <c r="AN477" s="5"/>
      <c r="AO477" s="5"/>
      <c r="AP477" s="5"/>
      <c r="AQ477" s="48"/>
      <c r="AR477" s="48"/>
      <c r="AS477" s="48"/>
      <c r="AT477" s="49"/>
      <c r="AU477" s="13"/>
    </row>
    <row r="478" spans="5:47">
      <c r="E478" s="27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29"/>
      <c r="R478" s="30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38"/>
      <c r="AF478" s="10"/>
      <c r="AG478" s="10"/>
      <c r="AH478" s="10"/>
      <c r="AI478" s="10"/>
      <c r="AJ478" s="10"/>
      <c r="AK478" s="5"/>
      <c r="AL478" s="5"/>
      <c r="AM478" s="5"/>
      <c r="AN478" s="5"/>
      <c r="AO478" s="5"/>
      <c r="AP478" s="5"/>
      <c r="AQ478" s="48"/>
      <c r="AR478" s="48"/>
      <c r="AS478" s="48"/>
      <c r="AT478" s="49"/>
      <c r="AU478" s="13"/>
    </row>
    <row r="479" spans="5:47">
      <c r="E479" s="27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29"/>
      <c r="R479" s="30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38"/>
      <c r="AF479" s="10"/>
      <c r="AG479" s="10"/>
      <c r="AH479" s="10"/>
      <c r="AI479" s="10"/>
      <c r="AJ479" s="10"/>
      <c r="AK479" s="5"/>
      <c r="AL479" s="5"/>
      <c r="AM479" s="5"/>
      <c r="AN479" s="5"/>
      <c r="AO479" s="5"/>
      <c r="AP479" s="5"/>
      <c r="AQ479" s="48"/>
      <c r="AR479" s="48"/>
      <c r="AS479" s="48"/>
      <c r="AT479" s="49"/>
      <c r="AU479" s="13"/>
    </row>
    <row r="480" spans="5:47">
      <c r="E480" s="27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29"/>
      <c r="R480" s="30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38"/>
      <c r="AF480" s="10"/>
      <c r="AG480" s="10"/>
      <c r="AH480" s="10"/>
      <c r="AI480" s="10"/>
      <c r="AJ480" s="10"/>
      <c r="AK480" s="5"/>
      <c r="AL480" s="5"/>
      <c r="AM480" s="5"/>
      <c r="AN480" s="5"/>
      <c r="AO480" s="5"/>
      <c r="AP480" s="5"/>
      <c r="AQ480" s="48"/>
      <c r="AR480" s="48"/>
      <c r="AS480" s="48"/>
      <c r="AT480" s="49"/>
      <c r="AU480" s="13"/>
    </row>
    <row r="481" spans="5:47">
      <c r="E481" s="27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29"/>
      <c r="R481" s="30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38"/>
      <c r="AF481" s="10"/>
      <c r="AG481" s="10"/>
      <c r="AH481" s="10"/>
      <c r="AI481" s="10"/>
      <c r="AJ481" s="10"/>
      <c r="AK481" s="5"/>
      <c r="AL481" s="5"/>
      <c r="AM481" s="5"/>
      <c r="AN481" s="5"/>
      <c r="AO481" s="5"/>
      <c r="AP481" s="5"/>
      <c r="AQ481" s="48"/>
      <c r="AR481" s="48"/>
      <c r="AS481" s="48"/>
      <c r="AT481" s="49"/>
      <c r="AU481" s="13"/>
    </row>
    <row r="482" spans="5:47">
      <c r="E482" s="27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29"/>
      <c r="R482" s="30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38"/>
      <c r="AF482" s="10"/>
      <c r="AG482" s="10"/>
      <c r="AH482" s="10"/>
      <c r="AI482" s="10"/>
      <c r="AJ482" s="10"/>
      <c r="AK482" s="5"/>
      <c r="AL482" s="5"/>
      <c r="AM482" s="5"/>
      <c r="AN482" s="5"/>
      <c r="AO482" s="5"/>
      <c r="AP482" s="5"/>
      <c r="AQ482" s="48"/>
      <c r="AR482" s="48"/>
      <c r="AS482" s="48"/>
      <c r="AT482" s="49"/>
      <c r="AU482" s="13"/>
    </row>
    <row r="483" spans="5:47">
      <c r="E483" s="27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29"/>
      <c r="R483" s="30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38"/>
      <c r="AF483" s="10"/>
      <c r="AG483" s="10"/>
      <c r="AH483" s="10"/>
      <c r="AI483" s="10"/>
      <c r="AJ483" s="10"/>
      <c r="AK483" s="5"/>
      <c r="AL483" s="5"/>
      <c r="AM483" s="5"/>
      <c r="AN483" s="5"/>
      <c r="AO483" s="5"/>
      <c r="AP483" s="5"/>
      <c r="AQ483" s="48"/>
      <c r="AR483" s="48"/>
      <c r="AS483" s="48"/>
      <c r="AT483" s="49"/>
      <c r="AU483" s="13"/>
    </row>
    <row r="484" spans="5:47">
      <c r="E484" s="27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29"/>
      <c r="R484" s="30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38"/>
      <c r="AF484" s="10"/>
      <c r="AG484" s="10"/>
      <c r="AH484" s="10"/>
      <c r="AI484" s="10"/>
      <c r="AJ484" s="10"/>
      <c r="AK484" s="5"/>
      <c r="AL484" s="5"/>
      <c r="AM484" s="5"/>
      <c r="AN484" s="5"/>
      <c r="AO484" s="5"/>
      <c r="AP484" s="5"/>
      <c r="AQ484" s="48"/>
      <c r="AR484" s="48"/>
      <c r="AS484" s="48"/>
      <c r="AT484" s="49"/>
      <c r="AU484" s="13"/>
    </row>
    <row r="485" spans="5:47">
      <c r="E485" s="27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29"/>
      <c r="R485" s="30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38"/>
      <c r="AF485" s="10"/>
      <c r="AG485" s="10"/>
      <c r="AH485" s="10"/>
      <c r="AI485" s="10"/>
      <c r="AJ485" s="10"/>
      <c r="AK485" s="5"/>
      <c r="AL485" s="5"/>
      <c r="AM485" s="5"/>
      <c r="AN485" s="5"/>
      <c r="AO485" s="5"/>
      <c r="AP485" s="5"/>
      <c r="AQ485" s="48"/>
      <c r="AR485" s="48"/>
      <c r="AS485" s="48"/>
      <c r="AT485" s="49"/>
      <c r="AU485" s="13"/>
    </row>
    <row r="486" spans="5:47">
      <c r="E486" s="27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29"/>
      <c r="R486" s="30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38"/>
      <c r="AF486" s="10"/>
      <c r="AG486" s="10"/>
      <c r="AH486" s="10"/>
      <c r="AI486" s="10"/>
      <c r="AJ486" s="10"/>
      <c r="AK486" s="5"/>
      <c r="AL486" s="5"/>
      <c r="AM486" s="5"/>
      <c r="AN486" s="5"/>
      <c r="AO486" s="5"/>
      <c r="AP486" s="5"/>
      <c r="AQ486" s="48"/>
      <c r="AR486" s="48"/>
      <c r="AS486" s="48"/>
      <c r="AT486" s="49"/>
      <c r="AU486" s="13"/>
    </row>
    <row r="487" spans="5:47">
      <c r="E487" s="27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29"/>
      <c r="R487" s="30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38"/>
      <c r="AF487" s="10"/>
      <c r="AG487" s="10"/>
      <c r="AH487" s="10"/>
      <c r="AI487" s="10"/>
      <c r="AJ487" s="10"/>
      <c r="AK487" s="5"/>
      <c r="AL487" s="5"/>
      <c r="AM487" s="5"/>
      <c r="AN487" s="5"/>
      <c r="AO487" s="5"/>
      <c r="AP487" s="5"/>
      <c r="AQ487" s="48"/>
      <c r="AR487" s="48"/>
      <c r="AS487" s="48"/>
      <c r="AT487" s="49"/>
      <c r="AU487" s="13"/>
    </row>
    <row r="488" spans="5:47">
      <c r="E488" s="27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29"/>
      <c r="R488" s="30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38"/>
      <c r="AF488" s="10"/>
      <c r="AG488" s="10"/>
      <c r="AH488" s="10"/>
      <c r="AI488" s="10"/>
      <c r="AJ488" s="10"/>
      <c r="AK488" s="5"/>
      <c r="AL488" s="5"/>
      <c r="AM488" s="5"/>
      <c r="AN488" s="5"/>
      <c r="AO488" s="5"/>
      <c r="AP488" s="5"/>
      <c r="AQ488" s="48"/>
      <c r="AR488" s="48"/>
      <c r="AS488" s="48"/>
      <c r="AT488" s="49"/>
      <c r="AU488" s="13"/>
    </row>
    <row r="489" spans="5:47">
      <c r="E489" s="27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29"/>
      <c r="R489" s="30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38"/>
      <c r="AF489" s="10"/>
      <c r="AG489" s="10"/>
      <c r="AH489" s="10"/>
      <c r="AI489" s="10"/>
      <c r="AJ489" s="10"/>
      <c r="AK489" s="5"/>
      <c r="AL489" s="5"/>
      <c r="AM489" s="5"/>
      <c r="AN489" s="5"/>
      <c r="AO489" s="5"/>
      <c r="AP489" s="5"/>
      <c r="AQ489" s="48"/>
      <c r="AR489" s="48"/>
      <c r="AS489" s="48"/>
      <c r="AT489" s="49"/>
      <c r="AU489" s="13"/>
    </row>
    <row r="490" spans="5:47">
      <c r="E490" s="27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29"/>
      <c r="R490" s="30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38"/>
      <c r="AF490" s="10"/>
      <c r="AG490" s="10"/>
      <c r="AH490" s="10"/>
      <c r="AI490" s="10"/>
      <c r="AJ490" s="10"/>
      <c r="AK490" s="5"/>
      <c r="AL490" s="5"/>
      <c r="AM490" s="5"/>
      <c r="AN490" s="5"/>
      <c r="AO490" s="5"/>
      <c r="AP490" s="5"/>
      <c r="AQ490" s="48"/>
      <c r="AR490" s="48"/>
      <c r="AS490" s="48"/>
      <c r="AT490" s="49"/>
      <c r="AU490" s="13"/>
    </row>
    <row r="491" spans="5:47">
      <c r="E491" s="27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29"/>
      <c r="R491" s="30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38"/>
      <c r="AF491" s="10"/>
      <c r="AG491" s="10"/>
      <c r="AH491" s="10"/>
      <c r="AI491" s="10"/>
      <c r="AJ491" s="10"/>
      <c r="AK491" s="5"/>
      <c r="AL491" s="5"/>
      <c r="AM491" s="5"/>
      <c r="AN491" s="5"/>
      <c r="AO491" s="5"/>
      <c r="AP491" s="5"/>
      <c r="AQ491" s="48"/>
      <c r="AR491" s="48"/>
      <c r="AS491" s="48"/>
      <c r="AT491" s="49"/>
      <c r="AU491" s="13"/>
    </row>
    <row r="492" spans="5:47">
      <c r="E492" s="27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29"/>
      <c r="R492" s="30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38"/>
      <c r="AF492" s="10"/>
      <c r="AG492" s="10"/>
      <c r="AH492" s="10"/>
      <c r="AI492" s="10"/>
      <c r="AJ492" s="10"/>
      <c r="AK492" s="5"/>
      <c r="AL492" s="5"/>
      <c r="AM492" s="5"/>
      <c r="AN492" s="5"/>
      <c r="AO492" s="5"/>
      <c r="AP492" s="5"/>
      <c r="AQ492" s="48"/>
      <c r="AR492" s="48"/>
      <c r="AS492" s="48"/>
      <c r="AT492" s="49"/>
      <c r="AU492" s="13"/>
    </row>
    <row r="493" spans="5:47">
      <c r="E493" s="27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29"/>
      <c r="R493" s="30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38"/>
      <c r="AF493" s="10"/>
      <c r="AG493" s="10"/>
      <c r="AH493" s="10"/>
      <c r="AI493" s="10"/>
      <c r="AJ493" s="10"/>
      <c r="AK493" s="5"/>
      <c r="AL493" s="5"/>
      <c r="AM493" s="5"/>
      <c r="AN493" s="5"/>
      <c r="AO493" s="5"/>
      <c r="AP493" s="5"/>
      <c r="AQ493" s="48"/>
      <c r="AR493" s="48"/>
      <c r="AS493" s="48"/>
      <c r="AT493" s="49"/>
      <c r="AU493" s="13"/>
    </row>
    <row r="494" spans="5:47">
      <c r="E494" s="27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29"/>
      <c r="R494" s="30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38"/>
      <c r="AF494" s="10"/>
      <c r="AG494" s="10"/>
      <c r="AH494" s="10"/>
      <c r="AI494" s="10"/>
      <c r="AJ494" s="10"/>
      <c r="AK494" s="5"/>
      <c r="AL494" s="5"/>
      <c r="AM494" s="5"/>
      <c r="AN494" s="5"/>
      <c r="AO494" s="5"/>
      <c r="AP494" s="5"/>
      <c r="AQ494" s="48"/>
      <c r="AR494" s="48"/>
      <c r="AS494" s="48"/>
      <c r="AT494" s="49"/>
      <c r="AU494" s="13"/>
    </row>
    <row r="495" spans="5:47">
      <c r="E495" s="27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29"/>
      <c r="R495" s="30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38"/>
      <c r="AF495" s="10"/>
      <c r="AG495" s="10"/>
      <c r="AH495" s="10"/>
      <c r="AI495" s="10"/>
      <c r="AJ495" s="10"/>
      <c r="AK495" s="5"/>
      <c r="AL495" s="5"/>
      <c r="AM495" s="5"/>
      <c r="AN495" s="5"/>
      <c r="AO495" s="5"/>
      <c r="AP495" s="5"/>
      <c r="AQ495" s="48"/>
      <c r="AR495" s="48"/>
      <c r="AS495" s="48"/>
      <c r="AT495" s="49"/>
      <c r="AU495" s="13"/>
    </row>
    <row r="496" spans="5:47">
      <c r="E496" s="27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29"/>
      <c r="R496" s="30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38"/>
      <c r="AF496" s="10"/>
      <c r="AG496" s="10"/>
      <c r="AH496" s="10"/>
      <c r="AI496" s="10"/>
      <c r="AJ496" s="10"/>
      <c r="AK496" s="5"/>
      <c r="AL496" s="5"/>
      <c r="AM496" s="5"/>
      <c r="AN496" s="5"/>
      <c r="AO496" s="5"/>
      <c r="AP496" s="5"/>
      <c r="AQ496" s="48"/>
      <c r="AR496" s="48"/>
      <c r="AS496" s="48"/>
      <c r="AT496" s="49"/>
      <c r="AU496" s="13"/>
    </row>
    <row r="497" spans="5:47">
      <c r="E497" s="27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29"/>
      <c r="R497" s="30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38"/>
      <c r="AF497" s="10"/>
      <c r="AG497" s="10"/>
      <c r="AH497" s="10"/>
      <c r="AI497" s="10"/>
      <c r="AJ497" s="10"/>
      <c r="AK497" s="5"/>
      <c r="AL497" s="5"/>
      <c r="AM497" s="5"/>
      <c r="AN497" s="5"/>
      <c r="AO497" s="5"/>
      <c r="AP497" s="5"/>
      <c r="AQ497" s="48"/>
      <c r="AR497" s="48"/>
      <c r="AS497" s="48"/>
      <c r="AT497" s="49"/>
      <c r="AU497" s="13"/>
    </row>
    <row r="498" spans="5:47">
      <c r="E498" s="27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29"/>
      <c r="R498" s="30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38"/>
      <c r="AF498" s="10"/>
      <c r="AG498" s="10"/>
      <c r="AH498" s="10"/>
      <c r="AI498" s="10"/>
      <c r="AJ498" s="10"/>
      <c r="AK498" s="5"/>
      <c r="AL498" s="5"/>
      <c r="AM498" s="5"/>
      <c r="AN498" s="5"/>
      <c r="AO498" s="5"/>
      <c r="AP498" s="5"/>
      <c r="AQ498" s="48"/>
      <c r="AR498" s="48"/>
      <c r="AS498" s="48"/>
      <c r="AT498" s="49"/>
      <c r="AU498" s="13"/>
    </row>
    <row r="499" spans="5:47">
      <c r="E499" s="27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29"/>
      <c r="R499" s="30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38"/>
      <c r="AF499" s="10"/>
      <c r="AG499" s="10"/>
      <c r="AH499" s="10"/>
      <c r="AI499" s="10"/>
      <c r="AJ499" s="10"/>
      <c r="AK499" s="5"/>
      <c r="AL499" s="5"/>
      <c r="AM499" s="5"/>
      <c r="AN499" s="5"/>
      <c r="AO499" s="5"/>
      <c r="AP499" s="5"/>
      <c r="AQ499" s="48"/>
      <c r="AR499" s="48"/>
      <c r="AS499" s="48"/>
      <c r="AT499" s="49"/>
      <c r="AU499" s="13"/>
    </row>
    <row r="500" spans="5:47">
      <c r="E500" s="27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29"/>
      <c r="R500" s="30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38"/>
      <c r="AF500" s="10"/>
      <c r="AG500" s="10"/>
      <c r="AH500" s="10"/>
      <c r="AI500" s="10"/>
      <c r="AJ500" s="10"/>
      <c r="AK500" s="5"/>
      <c r="AL500" s="5"/>
      <c r="AM500" s="5"/>
      <c r="AN500" s="5"/>
      <c r="AO500" s="5"/>
      <c r="AP500" s="5"/>
      <c r="AQ500" s="48"/>
      <c r="AR500" s="48"/>
      <c r="AS500" s="48"/>
      <c r="AT500" s="49"/>
      <c r="AU500" s="13"/>
    </row>
    <row r="501" spans="5:47">
      <c r="E501" s="27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29"/>
      <c r="R501" s="30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38"/>
      <c r="AF501" s="10"/>
      <c r="AG501" s="10"/>
      <c r="AH501" s="10"/>
      <c r="AI501" s="10"/>
      <c r="AJ501" s="10"/>
      <c r="AK501" s="5"/>
      <c r="AL501" s="5"/>
      <c r="AM501" s="5"/>
      <c r="AN501" s="5"/>
      <c r="AO501" s="5"/>
      <c r="AP501" s="5"/>
      <c r="AQ501" s="48"/>
      <c r="AR501" s="48"/>
      <c r="AS501" s="48"/>
      <c r="AT501" s="49"/>
      <c r="AU501" s="13"/>
    </row>
    <row r="502" spans="5:47">
      <c r="E502" s="27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29"/>
      <c r="R502" s="30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38"/>
      <c r="AF502" s="10"/>
      <c r="AG502" s="10"/>
      <c r="AH502" s="10"/>
      <c r="AI502" s="10"/>
      <c r="AJ502" s="10"/>
      <c r="AK502" s="5"/>
      <c r="AL502" s="5"/>
      <c r="AM502" s="5"/>
      <c r="AN502" s="5"/>
      <c r="AO502" s="5"/>
      <c r="AP502" s="5"/>
      <c r="AQ502" s="48"/>
      <c r="AR502" s="48"/>
      <c r="AS502" s="48"/>
      <c r="AT502" s="49"/>
      <c r="AU502" s="13"/>
    </row>
    <row r="503" spans="5:47">
      <c r="E503" s="27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29"/>
      <c r="R503" s="30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38"/>
      <c r="AF503" s="10"/>
      <c r="AG503" s="10"/>
      <c r="AH503" s="10"/>
      <c r="AI503" s="10"/>
      <c r="AJ503" s="10"/>
      <c r="AK503" s="5"/>
      <c r="AL503" s="5"/>
      <c r="AM503" s="5"/>
      <c r="AN503" s="5"/>
      <c r="AO503" s="5"/>
      <c r="AP503" s="5"/>
      <c r="AQ503" s="48"/>
      <c r="AR503" s="48"/>
      <c r="AS503" s="48"/>
      <c r="AT503" s="49"/>
      <c r="AU503" s="13"/>
    </row>
    <row r="504" spans="5:47">
      <c r="E504" s="27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29"/>
      <c r="R504" s="30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38"/>
      <c r="AF504" s="10"/>
      <c r="AG504" s="10"/>
      <c r="AH504" s="10"/>
      <c r="AI504" s="10"/>
      <c r="AJ504" s="10"/>
      <c r="AK504" s="5"/>
      <c r="AL504" s="5"/>
      <c r="AM504" s="5"/>
      <c r="AN504" s="5"/>
      <c r="AO504" s="5"/>
      <c r="AP504" s="5"/>
      <c r="AQ504" s="48"/>
      <c r="AR504" s="48"/>
      <c r="AS504" s="48"/>
      <c r="AT504" s="49"/>
      <c r="AU504" s="13"/>
    </row>
    <row r="505" spans="5:47">
      <c r="E505" s="27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29"/>
      <c r="R505" s="30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38"/>
      <c r="AF505" s="10"/>
      <c r="AG505" s="10"/>
      <c r="AH505" s="10"/>
      <c r="AI505" s="10"/>
      <c r="AJ505" s="10"/>
      <c r="AK505" s="5"/>
      <c r="AL505" s="5"/>
      <c r="AM505" s="5"/>
      <c r="AN505" s="5"/>
      <c r="AO505" s="5"/>
      <c r="AP505" s="5"/>
      <c r="AQ505" s="48"/>
      <c r="AR505" s="48"/>
      <c r="AS505" s="48"/>
      <c r="AT505" s="49"/>
      <c r="AU505" s="13"/>
    </row>
    <row r="506" spans="5:47">
      <c r="E506" s="27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29"/>
      <c r="R506" s="30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38"/>
      <c r="AF506" s="10"/>
      <c r="AG506" s="10"/>
      <c r="AH506" s="10"/>
      <c r="AI506" s="10"/>
      <c r="AJ506" s="10"/>
      <c r="AK506" s="5"/>
      <c r="AL506" s="5"/>
      <c r="AM506" s="5"/>
      <c r="AN506" s="5"/>
      <c r="AO506" s="5"/>
      <c r="AP506" s="5"/>
      <c r="AQ506" s="48"/>
      <c r="AR506" s="48"/>
      <c r="AS506" s="48"/>
      <c r="AT506" s="49"/>
      <c r="AU506" s="13"/>
    </row>
    <row r="507" spans="5:47">
      <c r="E507" s="27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29"/>
      <c r="R507" s="30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38"/>
      <c r="AF507" s="10"/>
      <c r="AG507" s="10"/>
      <c r="AH507" s="10"/>
      <c r="AI507" s="10"/>
      <c r="AJ507" s="10"/>
      <c r="AK507" s="5"/>
      <c r="AL507" s="5"/>
      <c r="AM507" s="5"/>
      <c r="AN507" s="5"/>
      <c r="AO507" s="5"/>
      <c r="AP507" s="5"/>
      <c r="AQ507" s="48"/>
      <c r="AR507" s="48"/>
      <c r="AS507" s="48"/>
      <c r="AT507" s="49"/>
      <c r="AU507" s="13"/>
    </row>
    <row r="508" spans="5:47">
      <c r="E508" s="27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29"/>
      <c r="R508" s="30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38"/>
      <c r="AF508" s="10"/>
      <c r="AG508" s="10"/>
      <c r="AH508" s="10"/>
      <c r="AI508" s="10"/>
      <c r="AJ508" s="10"/>
      <c r="AK508" s="5"/>
      <c r="AL508" s="5"/>
      <c r="AM508" s="5"/>
      <c r="AN508" s="5"/>
      <c r="AO508" s="5"/>
      <c r="AP508" s="5"/>
      <c r="AQ508" s="48"/>
      <c r="AR508" s="48"/>
      <c r="AS508" s="48"/>
      <c r="AT508" s="49"/>
      <c r="AU508" s="13"/>
    </row>
    <row r="509" spans="5:47">
      <c r="E509" s="27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29"/>
      <c r="R509" s="30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38"/>
      <c r="AF509" s="10"/>
      <c r="AG509" s="10"/>
      <c r="AH509" s="10"/>
      <c r="AI509" s="10"/>
      <c r="AJ509" s="10"/>
      <c r="AK509" s="5"/>
      <c r="AL509" s="5"/>
      <c r="AM509" s="5"/>
      <c r="AN509" s="5"/>
      <c r="AO509" s="5"/>
      <c r="AP509" s="5"/>
      <c r="AQ509" s="48"/>
      <c r="AR509" s="48"/>
      <c r="AS509" s="48"/>
      <c r="AT509" s="49"/>
      <c r="AU509" s="13"/>
    </row>
    <row r="510" spans="5:47">
      <c r="E510" s="27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29"/>
      <c r="R510" s="30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38"/>
      <c r="AF510" s="10"/>
      <c r="AG510" s="10"/>
      <c r="AH510" s="10"/>
      <c r="AI510" s="10"/>
      <c r="AJ510" s="10"/>
      <c r="AK510" s="5"/>
      <c r="AL510" s="5"/>
      <c r="AM510" s="5"/>
      <c r="AN510" s="5"/>
      <c r="AO510" s="5"/>
      <c r="AP510" s="5"/>
      <c r="AQ510" s="48"/>
      <c r="AR510" s="48"/>
      <c r="AS510" s="48"/>
      <c r="AT510" s="49"/>
      <c r="AU510" s="13"/>
    </row>
    <row r="511" spans="5:47">
      <c r="E511" s="27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29"/>
      <c r="R511" s="30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38"/>
      <c r="AF511" s="10"/>
      <c r="AG511" s="10"/>
      <c r="AH511" s="10"/>
      <c r="AI511" s="10"/>
      <c r="AJ511" s="10"/>
      <c r="AK511" s="5"/>
      <c r="AL511" s="5"/>
      <c r="AM511" s="5"/>
      <c r="AN511" s="5"/>
      <c r="AO511" s="5"/>
      <c r="AP511" s="5"/>
      <c r="AQ511" s="48"/>
      <c r="AR511" s="48"/>
      <c r="AS511" s="48"/>
      <c r="AT511" s="49"/>
      <c r="AU511" s="13"/>
    </row>
    <row r="512" spans="5:47">
      <c r="E512" s="27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29"/>
      <c r="R512" s="30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38"/>
      <c r="AF512" s="10"/>
      <c r="AG512" s="10"/>
      <c r="AH512" s="10"/>
      <c r="AI512" s="10"/>
      <c r="AJ512" s="10"/>
      <c r="AK512" s="5"/>
      <c r="AL512" s="5"/>
      <c r="AM512" s="5"/>
      <c r="AN512" s="5"/>
      <c r="AO512" s="5"/>
      <c r="AP512" s="5"/>
      <c r="AQ512" s="48"/>
      <c r="AR512" s="48"/>
      <c r="AS512" s="48"/>
      <c r="AT512" s="49"/>
      <c r="AU512" s="13"/>
    </row>
    <row r="513" spans="5:47">
      <c r="E513" s="27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29"/>
      <c r="R513" s="30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38"/>
      <c r="AF513" s="10"/>
      <c r="AG513" s="10"/>
      <c r="AH513" s="10"/>
      <c r="AI513" s="10"/>
      <c r="AJ513" s="10"/>
      <c r="AK513" s="5"/>
      <c r="AL513" s="5"/>
      <c r="AM513" s="5"/>
      <c r="AN513" s="5"/>
      <c r="AO513" s="5"/>
      <c r="AP513" s="5"/>
      <c r="AQ513" s="48"/>
      <c r="AR513" s="48"/>
      <c r="AS513" s="48"/>
      <c r="AT513" s="49"/>
      <c r="AU513" s="13"/>
    </row>
    <row r="514" spans="5:47">
      <c r="E514" s="27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29"/>
      <c r="R514" s="30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38"/>
      <c r="AF514" s="10"/>
      <c r="AG514" s="10"/>
      <c r="AH514" s="10"/>
      <c r="AI514" s="10"/>
      <c r="AJ514" s="10"/>
      <c r="AK514" s="5"/>
      <c r="AL514" s="5"/>
      <c r="AM514" s="5"/>
      <c r="AN514" s="5"/>
      <c r="AO514" s="5"/>
      <c r="AP514" s="5"/>
      <c r="AQ514" s="48"/>
      <c r="AR514" s="48"/>
      <c r="AS514" s="48"/>
      <c r="AT514" s="49"/>
      <c r="AU514" s="13"/>
    </row>
    <row r="515" spans="5:47">
      <c r="E515" s="27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29"/>
      <c r="R515" s="30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38"/>
      <c r="AF515" s="10"/>
      <c r="AG515" s="10"/>
      <c r="AH515" s="10"/>
      <c r="AI515" s="10"/>
      <c r="AJ515" s="10"/>
      <c r="AK515" s="5"/>
      <c r="AL515" s="5"/>
      <c r="AM515" s="5"/>
      <c r="AN515" s="5"/>
      <c r="AO515" s="5"/>
      <c r="AP515" s="5"/>
      <c r="AQ515" s="48"/>
      <c r="AR515" s="48"/>
      <c r="AS515" s="48"/>
      <c r="AT515" s="49"/>
      <c r="AU515" s="13"/>
    </row>
    <row r="516" spans="5:47">
      <c r="E516" s="27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29"/>
      <c r="R516" s="30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38"/>
      <c r="AF516" s="10"/>
      <c r="AG516" s="10"/>
      <c r="AH516" s="10"/>
      <c r="AI516" s="10"/>
      <c r="AJ516" s="10"/>
      <c r="AK516" s="5"/>
      <c r="AL516" s="5"/>
      <c r="AM516" s="5"/>
      <c r="AN516" s="5"/>
      <c r="AO516" s="5"/>
      <c r="AP516" s="5"/>
      <c r="AQ516" s="48"/>
      <c r="AR516" s="48"/>
      <c r="AS516" s="48"/>
      <c r="AT516" s="49"/>
      <c r="AU516" s="13"/>
    </row>
    <row r="517" spans="5:47">
      <c r="E517" s="27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29"/>
      <c r="R517" s="30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38"/>
      <c r="AF517" s="10"/>
      <c r="AG517" s="10"/>
      <c r="AH517" s="10"/>
      <c r="AI517" s="10"/>
      <c r="AJ517" s="10"/>
      <c r="AK517" s="5"/>
      <c r="AL517" s="5"/>
      <c r="AM517" s="5"/>
      <c r="AN517" s="5"/>
      <c r="AO517" s="5"/>
      <c r="AP517" s="5"/>
      <c r="AQ517" s="48"/>
      <c r="AR517" s="48"/>
      <c r="AS517" s="48"/>
      <c r="AT517" s="49"/>
      <c r="AU517" s="13"/>
    </row>
    <row r="518" spans="5:47">
      <c r="E518" s="27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29"/>
      <c r="R518" s="30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38"/>
      <c r="AF518" s="10"/>
      <c r="AG518" s="10"/>
      <c r="AH518" s="10"/>
      <c r="AI518" s="10"/>
      <c r="AJ518" s="10"/>
      <c r="AK518" s="5"/>
      <c r="AL518" s="5"/>
      <c r="AM518" s="5"/>
      <c r="AN518" s="5"/>
      <c r="AO518" s="5"/>
      <c r="AP518" s="5"/>
      <c r="AQ518" s="48"/>
      <c r="AR518" s="48"/>
      <c r="AS518" s="48"/>
      <c r="AT518" s="49"/>
      <c r="AU518" s="13"/>
    </row>
    <row r="519" spans="5:47">
      <c r="E519" s="27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29"/>
      <c r="R519" s="30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38"/>
      <c r="AF519" s="10"/>
      <c r="AG519" s="10"/>
      <c r="AH519" s="10"/>
      <c r="AI519" s="10"/>
      <c r="AJ519" s="10"/>
      <c r="AK519" s="5"/>
      <c r="AL519" s="5"/>
      <c r="AM519" s="5"/>
      <c r="AN519" s="5"/>
      <c r="AO519" s="5"/>
      <c r="AP519" s="5"/>
      <c r="AQ519" s="48"/>
      <c r="AR519" s="48"/>
      <c r="AS519" s="48"/>
      <c r="AT519" s="49"/>
      <c r="AU519" s="13"/>
    </row>
    <row r="520" spans="5:47">
      <c r="E520" s="27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29"/>
      <c r="R520" s="30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38"/>
      <c r="AF520" s="10"/>
      <c r="AG520" s="10"/>
      <c r="AH520" s="10"/>
      <c r="AI520" s="10"/>
      <c r="AJ520" s="10"/>
      <c r="AK520" s="5"/>
      <c r="AL520" s="5"/>
      <c r="AM520" s="5"/>
      <c r="AN520" s="5"/>
      <c r="AO520" s="5"/>
      <c r="AP520" s="5"/>
      <c r="AQ520" s="48"/>
      <c r="AR520" s="48"/>
      <c r="AS520" s="48"/>
      <c r="AT520" s="49"/>
      <c r="AU520" s="13"/>
    </row>
    <row r="521" spans="5:47">
      <c r="E521" s="27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29"/>
      <c r="R521" s="30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38"/>
      <c r="AF521" s="10"/>
      <c r="AG521" s="10"/>
      <c r="AH521" s="10"/>
      <c r="AI521" s="10"/>
      <c r="AJ521" s="10"/>
      <c r="AK521" s="5"/>
      <c r="AL521" s="5"/>
      <c r="AM521" s="5"/>
      <c r="AN521" s="5"/>
      <c r="AO521" s="5"/>
      <c r="AP521" s="5"/>
      <c r="AQ521" s="48"/>
      <c r="AR521" s="48"/>
      <c r="AS521" s="48"/>
      <c r="AT521" s="49"/>
      <c r="AU521" s="13"/>
    </row>
    <row r="522" spans="5:47">
      <c r="E522" s="27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29"/>
      <c r="R522" s="30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38"/>
      <c r="AF522" s="10"/>
      <c r="AG522" s="10"/>
      <c r="AH522" s="10"/>
      <c r="AI522" s="10"/>
      <c r="AJ522" s="10"/>
      <c r="AK522" s="5"/>
      <c r="AL522" s="5"/>
      <c r="AM522" s="5"/>
      <c r="AN522" s="5"/>
      <c r="AO522" s="5"/>
      <c r="AP522" s="5"/>
      <c r="AQ522" s="48"/>
      <c r="AR522" s="48"/>
      <c r="AS522" s="48"/>
      <c r="AT522" s="49"/>
      <c r="AU522" s="13"/>
    </row>
    <row r="523" spans="5:47">
      <c r="E523" s="27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29"/>
      <c r="R523" s="30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38"/>
      <c r="AF523" s="10"/>
      <c r="AG523" s="10"/>
      <c r="AH523" s="10"/>
      <c r="AI523" s="10"/>
      <c r="AJ523" s="10"/>
      <c r="AK523" s="5"/>
      <c r="AL523" s="5"/>
      <c r="AM523" s="5"/>
      <c r="AN523" s="5"/>
      <c r="AO523" s="5"/>
      <c r="AP523" s="5"/>
      <c r="AQ523" s="48"/>
      <c r="AR523" s="48"/>
      <c r="AS523" s="48"/>
      <c r="AT523" s="49"/>
      <c r="AU523" s="13"/>
    </row>
    <row r="524" spans="5:47">
      <c r="E524" s="27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29"/>
      <c r="R524" s="30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38"/>
      <c r="AF524" s="10"/>
      <c r="AG524" s="10"/>
      <c r="AH524" s="10"/>
      <c r="AI524" s="10"/>
      <c r="AJ524" s="10"/>
      <c r="AK524" s="5"/>
      <c r="AL524" s="5"/>
      <c r="AM524" s="5"/>
      <c r="AN524" s="5"/>
      <c r="AO524" s="5"/>
      <c r="AP524" s="5"/>
      <c r="AQ524" s="48"/>
      <c r="AR524" s="48"/>
      <c r="AS524" s="48"/>
      <c r="AT524" s="49"/>
      <c r="AU524" s="13"/>
    </row>
    <row r="525" spans="5:47">
      <c r="E525" s="27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29"/>
      <c r="R525" s="30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38"/>
      <c r="AF525" s="10"/>
      <c r="AG525" s="10"/>
      <c r="AH525" s="10"/>
      <c r="AI525" s="10"/>
      <c r="AJ525" s="10"/>
      <c r="AK525" s="5"/>
      <c r="AL525" s="5"/>
      <c r="AM525" s="5"/>
      <c r="AN525" s="5"/>
      <c r="AO525" s="5"/>
      <c r="AP525" s="5"/>
      <c r="AQ525" s="48"/>
      <c r="AR525" s="48"/>
      <c r="AS525" s="48"/>
      <c r="AT525" s="49"/>
      <c r="AU525" s="13"/>
    </row>
    <row r="526" spans="5:47">
      <c r="E526" s="27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29"/>
      <c r="R526" s="30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38"/>
      <c r="AF526" s="10"/>
      <c r="AG526" s="10"/>
      <c r="AH526" s="10"/>
      <c r="AI526" s="10"/>
      <c r="AJ526" s="10"/>
      <c r="AK526" s="5"/>
      <c r="AL526" s="5"/>
      <c r="AM526" s="5"/>
      <c r="AN526" s="5"/>
      <c r="AO526" s="5"/>
      <c r="AP526" s="5"/>
      <c r="AQ526" s="48"/>
      <c r="AR526" s="48"/>
      <c r="AS526" s="48"/>
      <c r="AT526" s="49"/>
      <c r="AU526" s="13"/>
    </row>
    <row r="527" spans="5:47">
      <c r="E527" s="27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29"/>
      <c r="R527" s="30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38"/>
      <c r="AF527" s="10"/>
      <c r="AG527" s="10"/>
      <c r="AH527" s="10"/>
      <c r="AI527" s="10"/>
      <c r="AJ527" s="10"/>
      <c r="AK527" s="5"/>
      <c r="AL527" s="5"/>
      <c r="AM527" s="5"/>
      <c r="AN527" s="5"/>
      <c r="AO527" s="5"/>
      <c r="AP527" s="5"/>
      <c r="AQ527" s="48"/>
      <c r="AR527" s="48"/>
      <c r="AS527" s="48"/>
      <c r="AT527" s="49"/>
      <c r="AU527" s="13"/>
    </row>
    <row r="528" spans="5:47">
      <c r="E528" s="27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29"/>
      <c r="R528" s="30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38"/>
      <c r="AF528" s="10"/>
      <c r="AG528" s="10"/>
      <c r="AH528" s="10"/>
      <c r="AI528" s="10"/>
      <c r="AJ528" s="10"/>
      <c r="AK528" s="5"/>
      <c r="AL528" s="5"/>
      <c r="AM528" s="5"/>
      <c r="AN528" s="5"/>
      <c r="AO528" s="5"/>
      <c r="AP528" s="5"/>
      <c r="AQ528" s="48"/>
      <c r="AR528" s="48"/>
      <c r="AS528" s="48"/>
      <c r="AT528" s="49"/>
      <c r="AU528" s="13"/>
    </row>
    <row r="529" spans="5:47">
      <c r="E529" s="27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29"/>
      <c r="R529" s="30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38"/>
      <c r="AF529" s="10"/>
      <c r="AG529" s="10"/>
      <c r="AH529" s="10"/>
      <c r="AI529" s="10"/>
      <c r="AJ529" s="10"/>
      <c r="AK529" s="5"/>
      <c r="AL529" s="5"/>
      <c r="AM529" s="5"/>
      <c r="AN529" s="5"/>
      <c r="AO529" s="5"/>
      <c r="AP529" s="5"/>
      <c r="AQ529" s="48"/>
      <c r="AR529" s="48"/>
      <c r="AS529" s="48"/>
      <c r="AT529" s="49"/>
      <c r="AU529" s="13"/>
    </row>
    <row r="530" spans="5:47">
      <c r="E530" s="27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29"/>
      <c r="R530" s="30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38"/>
      <c r="AF530" s="10"/>
      <c r="AG530" s="10"/>
      <c r="AH530" s="10"/>
      <c r="AI530" s="10"/>
      <c r="AJ530" s="10"/>
      <c r="AK530" s="5"/>
      <c r="AL530" s="5"/>
      <c r="AM530" s="5"/>
      <c r="AN530" s="5"/>
      <c r="AO530" s="5"/>
      <c r="AP530" s="5"/>
      <c r="AQ530" s="48"/>
      <c r="AR530" s="48"/>
      <c r="AS530" s="48"/>
      <c r="AT530" s="49"/>
      <c r="AU530" s="13"/>
    </row>
    <row r="531" spans="5:47">
      <c r="E531" s="27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29"/>
      <c r="R531" s="30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38"/>
      <c r="AF531" s="10"/>
      <c r="AG531" s="10"/>
      <c r="AH531" s="10"/>
      <c r="AI531" s="10"/>
      <c r="AJ531" s="10"/>
      <c r="AK531" s="5"/>
      <c r="AL531" s="5"/>
      <c r="AM531" s="5"/>
      <c r="AN531" s="5"/>
      <c r="AO531" s="5"/>
      <c r="AP531" s="5"/>
      <c r="AQ531" s="48"/>
      <c r="AR531" s="48"/>
      <c r="AS531" s="48"/>
      <c r="AT531" s="49"/>
      <c r="AU531" s="13"/>
    </row>
    <row r="532" spans="5:47">
      <c r="E532" s="27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29"/>
      <c r="R532" s="30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38"/>
      <c r="AF532" s="10"/>
      <c r="AG532" s="10"/>
      <c r="AH532" s="10"/>
      <c r="AI532" s="10"/>
      <c r="AJ532" s="10"/>
      <c r="AK532" s="5"/>
      <c r="AL532" s="5"/>
      <c r="AM532" s="5"/>
      <c r="AN532" s="5"/>
      <c r="AO532" s="5"/>
      <c r="AP532" s="5"/>
      <c r="AQ532" s="48"/>
      <c r="AR532" s="48"/>
      <c r="AS532" s="48"/>
      <c r="AT532" s="49"/>
      <c r="AU532" s="13"/>
    </row>
    <row r="533" spans="5:47">
      <c r="E533" s="27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29"/>
      <c r="R533" s="30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38"/>
      <c r="AF533" s="10"/>
      <c r="AG533" s="10"/>
      <c r="AH533" s="10"/>
      <c r="AI533" s="10"/>
      <c r="AJ533" s="10"/>
      <c r="AK533" s="5"/>
      <c r="AL533" s="5"/>
      <c r="AM533" s="5"/>
      <c r="AN533" s="5"/>
      <c r="AO533" s="5"/>
      <c r="AP533" s="5"/>
      <c r="AQ533" s="48"/>
      <c r="AR533" s="48"/>
      <c r="AS533" s="48"/>
      <c r="AT533" s="49"/>
      <c r="AU533" s="13"/>
    </row>
    <row r="534" spans="5:47">
      <c r="E534" s="27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29"/>
      <c r="R534" s="30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38"/>
      <c r="AF534" s="10"/>
      <c r="AG534" s="10"/>
      <c r="AH534" s="10"/>
      <c r="AI534" s="10"/>
      <c r="AJ534" s="10"/>
      <c r="AK534" s="5"/>
      <c r="AL534" s="5"/>
      <c r="AM534" s="5"/>
      <c r="AN534" s="5"/>
      <c r="AO534" s="5"/>
      <c r="AP534" s="5"/>
      <c r="AQ534" s="48"/>
      <c r="AR534" s="48"/>
      <c r="AS534" s="48"/>
      <c r="AT534" s="49"/>
      <c r="AU534" s="13"/>
    </row>
    <row r="535" spans="5:47">
      <c r="E535" s="27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29"/>
      <c r="R535" s="30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38"/>
      <c r="AF535" s="10"/>
      <c r="AG535" s="10"/>
      <c r="AH535" s="10"/>
      <c r="AI535" s="10"/>
      <c r="AJ535" s="10"/>
      <c r="AK535" s="5"/>
      <c r="AL535" s="5"/>
      <c r="AM535" s="5"/>
      <c r="AN535" s="5"/>
      <c r="AO535" s="5"/>
      <c r="AP535" s="5"/>
      <c r="AQ535" s="48"/>
      <c r="AR535" s="48"/>
      <c r="AS535" s="48"/>
      <c r="AT535" s="49"/>
      <c r="AU535" s="13"/>
    </row>
    <row r="536" spans="5:47">
      <c r="E536" s="27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29"/>
      <c r="R536" s="30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38"/>
      <c r="AF536" s="10"/>
      <c r="AG536" s="10"/>
      <c r="AH536" s="10"/>
      <c r="AI536" s="10"/>
      <c r="AJ536" s="10"/>
      <c r="AK536" s="5"/>
      <c r="AL536" s="5"/>
      <c r="AM536" s="5"/>
      <c r="AN536" s="5"/>
      <c r="AO536" s="5"/>
      <c r="AP536" s="5"/>
      <c r="AQ536" s="48"/>
      <c r="AR536" s="48"/>
      <c r="AS536" s="48"/>
      <c r="AT536" s="49"/>
      <c r="AU536" s="13"/>
    </row>
    <row r="537" spans="5:47">
      <c r="E537" s="27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29"/>
      <c r="R537" s="30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38"/>
      <c r="AF537" s="10"/>
      <c r="AG537" s="10"/>
      <c r="AH537" s="10"/>
      <c r="AI537" s="10"/>
      <c r="AJ537" s="10"/>
      <c r="AK537" s="5"/>
      <c r="AL537" s="5"/>
      <c r="AM537" s="5"/>
      <c r="AN537" s="5"/>
      <c r="AO537" s="5"/>
      <c r="AP537" s="5"/>
      <c r="AQ537" s="48"/>
      <c r="AR537" s="48"/>
      <c r="AS537" s="48"/>
      <c r="AT537" s="49"/>
      <c r="AU537" s="13"/>
    </row>
    <row r="538" spans="5:47">
      <c r="E538" s="27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29"/>
      <c r="R538" s="30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38"/>
      <c r="AF538" s="10"/>
      <c r="AG538" s="10"/>
      <c r="AH538" s="10"/>
      <c r="AI538" s="10"/>
      <c r="AJ538" s="10"/>
      <c r="AK538" s="5"/>
      <c r="AL538" s="5"/>
      <c r="AM538" s="5"/>
      <c r="AN538" s="5"/>
      <c r="AO538" s="5"/>
      <c r="AP538" s="5"/>
      <c r="AQ538" s="48"/>
      <c r="AR538" s="48"/>
      <c r="AS538" s="48"/>
      <c r="AT538" s="49"/>
      <c r="AU538" s="13"/>
    </row>
    <row r="539" spans="5:47">
      <c r="E539" s="27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29"/>
      <c r="R539" s="30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38"/>
      <c r="AF539" s="10"/>
      <c r="AG539" s="10"/>
      <c r="AH539" s="10"/>
      <c r="AI539" s="10"/>
      <c r="AJ539" s="10"/>
      <c r="AK539" s="5"/>
      <c r="AL539" s="5"/>
      <c r="AM539" s="5"/>
      <c r="AN539" s="5"/>
      <c r="AO539" s="5"/>
      <c r="AP539" s="5"/>
      <c r="AQ539" s="48"/>
      <c r="AR539" s="48"/>
      <c r="AS539" s="48"/>
      <c r="AT539" s="49"/>
      <c r="AU539" s="13"/>
    </row>
    <row r="540" spans="5:47">
      <c r="E540" s="27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29"/>
      <c r="R540" s="30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38"/>
      <c r="AF540" s="10"/>
      <c r="AG540" s="10"/>
      <c r="AH540" s="10"/>
      <c r="AI540" s="10"/>
      <c r="AJ540" s="10"/>
      <c r="AK540" s="5"/>
      <c r="AL540" s="5"/>
      <c r="AM540" s="5"/>
      <c r="AN540" s="5"/>
      <c r="AO540" s="5"/>
      <c r="AP540" s="5"/>
      <c r="AQ540" s="48"/>
      <c r="AR540" s="48"/>
      <c r="AS540" s="48"/>
      <c r="AT540" s="49"/>
      <c r="AU540" s="13"/>
    </row>
    <row r="541" spans="5:47">
      <c r="E541" s="27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29"/>
      <c r="R541" s="30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38"/>
      <c r="AF541" s="10"/>
      <c r="AG541" s="10"/>
      <c r="AH541" s="10"/>
      <c r="AI541" s="10"/>
      <c r="AJ541" s="10"/>
      <c r="AK541" s="5"/>
      <c r="AL541" s="5"/>
      <c r="AM541" s="5"/>
      <c r="AN541" s="5"/>
      <c r="AO541" s="5"/>
      <c r="AP541" s="5"/>
      <c r="AQ541" s="48"/>
      <c r="AR541" s="48"/>
      <c r="AS541" s="48"/>
      <c r="AT541" s="49"/>
      <c r="AU541" s="13"/>
    </row>
    <row r="542" spans="5:47">
      <c r="E542" s="27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29"/>
      <c r="R542" s="30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38"/>
      <c r="AF542" s="10"/>
      <c r="AG542" s="10"/>
      <c r="AH542" s="10"/>
      <c r="AI542" s="10"/>
      <c r="AJ542" s="10"/>
      <c r="AK542" s="5"/>
      <c r="AL542" s="5"/>
      <c r="AM542" s="5"/>
      <c r="AN542" s="5"/>
      <c r="AO542" s="5"/>
      <c r="AP542" s="5"/>
      <c r="AQ542" s="48"/>
      <c r="AR542" s="48"/>
      <c r="AS542" s="48"/>
      <c r="AT542" s="49"/>
      <c r="AU542" s="13"/>
    </row>
    <row r="543" spans="5:47">
      <c r="E543" s="27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29"/>
      <c r="R543" s="30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38"/>
      <c r="AF543" s="10"/>
      <c r="AG543" s="10"/>
      <c r="AH543" s="10"/>
      <c r="AI543" s="10"/>
      <c r="AJ543" s="10"/>
      <c r="AK543" s="5"/>
      <c r="AL543" s="5"/>
      <c r="AM543" s="5"/>
      <c r="AN543" s="5"/>
      <c r="AO543" s="5"/>
      <c r="AP543" s="5"/>
      <c r="AQ543" s="48"/>
      <c r="AR543" s="48"/>
      <c r="AS543" s="48"/>
      <c r="AT543" s="49"/>
      <c r="AU543" s="13"/>
    </row>
    <row r="544" spans="5:47">
      <c r="E544" s="27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29"/>
      <c r="R544" s="30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38"/>
      <c r="AF544" s="10"/>
      <c r="AG544" s="10"/>
      <c r="AH544" s="10"/>
      <c r="AI544" s="10"/>
      <c r="AJ544" s="10"/>
      <c r="AK544" s="5"/>
      <c r="AL544" s="5"/>
      <c r="AM544" s="5"/>
      <c r="AN544" s="5"/>
      <c r="AO544" s="5"/>
      <c r="AP544" s="5"/>
      <c r="AQ544" s="48"/>
      <c r="AR544" s="48"/>
      <c r="AS544" s="48"/>
      <c r="AT544" s="49"/>
      <c r="AU544" s="13"/>
    </row>
    <row r="545" spans="5:47">
      <c r="E545" s="27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29"/>
      <c r="R545" s="30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38"/>
      <c r="AF545" s="10"/>
      <c r="AG545" s="10"/>
      <c r="AH545" s="10"/>
      <c r="AI545" s="10"/>
      <c r="AJ545" s="10"/>
      <c r="AK545" s="5"/>
      <c r="AL545" s="5"/>
      <c r="AM545" s="5"/>
      <c r="AN545" s="5"/>
      <c r="AO545" s="5"/>
      <c r="AP545" s="5"/>
      <c r="AQ545" s="48"/>
      <c r="AR545" s="48"/>
      <c r="AS545" s="48"/>
      <c r="AT545" s="49"/>
      <c r="AU545" s="13"/>
    </row>
    <row r="546" spans="5:47">
      <c r="E546" s="27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29"/>
      <c r="R546" s="30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38"/>
      <c r="AF546" s="10"/>
      <c r="AG546" s="10"/>
      <c r="AH546" s="10"/>
      <c r="AI546" s="10"/>
      <c r="AJ546" s="10"/>
      <c r="AK546" s="5"/>
      <c r="AL546" s="5"/>
      <c r="AM546" s="5"/>
      <c r="AN546" s="5"/>
      <c r="AO546" s="5"/>
      <c r="AP546" s="5"/>
      <c r="AQ546" s="48"/>
      <c r="AR546" s="48"/>
      <c r="AS546" s="48"/>
      <c r="AT546" s="49"/>
      <c r="AU546" s="13"/>
    </row>
    <row r="547" spans="5:47">
      <c r="E547" s="27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29"/>
      <c r="R547" s="30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38"/>
      <c r="AF547" s="10"/>
      <c r="AG547" s="10"/>
      <c r="AH547" s="10"/>
      <c r="AI547" s="10"/>
      <c r="AJ547" s="10"/>
      <c r="AK547" s="5"/>
      <c r="AL547" s="5"/>
      <c r="AM547" s="5"/>
      <c r="AN547" s="5"/>
      <c r="AO547" s="5"/>
      <c r="AP547" s="5"/>
      <c r="AQ547" s="48"/>
      <c r="AR547" s="48"/>
      <c r="AS547" s="48"/>
      <c r="AT547" s="49"/>
      <c r="AU547" s="13"/>
    </row>
    <row r="548" spans="5:47">
      <c r="E548" s="27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29"/>
      <c r="R548" s="30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38"/>
      <c r="AF548" s="10"/>
      <c r="AG548" s="10"/>
      <c r="AH548" s="10"/>
      <c r="AI548" s="10"/>
      <c r="AJ548" s="10"/>
      <c r="AK548" s="5"/>
      <c r="AL548" s="5"/>
      <c r="AM548" s="5"/>
      <c r="AN548" s="5"/>
      <c r="AO548" s="5"/>
      <c r="AP548" s="5"/>
      <c r="AQ548" s="48"/>
      <c r="AR548" s="48"/>
      <c r="AS548" s="48"/>
      <c r="AT548" s="49"/>
      <c r="AU548" s="13"/>
    </row>
    <row r="549" spans="5:47">
      <c r="E549" s="27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29"/>
      <c r="R549" s="30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38"/>
      <c r="AF549" s="10"/>
      <c r="AG549" s="10"/>
      <c r="AH549" s="10"/>
      <c r="AI549" s="10"/>
      <c r="AJ549" s="10"/>
      <c r="AK549" s="5"/>
      <c r="AL549" s="5"/>
      <c r="AM549" s="5"/>
      <c r="AN549" s="5"/>
      <c r="AO549" s="5"/>
      <c r="AP549" s="5"/>
      <c r="AQ549" s="48"/>
      <c r="AR549" s="48"/>
      <c r="AS549" s="48"/>
      <c r="AT549" s="49"/>
      <c r="AU549" s="13"/>
    </row>
    <row r="550" spans="5:47">
      <c r="E550" s="27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29"/>
      <c r="R550" s="30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38"/>
      <c r="AF550" s="10"/>
      <c r="AG550" s="10"/>
      <c r="AH550" s="10"/>
      <c r="AI550" s="10"/>
      <c r="AJ550" s="10"/>
      <c r="AK550" s="5"/>
      <c r="AL550" s="5"/>
      <c r="AM550" s="5"/>
      <c r="AN550" s="5"/>
      <c r="AO550" s="5"/>
      <c r="AP550" s="5"/>
      <c r="AQ550" s="48"/>
      <c r="AR550" s="48"/>
      <c r="AS550" s="48"/>
      <c r="AT550" s="49"/>
      <c r="AU550" s="13"/>
    </row>
    <row r="551" spans="5:47">
      <c r="E551" s="27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29"/>
      <c r="R551" s="30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38"/>
      <c r="AF551" s="10"/>
      <c r="AG551" s="10"/>
      <c r="AH551" s="10"/>
      <c r="AI551" s="10"/>
      <c r="AJ551" s="10"/>
      <c r="AK551" s="5"/>
      <c r="AL551" s="5"/>
      <c r="AM551" s="5"/>
      <c r="AN551" s="5"/>
      <c r="AO551" s="5"/>
      <c r="AP551" s="5"/>
      <c r="AQ551" s="48"/>
      <c r="AR551" s="48"/>
      <c r="AS551" s="48"/>
      <c r="AT551" s="49"/>
      <c r="AU551" s="13"/>
    </row>
    <row r="552" spans="5:47">
      <c r="E552" s="27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29"/>
      <c r="R552" s="30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38"/>
      <c r="AF552" s="10"/>
      <c r="AG552" s="10"/>
      <c r="AH552" s="10"/>
      <c r="AI552" s="10"/>
      <c r="AJ552" s="10"/>
      <c r="AK552" s="5"/>
      <c r="AL552" s="5"/>
      <c r="AM552" s="5"/>
      <c r="AN552" s="5"/>
      <c r="AO552" s="5"/>
      <c r="AP552" s="5"/>
      <c r="AQ552" s="48"/>
      <c r="AR552" s="48"/>
      <c r="AS552" s="48"/>
      <c r="AT552" s="49"/>
      <c r="AU552" s="13"/>
    </row>
    <row r="553" spans="5:47">
      <c r="E553" s="27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29"/>
      <c r="R553" s="30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38"/>
      <c r="AF553" s="10"/>
      <c r="AG553" s="10"/>
      <c r="AH553" s="10"/>
      <c r="AI553" s="10"/>
      <c r="AJ553" s="10"/>
      <c r="AK553" s="5"/>
      <c r="AL553" s="5"/>
      <c r="AM553" s="5"/>
      <c r="AN553" s="5"/>
      <c r="AO553" s="5"/>
      <c r="AP553" s="5"/>
      <c r="AQ553" s="48"/>
      <c r="AR553" s="48"/>
      <c r="AS553" s="48"/>
      <c r="AT553" s="49"/>
      <c r="AU553" s="13"/>
    </row>
    <row r="554" spans="5:47">
      <c r="E554" s="27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29"/>
      <c r="R554" s="30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38"/>
      <c r="AF554" s="10"/>
      <c r="AG554" s="10"/>
      <c r="AH554" s="10"/>
      <c r="AI554" s="10"/>
      <c r="AJ554" s="10"/>
      <c r="AK554" s="5"/>
      <c r="AL554" s="5"/>
      <c r="AM554" s="5"/>
      <c r="AN554" s="5"/>
      <c r="AO554" s="5"/>
      <c r="AP554" s="5"/>
      <c r="AQ554" s="48"/>
      <c r="AR554" s="48"/>
      <c r="AS554" s="48"/>
      <c r="AT554" s="49"/>
      <c r="AU554" s="13"/>
    </row>
    <row r="555" spans="5:47">
      <c r="E555" s="27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29"/>
      <c r="R555" s="30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38"/>
      <c r="AF555" s="10"/>
      <c r="AG555" s="10"/>
      <c r="AH555" s="10"/>
      <c r="AI555" s="10"/>
      <c r="AJ555" s="10"/>
      <c r="AK555" s="5"/>
      <c r="AL555" s="5"/>
      <c r="AM555" s="5"/>
      <c r="AN555" s="5"/>
      <c r="AO555" s="5"/>
      <c r="AP555" s="5"/>
      <c r="AQ555" s="48"/>
      <c r="AR555" s="48"/>
      <c r="AS555" s="48"/>
      <c r="AT555" s="49"/>
      <c r="AU555" s="13"/>
    </row>
    <row r="556" spans="5:47">
      <c r="E556" s="27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29"/>
      <c r="R556" s="30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38"/>
      <c r="AF556" s="10"/>
      <c r="AG556" s="10"/>
      <c r="AH556" s="10"/>
      <c r="AI556" s="10"/>
      <c r="AJ556" s="10"/>
      <c r="AK556" s="5"/>
      <c r="AL556" s="5"/>
      <c r="AM556" s="5"/>
      <c r="AN556" s="5"/>
      <c r="AO556" s="5"/>
      <c r="AP556" s="5"/>
      <c r="AQ556" s="48"/>
      <c r="AR556" s="48"/>
      <c r="AS556" s="48"/>
      <c r="AT556" s="49"/>
      <c r="AU556" s="13"/>
    </row>
    <row r="557" spans="5:47">
      <c r="E557" s="27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29"/>
      <c r="R557" s="30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38"/>
      <c r="AF557" s="10"/>
      <c r="AG557" s="10"/>
      <c r="AH557" s="10"/>
      <c r="AI557" s="10"/>
      <c r="AJ557" s="10"/>
      <c r="AK557" s="5"/>
      <c r="AL557" s="5"/>
      <c r="AM557" s="5"/>
      <c r="AN557" s="5"/>
      <c r="AO557" s="5"/>
      <c r="AP557" s="5"/>
      <c r="AQ557" s="48"/>
      <c r="AR557" s="48"/>
      <c r="AS557" s="48"/>
      <c r="AT557" s="49"/>
      <c r="AU557" s="13"/>
    </row>
    <row r="558" spans="5:47">
      <c r="E558" s="27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29"/>
      <c r="R558" s="30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38"/>
      <c r="AF558" s="10"/>
      <c r="AG558" s="10"/>
      <c r="AH558" s="10"/>
      <c r="AI558" s="10"/>
      <c r="AJ558" s="10"/>
      <c r="AK558" s="5"/>
      <c r="AL558" s="5"/>
      <c r="AM558" s="5"/>
      <c r="AN558" s="5"/>
      <c r="AO558" s="5"/>
      <c r="AP558" s="5"/>
      <c r="AQ558" s="48"/>
      <c r="AR558" s="48"/>
      <c r="AS558" s="48"/>
      <c r="AT558" s="49"/>
      <c r="AU558" s="13"/>
    </row>
    <row r="559" spans="5:47">
      <c r="E559" s="27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29"/>
      <c r="R559" s="30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38"/>
      <c r="AF559" s="10"/>
      <c r="AG559" s="10"/>
      <c r="AH559" s="10"/>
      <c r="AI559" s="10"/>
      <c r="AJ559" s="10"/>
      <c r="AK559" s="5"/>
      <c r="AL559" s="5"/>
      <c r="AM559" s="5"/>
      <c r="AN559" s="5"/>
      <c r="AO559" s="5"/>
      <c r="AP559" s="5"/>
      <c r="AQ559" s="48"/>
      <c r="AR559" s="48"/>
      <c r="AS559" s="48"/>
      <c r="AT559" s="49"/>
      <c r="AU559" s="13"/>
    </row>
    <row r="560" spans="5:47">
      <c r="E560" s="27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29"/>
      <c r="R560" s="30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38"/>
      <c r="AF560" s="10"/>
      <c r="AG560" s="10"/>
      <c r="AH560" s="10"/>
      <c r="AI560" s="10"/>
      <c r="AJ560" s="10"/>
      <c r="AK560" s="5"/>
      <c r="AL560" s="5"/>
      <c r="AM560" s="5"/>
      <c r="AN560" s="5"/>
      <c r="AO560" s="5"/>
      <c r="AP560" s="5"/>
      <c r="AQ560" s="48"/>
      <c r="AR560" s="48"/>
      <c r="AS560" s="48"/>
      <c r="AT560" s="49"/>
      <c r="AU560" s="13"/>
    </row>
    <row r="561" spans="5:47">
      <c r="E561" s="27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29"/>
      <c r="R561" s="30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38"/>
      <c r="AF561" s="10"/>
      <c r="AG561" s="10"/>
      <c r="AH561" s="10"/>
      <c r="AI561" s="10"/>
      <c r="AJ561" s="10"/>
      <c r="AK561" s="5"/>
      <c r="AL561" s="5"/>
      <c r="AM561" s="5"/>
      <c r="AN561" s="5"/>
      <c r="AO561" s="5"/>
      <c r="AP561" s="5"/>
      <c r="AQ561" s="48"/>
      <c r="AR561" s="48"/>
      <c r="AS561" s="48"/>
      <c r="AT561" s="49"/>
      <c r="AU561" s="13"/>
    </row>
    <row r="562" spans="5:47">
      <c r="E562" s="27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29"/>
      <c r="R562" s="30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38"/>
      <c r="AF562" s="10"/>
      <c r="AG562" s="10"/>
      <c r="AH562" s="10"/>
      <c r="AI562" s="10"/>
      <c r="AJ562" s="10"/>
      <c r="AK562" s="5"/>
      <c r="AL562" s="5"/>
      <c r="AM562" s="5"/>
      <c r="AN562" s="5"/>
      <c r="AO562" s="5"/>
      <c r="AP562" s="5"/>
      <c r="AQ562" s="48"/>
      <c r="AR562" s="48"/>
      <c r="AS562" s="48"/>
      <c r="AT562" s="49"/>
      <c r="AU562" s="13"/>
    </row>
    <row r="563" spans="5:47">
      <c r="E563" s="27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29"/>
      <c r="R563" s="30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38"/>
      <c r="AF563" s="10"/>
      <c r="AG563" s="10"/>
      <c r="AH563" s="10"/>
      <c r="AI563" s="10"/>
      <c r="AJ563" s="10"/>
      <c r="AK563" s="5"/>
      <c r="AL563" s="5"/>
      <c r="AM563" s="5"/>
      <c r="AN563" s="5"/>
      <c r="AO563" s="5"/>
      <c r="AP563" s="5"/>
      <c r="AQ563" s="48"/>
      <c r="AR563" s="48"/>
      <c r="AS563" s="48"/>
      <c r="AT563" s="49"/>
      <c r="AU563" s="13"/>
    </row>
    <row r="564" spans="5:47">
      <c r="E564" s="27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29"/>
      <c r="R564" s="30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38"/>
      <c r="AF564" s="10"/>
      <c r="AG564" s="10"/>
      <c r="AH564" s="10"/>
      <c r="AI564" s="10"/>
      <c r="AJ564" s="10"/>
      <c r="AK564" s="5"/>
      <c r="AL564" s="5"/>
      <c r="AM564" s="5"/>
      <c r="AN564" s="5"/>
      <c r="AO564" s="5"/>
      <c r="AP564" s="5"/>
      <c r="AQ564" s="48"/>
      <c r="AR564" s="48"/>
      <c r="AS564" s="48"/>
      <c r="AT564" s="49"/>
      <c r="AU564" s="13"/>
    </row>
    <row r="565" spans="5:47">
      <c r="E565" s="27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29"/>
      <c r="R565" s="30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38"/>
      <c r="AF565" s="10"/>
      <c r="AG565" s="10"/>
      <c r="AH565" s="10"/>
      <c r="AI565" s="10"/>
      <c r="AJ565" s="10"/>
      <c r="AK565" s="5"/>
      <c r="AL565" s="5"/>
      <c r="AM565" s="5"/>
      <c r="AN565" s="5"/>
      <c r="AO565" s="5"/>
      <c r="AP565" s="5"/>
      <c r="AQ565" s="48"/>
      <c r="AR565" s="48"/>
      <c r="AS565" s="48"/>
      <c r="AT565" s="49"/>
      <c r="AU565" s="13"/>
    </row>
    <row r="566" spans="5:47">
      <c r="E566" s="27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29"/>
      <c r="R566" s="30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38"/>
      <c r="AF566" s="10"/>
      <c r="AG566" s="10"/>
      <c r="AH566" s="10"/>
      <c r="AI566" s="10"/>
      <c r="AJ566" s="10"/>
      <c r="AK566" s="5"/>
      <c r="AL566" s="5"/>
      <c r="AM566" s="5"/>
      <c r="AN566" s="5"/>
      <c r="AO566" s="5"/>
      <c r="AP566" s="5"/>
      <c r="AQ566" s="48"/>
      <c r="AR566" s="48"/>
      <c r="AS566" s="48"/>
      <c r="AT566" s="49"/>
      <c r="AU566" s="13"/>
    </row>
    <row r="567" spans="5:47">
      <c r="E567" s="27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29"/>
      <c r="R567" s="30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38"/>
      <c r="AF567" s="10"/>
      <c r="AG567" s="10"/>
      <c r="AH567" s="10"/>
      <c r="AI567" s="10"/>
      <c r="AJ567" s="10"/>
      <c r="AK567" s="5"/>
      <c r="AL567" s="5"/>
      <c r="AM567" s="5"/>
      <c r="AN567" s="5"/>
      <c r="AO567" s="5"/>
      <c r="AP567" s="5"/>
      <c r="AQ567" s="48"/>
      <c r="AR567" s="48"/>
      <c r="AS567" s="48"/>
      <c r="AT567" s="49"/>
      <c r="AU567" s="13"/>
    </row>
    <row r="568" spans="5:47">
      <c r="E568" s="27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29"/>
      <c r="R568" s="30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38"/>
      <c r="AF568" s="10"/>
      <c r="AG568" s="10"/>
      <c r="AH568" s="10"/>
      <c r="AI568" s="10"/>
      <c r="AJ568" s="10"/>
      <c r="AK568" s="5"/>
      <c r="AL568" s="5"/>
      <c r="AM568" s="5"/>
      <c r="AN568" s="5"/>
      <c r="AO568" s="5"/>
      <c r="AP568" s="5"/>
      <c r="AQ568" s="48"/>
      <c r="AR568" s="48"/>
      <c r="AS568" s="48"/>
      <c r="AT568" s="49"/>
      <c r="AU568" s="13"/>
    </row>
    <row r="569" spans="5:47">
      <c r="E569" s="27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29"/>
      <c r="R569" s="30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38"/>
      <c r="AF569" s="10"/>
      <c r="AG569" s="10"/>
      <c r="AH569" s="10"/>
      <c r="AI569" s="10"/>
      <c r="AJ569" s="10"/>
      <c r="AK569" s="5"/>
      <c r="AL569" s="5"/>
      <c r="AM569" s="5"/>
      <c r="AN569" s="5"/>
      <c r="AO569" s="5"/>
      <c r="AP569" s="5"/>
      <c r="AQ569" s="48"/>
      <c r="AR569" s="48"/>
      <c r="AS569" s="48"/>
      <c r="AT569" s="49"/>
      <c r="AU569" s="13"/>
    </row>
    <row r="570" spans="5:47">
      <c r="E570" s="27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29"/>
      <c r="R570" s="30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38"/>
      <c r="AF570" s="10"/>
      <c r="AG570" s="10"/>
      <c r="AH570" s="10"/>
      <c r="AI570" s="10"/>
      <c r="AJ570" s="10"/>
      <c r="AK570" s="5"/>
      <c r="AL570" s="5"/>
      <c r="AM570" s="5"/>
      <c r="AN570" s="5"/>
      <c r="AO570" s="5"/>
      <c r="AP570" s="5"/>
      <c r="AQ570" s="48"/>
      <c r="AR570" s="48"/>
      <c r="AS570" s="48"/>
      <c r="AT570" s="49"/>
      <c r="AU570" s="13"/>
    </row>
    <row r="571" spans="5:47">
      <c r="E571" s="27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29"/>
      <c r="R571" s="30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38"/>
      <c r="AF571" s="10"/>
      <c r="AG571" s="10"/>
      <c r="AH571" s="10"/>
      <c r="AI571" s="10"/>
      <c r="AJ571" s="10"/>
      <c r="AK571" s="5"/>
      <c r="AL571" s="5"/>
      <c r="AM571" s="5"/>
      <c r="AN571" s="5"/>
      <c r="AO571" s="5"/>
      <c r="AP571" s="5"/>
      <c r="AQ571" s="48"/>
      <c r="AR571" s="48"/>
      <c r="AS571" s="48"/>
      <c r="AT571" s="49"/>
      <c r="AU571" s="13"/>
    </row>
    <row r="572" spans="5:47">
      <c r="E572" s="27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29"/>
      <c r="R572" s="30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38"/>
      <c r="AF572" s="10"/>
      <c r="AG572" s="10"/>
      <c r="AH572" s="10"/>
      <c r="AI572" s="10"/>
      <c r="AJ572" s="10"/>
      <c r="AK572" s="5"/>
      <c r="AL572" s="5"/>
      <c r="AM572" s="5"/>
      <c r="AN572" s="5"/>
      <c r="AO572" s="5"/>
      <c r="AP572" s="5"/>
      <c r="AQ572" s="48"/>
      <c r="AR572" s="48"/>
      <c r="AS572" s="48"/>
      <c r="AT572" s="49"/>
      <c r="AU572" s="13"/>
    </row>
    <row r="573" spans="5:47">
      <c r="E573" s="27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29"/>
      <c r="R573" s="30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38"/>
      <c r="AF573" s="10"/>
      <c r="AG573" s="10"/>
      <c r="AH573" s="10"/>
      <c r="AI573" s="10"/>
      <c r="AJ573" s="10"/>
      <c r="AK573" s="5"/>
      <c r="AL573" s="5"/>
      <c r="AM573" s="5"/>
      <c r="AN573" s="5"/>
      <c r="AO573" s="5"/>
      <c r="AP573" s="5"/>
      <c r="AQ573" s="48"/>
      <c r="AR573" s="48"/>
      <c r="AS573" s="48"/>
      <c r="AT573" s="49"/>
      <c r="AU573" s="13"/>
    </row>
    <row r="574" spans="5:47">
      <c r="E574" s="27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29"/>
      <c r="R574" s="30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38"/>
      <c r="AF574" s="10"/>
      <c r="AG574" s="10"/>
      <c r="AH574" s="10"/>
      <c r="AI574" s="10"/>
      <c r="AJ574" s="10"/>
      <c r="AK574" s="5"/>
      <c r="AL574" s="5"/>
      <c r="AM574" s="5"/>
      <c r="AN574" s="5"/>
      <c r="AO574" s="5"/>
      <c r="AP574" s="5"/>
      <c r="AQ574" s="48"/>
      <c r="AR574" s="48"/>
      <c r="AS574" s="48"/>
      <c r="AT574" s="49"/>
      <c r="AU574" s="13"/>
    </row>
    <row r="575" spans="5:47">
      <c r="E575" s="27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29"/>
      <c r="R575" s="30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38"/>
      <c r="AF575" s="10"/>
      <c r="AG575" s="10"/>
      <c r="AH575" s="10"/>
      <c r="AI575" s="10"/>
      <c r="AJ575" s="10"/>
      <c r="AK575" s="5"/>
      <c r="AL575" s="5"/>
      <c r="AM575" s="5"/>
      <c r="AN575" s="5"/>
      <c r="AO575" s="5"/>
      <c r="AP575" s="5"/>
      <c r="AQ575" s="48"/>
      <c r="AR575" s="48"/>
      <c r="AS575" s="48"/>
      <c r="AT575" s="49"/>
      <c r="AU575" s="13"/>
    </row>
    <row r="576" spans="5:47">
      <c r="E576" s="27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29"/>
      <c r="R576" s="30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38"/>
      <c r="AF576" s="10"/>
      <c r="AG576" s="10"/>
      <c r="AH576" s="10"/>
      <c r="AI576" s="10"/>
      <c r="AJ576" s="10"/>
      <c r="AK576" s="5"/>
      <c r="AL576" s="5"/>
      <c r="AM576" s="5"/>
      <c r="AN576" s="5"/>
      <c r="AO576" s="5"/>
      <c r="AP576" s="5"/>
      <c r="AQ576" s="48"/>
      <c r="AR576" s="48"/>
      <c r="AS576" s="48"/>
      <c r="AT576" s="49"/>
      <c r="AU576" s="13"/>
    </row>
    <row r="577" spans="5:47">
      <c r="E577" s="27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29"/>
      <c r="R577" s="30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38"/>
      <c r="AF577" s="10"/>
      <c r="AG577" s="10"/>
      <c r="AH577" s="10"/>
      <c r="AI577" s="10"/>
      <c r="AJ577" s="10"/>
      <c r="AK577" s="5"/>
      <c r="AL577" s="5"/>
      <c r="AM577" s="5"/>
      <c r="AN577" s="5"/>
      <c r="AO577" s="5"/>
      <c r="AP577" s="5"/>
      <c r="AQ577" s="48"/>
      <c r="AR577" s="48"/>
      <c r="AS577" s="48"/>
      <c r="AT577" s="49"/>
      <c r="AU577" s="13"/>
    </row>
    <row r="578" spans="5:47">
      <c r="E578" s="27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29"/>
      <c r="R578" s="30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38"/>
      <c r="AF578" s="10"/>
      <c r="AG578" s="10"/>
      <c r="AH578" s="10"/>
      <c r="AI578" s="10"/>
      <c r="AJ578" s="10"/>
      <c r="AK578" s="5"/>
      <c r="AL578" s="5"/>
      <c r="AM578" s="5"/>
      <c r="AN578" s="5"/>
      <c r="AO578" s="5"/>
      <c r="AP578" s="5"/>
      <c r="AQ578" s="48"/>
      <c r="AR578" s="48"/>
      <c r="AS578" s="48"/>
      <c r="AT578" s="49"/>
      <c r="AU578" s="13"/>
    </row>
    <row r="579" spans="5:47">
      <c r="E579" s="27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29"/>
      <c r="R579" s="30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38"/>
      <c r="AF579" s="10"/>
      <c r="AG579" s="10"/>
      <c r="AH579" s="10"/>
      <c r="AI579" s="10"/>
      <c r="AJ579" s="10"/>
      <c r="AK579" s="5"/>
      <c r="AL579" s="5"/>
      <c r="AM579" s="5"/>
      <c r="AN579" s="5"/>
      <c r="AO579" s="5"/>
      <c r="AP579" s="5"/>
      <c r="AQ579" s="48"/>
      <c r="AR579" s="48"/>
      <c r="AS579" s="48"/>
      <c r="AT579" s="49"/>
      <c r="AU579" s="13"/>
    </row>
    <row r="580" spans="5:47">
      <c r="E580" s="27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29"/>
      <c r="R580" s="30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38"/>
      <c r="AF580" s="10"/>
      <c r="AG580" s="10"/>
      <c r="AH580" s="10"/>
      <c r="AI580" s="10"/>
      <c r="AJ580" s="10"/>
      <c r="AK580" s="5"/>
      <c r="AL580" s="5"/>
      <c r="AM580" s="5"/>
      <c r="AN580" s="5"/>
      <c r="AO580" s="5"/>
      <c r="AP580" s="5"/>
      <c r="AQ580" s="48"/>
      <c r="AR580" s="48"/>
      <c r="AS580" s="48"/>
      <c r="AT580" s="49"/>
      <c r="AU580" s="13"/>
    </row>
    <row r="581" spans="5:47">
      <c r="E581" s="27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29"/>
      <c r="R581" s="30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38"/>
      <c r="AF581" s="10"/>
      <c r="AG581" s="10"/>
      <c r="AH581" s="10"/>
      <c r="AI581" s="10"/>
      <c r="AJ581" s="10"/>
      <c r="AK581" s="5"/>
      <c r="AL581" s="5"/>
      <c r="AM581" s="5"/>
      <c r="AN581" s="5"/>
      <c r="AO581" s="5"/>
      <c r="AP581" s="5"/>
      <c r="AQ581" s="48"/>
      <c r="AR581" s="48"/>
      <c r="AS581" s="48"/>
      <c r="AT581" s="49"/>
      <c r="AU581" s="13"/>
    </row>
    <row r="582" spans="5:47">
      <c r="E582" s="27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29"/>
      <c r="R582" s="30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38"/>
      <c r="AF582" s="10"/>
      <c r="AG582" s="10"/>
      <c r="AH582" s="10"/>
      <c r="AI582" s="10"/>
      <c r="AJ582" s="10"/>
      <c r="AK582" s="5"/>
      <c r="AL582" s="5"/>
      <c r="AM582" s="5"/>
      <c r="AN582" s="5"/>
      <c r="AO582" s="5"/>
      <c r="AP582" s="5"/>
      <c r="AQ582" s="48"/>
      <c r="AR582" s="48"/>
      <c r="AS582" s="48"/>
      <c r="AT582" s="49"/>
      <c r="AU582" s="13"/>
    </row>
    <row r="583" spans="5:47">
      <c r="E583" s="27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29"/>
      <c r="R583" s="30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38"/>
      <c r="AF583" s="10"/>
      <c r="AG583" s="10"/>
      <c r="AH583" s="10"/>
      <c r="AI583" s="10"/>
      <c r="AJ583" s="10"/>
      <c r="AK583" s="5"/>
      <c r="AL583" s="5"/>
      <c r="AM583" s="5"/>
      <c r="AN583" s="5"/>
      <c r="AO583" s="5"/>
      <c r="AP583" s="5"/>
      <c r="AQ583" s="48"/>
      <c r="AR583" s="48"/>
      <c r="AS583" s="48"/>
      <c r="AT583" s="49"/>
      <c r="AU583" s="13"/>
    </row>
    <row r="584" spans="5:47">
      <c r="E584" s="27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29"/>
      <c r="R584" s="30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38"/>
      <c r="AF584" s="10"/>
      <c r="AG584" s="10"/>
      <c r="AH584" s="10"/>
      <c r="AI584" s="10"/>
      <c r="AJ584" s="10"/>
      <c r="AK584" s="5"/>
      <c r="AL584" s="5"/>
      <c r="AM584" s="5"/>
      <c r="AN584" s="5"/>
      <c r="AO584" s="5"/>
      <c r="AP584" s="5"/>
      <c r="AQ584" s="48"/>
      <c r="AR584" s="48"/>
      <c r="AS584" s="48"/>
      <c r="AT584" s="49"/>
      <c r="AU584" s="13"/>
    </row>
    <row r="585" spans="5:47">
      <c r="E585" s="27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29"/>
      <c r="R585" s="30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38"/>
      <c r="AF585" s="10"/>
      <c r="AG585" s="10"/>
      <c r="AH585" s="10"/>
      <c r="AI585" s="10"/>
      <c r="AJ585" s="10"/>
      <c r="AK585" s="5"/>
      <c r="AL585" s="5"/>
      <c r="AM585" s="5"/>
      <c r="AN585" s="5"/>
      <c r="AO585" s="5"/>
      <c r="AP585" s="5"/>
      <c r="AQ585" s="48"/>
      <c r="AR585" s="48"/>
      <c r="AS585" s="48"/>
      <c r="AT585" s="49"/>
      <c r="AU585" s="13"/>
    </row>
    <row r="586" spans="5:47">
      <c r="E586" s="27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29"/>
      <c r="R586" s="30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38"/>
      <c r="AF586" s="10"/>
      <c r="AG586" s="10"/>
      <c r="AH586" s="10"/>
      <c r="AI586" s="10"/>
      <c r="AJ586" s="10"/>
      <c r="AK586" s="5"/>
      <c r="AL586" s="5"/>
      <c r="AM586" s="5"/>
      <c r="AN586" s="5"/>
      <c r="AO586" s="5"/>
      <c r="AP586" s="5"/>
      <c r="AQ586" s="48"/>
      <c r="AR586" s="48"/>
      <c r="AS586" s="48"/>
      <c r="AT586" s="49"/>
      <c r="AU586" s="13"/>
    </row>
    <row r="587" spans="5:47">
      <c r="E587" s="27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29"/>
      <c r="R587" s="30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38"/>
      <c r="AF587" s="10"/>
      <c r="AG587" s="10"/>
      <c r="AH587" s="10"/>
      <c r="AI587" s="10"/>
      <c r="AJ587" s="10"/>
      <c r="AK587" s="5"/>
      <c r="AL587" s="5"/>
      <c r="AM587" s="5"/>
      <c r="AN587" s="5"/>
      <c r="AO587" s="5"/>
      <c r="AP587" s="5"/>
      <c r="AQ587" s="48"/>
      <c r="AR587" s="48"/>
      <c r="AS587" s="48"/>
      <c r="AT587" s="49"/>
      <c r="AU587" s="13"/>
    </row>
    <row r="588" spans="5:47">
      <c r="E588" s="27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29"/>
      <c r="R588" s="30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38"/>
      <c r="AF588" s="10"/>
      <c r="AG588" s="10"/>
      <c r="AH588" s="10"/>
      <c r="AI588" s="10"/>
      <c r="AJ588" s="10"/>
      <c r="AK588" s="5"/>
      <c r="AL588" s="5"/>
      <c r="AM588" s="5"/>
      <c r="AN588" s="5"/>
      <c r="AO588" s="5"/>
      <c r="AP588" s="5"/>
      <c r="AQ588" s="48"/>
      <c r="AR588" s="48"/>
      <c r="AS588" s="48"/>
      <c r="AT588" s="49"/>
      <c r="AU588" s="13"/>
    </row>
    <row r="589" spans="5:47">
      <c r="E589" s="27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29"/>
      <c r="R589" s="30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38"/>
      <c r="AF589" s="10"/>
      <c r="AG589" s="10"/>
      <c r="AH589" s="10"/>
      <c r="AI589" s="10"/>
      <c r="AJ589" s="10"/>
      <c r="AK589" s="5"/>
      <c r="AL589" s="5"/>
      <c r="AM589" s="5"/>
      <c r="AN589" s="5"/>
      <c r="AO589" s="5"/>
      <c r="AP589" s="5"/>
      <c r="AQ589" s="48"/>
      <c r="AR589" s="48"/>
      <c r="AS589" s="48"/>
      <c r="AT589" s="49"/>
      <c r="AU589" s="13"/>
    </row>
    <row r="590" spans="5:47">
      <c r="E590" s="27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29"/>
      <c r="R590" s="30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38"/>
      <c r="AF590" s="10"/>
      <c r="AG590" s="10"/>
      <c r="AH590" s="10"/>
      <c r="AI590" s="10"/>
      <c r="AJ590" s="10"/>
      <c r="AK590" s="5"/>
      <c r="AL590" s="5"/>
      <c r="AM590" s="5"/>
      <c r="AN590" s="5"/>
      <c r="AO590" s="5"/>
      <c r="AP590" s="5"/>
      <c r="AQ590" s="48"/>
      <c r="AR590" s="48"/>
      <c r="AS590" s="48"/>
      <c r="AT590" s="49"/>
      <c r="AU590" s="13"/>
    </row>
    <row r="591" spans="5:47">
      <c r="E591" s="27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29"/>
      <c r="R591" s="30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38"/>
      <c r="AF591" s="10"/>
      <c r="AG591" s="10"/>
      <c r="AH591" s="10"/>
      <c r="AI591" s="10"/>
      <c r="AJ591" s="10"/>
      <c r="AK591" s="5"/>
      <c r="AL591" s="5"/>
      <c r="AM591" s="5"/>
      <c r="AN591" s="5"/>
      <c r="AO591" s="5"/>
      <c r="AP591" s="5"/>
      <c r="AQ591" s="48"/>
      <c r="AR591" s="48"/>
      <c r="AS591" s="48"/>
      <c r="AT591" s="49"/>
      <c r="AU591" s="13"/>
    </row>
    <row r="592" spans="5:47">
      <c r="E592" s="27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29"/>
      <c r="R592" s="30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38"/>
      <c r="AF592" s="10"/>
      <c r="AG592" s="10"/>
      <c r="AH592" s="10"/>
      <c r="AI592" s="10"/>
      <c r="AJ592" s="10"/>
      <c r="AK592" s="5"/>
      <c r="AL592" s="5"/>
      <c r="AM592" s="5"/>
      <c r="AN592" s="5"/>
      <c r="AO592" s="5"/>
      <c r="AP592" s="5"/>
      <c r="AQ592" s="48"/>
      <c r="AR592" s="48"/>
      <c r="AS592" s="48"/>
      <c r="AT592" s="49"/>
      <c r="AU592" s="13"/>
    </row>
    <row r="593" spans="5:47">
      <c r="E593" s="27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29"/>
      <c r="R593" s="30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38"/>
      <c r="AF593" s="10"/>
      <c r="AG593" s="10"/>
      <c r="AH593" s="10"/>
      <c r="AI593" s="10"/>
      <c r="AJ593" s="10"/>
      <c r="AK593" s="5"/>
      <c r="AL593" s="5"/>
      <c r="AM593" s="5"/>
      <c r="AN593" s="5"/>
      <c r="AO593" s="5"/>
      <c r="AP593" s="5"/>
      <c r="AQ593" s="48"/>
      <c r="AR593" s="48"/>
      <c r="AS593" s="48"/>
      <c r="AT593" s="49"/>
      <c r="AU593" s="13"/>
    </row>
    <row r="594" spans="5:47">
      <c r="E594" s="27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29"/>
      <c r="R594" s="30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38"/>
      <c r="AF594" s="10"/>
      <c r="AG594" s="10"/>
      <c r="AH594" s="10"/>
      <c r="AI594" s="10"/>
      <c r="AJ594" s="10"/>
      <c r="AK594" s="5"/>
      <c r="AL594" s="5"/>
      <c r="AM594" s="5"/>
      <c r="AN594" s="5"/>
      <c r="AO594" s="5"/>
      <c r="AP594" s="5"/>
      <c r="AQ594" s="48"/>
      <c r="AR594" s="48"/>
      <c r="AS594" s="48"/>
      <c r="AT594" s="49"/>
      <c r="AU594" s="13"/>
    </row>
    <row r="595" spans="5:47">
      <c r="E595" s="27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29"/>
      <c r="R595" s="30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38"/>
      <c r="AF595" s="10"/>
      <c r="AG595" s="10"/>
      <c r="AH595" s="10"/>
      <c r="AI595" s="10"/>
      <c r="AJ595" s="10"/>
      <c r="AK595" s="5"/>
      <c r="AL595" s="5"/>
      <c r="AM595" s="5"/>
      <c r="AN595" s="5"/>
      <c r="AO595" s="5"/>
      <c r="AP595" s="5"/>
      <c r="AQ595" s="48"/>
      <c r="AR595" s="48"/>
      <c r="AS595" s="48"/>
      <c r="AT595" s="49"/>
      <c r="AU595" s="13"/>
    </row>
    <row r="596" spans="5:47">
      <c r="E596" s="27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29"/>
      <c r="R596" s="30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38"/>
      <c r="AF596" s="10"/>
      <c r="AG596" s="10"/>
      <c r="AH596" s="10"/>
      <c r="AI596" s="10"/>
      <c r="AJ596" s="10"/>
      <c r="AK596" s="5"/>
      <c r="AL596" s="5"/>
      <c r="AM596" s="5"/>
      <c r="AN596" s="5"/>
      <c r="AO596" s="5"/>
      <c r="AP596" s="5"/>
      <c r="AQ596" s="48"/>
      <c r="AR596" s="48"/>
      <c r="AS596" s="48"/>
      <c r="AT596" s="49"/>
      <c r="AU596" s="13"/>
    </row>
    <row r="597" spans="5:47">
      <c r="E597" s="27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29"/>
      <c r="R597" s="30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38"/>
      <c r="AF597" s="10"/>
      <c r="AG597" s="10"/>
      <c r="AH597" s="10"/>
      <c r="AI597" s="10"/>
      <c r="AJ597" s="10"/>
      <c r="AK597" s="5"/>
      <c r="AL597" s="5"/>
      <c r="AM597" s="5"/>
      <c r="AN597" s="5"/>
      <c r="AO597" s="5"/>
      <c r="AP597" s="5"/>
      <c r="AQ597" s="48"/>
      <c r="AR597" s="48"/>
      <c r="AS597" s="48"/>
      <c r="AT597" s="49"/>
      <c r="AU597" s="13"/>
    </row>
    <row r="598" spans="5:47">
      <c r="E598" s="27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29"/>
      <c r="R598" s="30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38"/>
      <c r="AF598" s="10"/>
      <c r="AG598" s="10"/>
      <c r="AH598" s="10"/>
      <c r="AI598" s="10"/>
      <c r="AJ598" s="10"/>
      <c r="AK598" s="5"/>
      <c r="AL598" s="5"/>
      <c r="AM598" s="5"/>
      <c r="AN598" s="5"/>
      <c r="AO598" s="5"/>
      <c r="AP598" s="5"/>
      <c r="AQ598" s="48"/>
      <c r="AR598" s="48"/>
      <c r="AS598" s="48"/>
      <c r="AT598" s="49"/>
      <c r="AU598" s="13"/>
    </row>
    <row r="599" spans="5:47">
      <c r="E599" s="27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29"/>
      <c r="R599" s="30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38"/>
      <c r="AF599" s="10"/>
      <c r="AG599" s="10"/>
      <c r="AH599" s="10"/>
      <c r="AI599" s="10"/>
      <c r="AJ599" s="10"/>
      <c r="AK599" s="5"/>
      <c r="AL599" s="5"/>
      <c r="AM599" s="5"/>
      <c r="AN599" s="5"/>
      <c r="AO599" s="5"/>
      <c r="AP599" s="5"/>
      <c r="AQ599" s="48"/>
      <c r="AR599" s="48"/>
      <c r="AS599" s="48"/>
      <c r="AT599" s="49"/>
      <c r="AU599" s="13"/>
    </row>
    <row r="600" spans="5:47">
      <c r="E600" s="27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29"/>
      <c r="R600" s="30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38"/>
      <c r="AF600" s="10"/>
      <c r="AG600" s="10"/>
      <c r="AH600" s="10"/>
      <c r="AI600" s="10"/>
      <c r="AJ600" s="10"/>
      <c r="AK600" s="5"/>
      <c r="AL600" s="5"/>
      <c r="AM600" s="5"/>
      <c r="AN600" s="5"/>
      <c r="AO600" s="5"/>
      <c r="AP600" s="5"/>
      <c r="AQ600" s="48"/>
      <c r="AR600" s="48"/>
      <c r="AS600" s="48"/>
      <c r="AT600" s="49"/>
      <c r="AU600" s="13"/>
    </row>
    <row r="601" spans="5:47">
      <c r="E601" s="27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29"/>
      <c r="R601" s="30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38"/>
      <c r="AF601" s="10"/>
      <c r="AG601" s="10"/>
      <c r="AH601" s="10"/>
      <c r="AI601" s="10"/>
      <c r="AJ601" s="10"/>
      <c r="AK601" s="5"/>
      <c r="AL601" s="5"/>
      <c r="AM601" s="5"/>
      <c r="AN601" s="5"/>
      <c r="AO601" s="5"/>
      <c r="AP601" s="5"/>
      <c r="AQ601" s="48"/>
      <c r="AR601" s="48"/>
      <c r="AS601" s="48"/>
      <c r="AT601" s="49"/>
      <c r="AU601" s="13"/>
    </row>
    <row r="602" spans="5:47">
      <c r="E602" s="27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29"/>
      <c r="R602" s="30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38"/>
      <c r="AF602" s="10"/>
      <c r="AG602" s="10"/>
      <c r="AH602" s="10"/>
      <c r="AI602" s="10"/>
      <c r="AJ602" s="10"/>
      <c r="AK602" s="5"/>
      <c r="AL602" s="5"/>
      <c r="AM602" s="5"/>
      <c r="AN602" s="5"/>
      <c r="AO602" s="5"/>
      <c r="AP602" s="5"/>
      <c r="AQ602" s="48"/>
      <c r="AR602" s="48"/>
      <c r="AS602" s="48"/>
      <c r="AT602" s="49"/>
      <c r="AU602" s="13"/>
    </row>
    <row r="603" spans="5:47">
      <c r="E603" s="27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29"/>
      <c r="R603" s="30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38"/>
      <c r="AF603" s="10"/>
      <c r="AG603" s="10"/>
      <c r="AH603" s="10"/>
      <c r="AI603" s="10"/>
      <c r="AJ603" s="10"/>
      <c r="AK603" s="5"/>
      <c r="AL603" s="5"/>
      <c r="AM603" s="5"/>
      <c r="AN603" s="5"/>
      <c r="AO603" s="5"/>
      <c r="AP603" s="5"/>
      <c r="AQ603" s="48"/>
      <c r="AR603" s="48"/>
      <c r="AS603" s="48"/>
      <c r="AT603" s="49"/>
      <c r="AU603" s="13"/>
    </row>
    <row r="604" spans="5:47">
      <c r="E604" s="27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29"/>
      <c r="R604" s="30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38"/>
      <c r="AF604" s="10"/>
      <c r="AG604" s="10"/>
      <c r="AH604" s="10"/>
      <c r="AI604" s="10"/>
      <c r="AJ604" s="10"/>
      <c r="AK604" s="5"/>
      <c r="AL604" s="5"/>
      <c r="AM604" s="5"/>
      <c r="AN604" s="5"/>
      <c r="AO604" s="5"/>
      <c r="AP604" s="5"/>
      <c r="AQ604" s="48"/>
      <c r="AR604" s="48"/>
      <c r="AS604" s="48"/>
      <c r="AT604" s="49"/>
      <c r="AU604" s="13"/>
    </row>
    <row r="605" spans="5:47">
      <c r="E605" s="27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29"/>
      <c r="R605" s="30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38"/>
      <c r="AF605" s="10"/>
      <c r="AG605" s="10"/>
      <c r="AH605" s="10"/>
      <c r="AI605" s="10"/>
      <c r="AJ605" s="10"/>
      <c r="AK605" s="5"/>
      <c r="AL605" s="5"/>
      <c r="AM605" s="5"/>
      <c r="AN605" s="5"/>
      <c r="AO605" s="5"/>
      <c r="AP605" s="5"/>
      <c r="AQ605" s="48"/>
      <c r="AR605" s="48"/>
      <c r="AS605" s="48"/>
      <c r="AT605" s="49"/>
      <c r="AU605" s="13"/>
    </row>
    <row r="606" spans="5:47">
      <c r="E606" s="27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29"/>
      <c r="R606" s="30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38"/>
      <c r="AF606" s="10"/>
      <c r="AG606" s="10"/>
      <c r="AH606" s="10"/>
      <c r="AI606" s="10"/>
      <c r="AJ606" s="10"/>
      <c r="AK606" s="5"/>
      <c r="AL606" s="5"/>
      <c r="AM606" s="5"/>
      <c r="AN606" s="5"/>
      <c r="AO606" s="5"/>
      <c r="AP606" s="5"/>
      <c r="AQ606" s="48"/>
      <c r="AR606" s="48"/>
      <c r="AS606" s="48"/>
      <c r="AT606" s="49"/>
      <c r="AU606" s="13"/>
    </row>
    <row r="607" spans="5:47">
      <c r="E607" s="27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29"/>
      <c r="R607" s="30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38"/>
      <c r="AF607" s="10"/>
      <c r="AG607" s="10"/>
      <c r="AH607" s="10"/>
      <c r="AI607" s="10"/>
      <c r="AJ607" s="10"/>
      <c r="AK607" s="5"/>
      <c r="AL607" s="5"/>
      <c r="AM607" s="5"/>
      <c r="AN607" s="5"/>
      <c r="AO607" s="5"/>
      <c r="AP607" s="5"/>
      <c r="AQ607" s="48"/>
      <c r="AR607" s="48"/>
      <c r="AS607" s="48"/>
      <c r="AT607" s="49"/>
      <c r="AU607" s="13"/>
    </row>
    <row r="608" spans="5:47">
      <c r="E608" s="27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29"/>
      <c r="R608" s="30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38"/>
      <c r="AF608" s="10"/>
      <c r="AG608" s="10"/>
      <c r="AH608" s="10"/>
      <c r="AI608" s="10"/>
      <c r="AJ608" s="10"/>
      <c r="AK608" s="5"/>
      <c r="AL608" s="5"/>
      <c r="AM608" s="5"/>
      <c r="AN608" s="5"/>
      <c r="AO608" s="5"/>
      <c r="AP608" s="5"/>
      <c r="AQ608" s="48"/>
      <c r="AR608" s="48"/>
      <c r="AS608" s="48"/>
      <c r="AT608" s="49"/>
      <c r="AU608" s="13"/>
    </row>
    <row r="609" spans="5:47">
      <c r="E609" s="27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29"/>
      <c r="R609" s="30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38"/>
      <c r="AF609" s="10"/>
      <c r="AG609" s="10"/>
      <c r="AH609" s="10"/>
      <c r="AI609" s="10"/>
      <c r="AJ609" s="10"/>
      <c r="AK609" s="5"/>
      <c r="AL609" s="5"/>
      <c r="AM609" s="5"/>
      <c r="AN609" s="5"/>
      <c r="AO609" s="5"/>
      <c r="AP609" s="5"/>
      <c r="AQ609" s="48"/>
      <c r="AR609" s="48"/>
      <c r="AS609" s="48"/>
      <c r="AT609" s="49"/>
      <c r="AU609" s="13"/>
    </row>
    <row r="610" spans="5:47">
      <c r="E610" s="27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29"/>
      <c r="R610" s="30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38"/>
      <c r="AF610" s="10"/>
      <c r="AG610" s="10"/>
      <c r="AH610" s="10"/>
      <c r="AI610" s="10"/>
      <c r="AJ610" s="10"/>
      <c r="AK610" s="5"/>
      <c r="AL610" s="5"/>
      <c r="AM610" s="5"/>
      <c r="AN610" s="5"/>
      <c r="AO610" s="5"/>
      <c r="AP610" s="5"/>
      <c r="AQ610" s="48"/>
      <c r="AR610" s="48"/>
      <c r="AS610" s="48"/>
      <c r="AT610" s="49"/>
      <c r="AU610" s="13"/>
    </row>
    <row r="611" spans="5:47">
      <c r="E611" s="27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29"/>
      <c r="R611" s="30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38"/>
      <c r="AF611" s="10"/>
      <c r="AG611" s="10"/>
      <c r="AH611" s="10"/>
      <c r="AI611" s="10"/>
      <c r="AJ611" s="10"/>
      <c r="AK611" s="5"/>
      <c r="AL611" s="5"/>
      <c r="AM611" s="5"/>
      <c r="AN611" s="5"/>
      <c r="AO611" s="5"/>
      <c r="AP611" s="5"/>
      <c r="AQ611" s="48"/>
      <c r="AR611" s="48"/>
      <c r="AS611" s="48"/>
      <c r="AT611" s="49"/>
      <c r="AU611" s="13"/>
    </row>
    <row r="612" spans="5:47">
      <c r="E612" s="27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29"/>
      <c r="R612" s="30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38"/>
      <c r="AF612" s="10"/>
      <c r="AG612" s="10"/>
      <c r="AH612" s="10"/>
      <c r="AI612" s="10"/>
      <c r="AJ612" s="10"/>
      <c r="AK612" s="5"/>
      <c r="AL612" s="5"/>
      <c r="AM612" s="5"/>
      <c r="AN612" s="5"/>
      <c r="AO612" s="5"/>
      <c r="AP612" s="5"/>
      <c r="AQ612" s="48"/>
      <c r="AR612" s="48"/>
      <c r="AS612" s="48"/>
      <c r="AT612" s="49"/>
      <c r="AU612" s="13"/>
    </row>
    <row r="613" spans="5:47">
      <c r="E613" s="27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29"/>
      <c r="R613" s="30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38"/>
      <c r="AF613" s="10"/>
      <c r="AG613" s="10"/>
      <c r="AH613" s="10"/>
      <c r="AI613" s="10"/>
      <c r="AJ613" s="10"/>
      <c r="AK613" s="5"/>
      <c r="AL613" s="5"/>
      <c r="AM613" s="5"/>
      <c r="AN613" s="5"/>
      <c r="AO613" s="5"/>
      <c r="AP613" s="5"/>
      <c r="AQ613" s="48"/>
      <c r="AR613" s="48"/>
      <c r="AS613" s="48"/>
      <c r="AT613" s="49"/>
      <c r="AU613" s="13"/>
    </row>
    <row r="614" spans="5:47">
      <c r="E614" s="27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29"/>
      <c r="R614" s="30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38"/>
      <c r="AF614" s="10"/>
      <c r="AG614" s="10"/>
      <c r="AH614" s="10"/>
      <c r="AI614" s="10"/>
      <c r="AJ614" s="10"/>
      <c r="AK614" s="5"/>
      <c r="AL614" s="5"/>
      <c r="AM614" s="5"/>
      <c r="AN614" s="5"/>
      <c r="AO614" s="5"/>
      <c r="AP614" s="5"/>
      <c r="AQ614" s="48"/>
      <c r="AR614" s="48"/>
      <c r="AS614" s="48"/>
      <c r="AT614" s="49"/>
      <c r="AU614" s="13"/>
    </row>
    <row r="615" spans="5:47">
      <c r="E615" s="27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29"/>
      <c r="R615" s="30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38"/>
      <c r="AF615" s="10"/>
      <c r="AG615" s="10"/>
      <c r="AH615" s="10"/>
      <c r="AI615" s="10"/>
      <c r="AJ615" s="10"/>
      <c r="AK615" s="5"/>
      <c r="AL615" s="5"/>
      <c r="AM615" s="5"/>
      <c r="AN615" s="5"/>
      <c r="AO615" s="5"/>
      <c r="AP615" s="5"/>
      <c r="AQ615" s="48"/>
      <c r="AR615" s="48"/>
      <c r="AS615" s="48"/>
      <c r="AT615" s="49"/>
      <c r="AU615" s="13"/>
    </row>
    <row r="616" spans="5:47">
      <c r="E616" s="27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29"/>
      <c r="R616" s="30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38"/>
      <c r="AF616" s="10"/>
      <c r="AG616" s="10"/>
      <c r="AH616" s="10"/>
      <c r="AI616" s="10"/>
      <c r="AJ616" s="10"/>
      <c r="AK616" s="5"/>
      <c r="AL616" s="5"/>
      <c r="AM616" s="5"/>
      <c r="AN616" s="5"/>
      <c r="AO616" s="5"/>
      <c r="AP616" s="5"/>
      <c r="AQ616" s="48"/>
      <c r="AR616" s="48"/>
      <c r="AS616" s="48"/>
      <c r="AT616" s="49"/>
      <c r="AU616" s="13"/>
    </row>
    <row r="617" spans="5:47">
      <c r="E617" s="27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29"/>
      <c r="R617" s="30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38"/>
      <c r="AF617" s="10"/>
      <c r="AG617" s="10"/>
      <c r="AH617" s="10"/>
      <c r="AI617" s="10"/>
      <c r="AJ617" s="10"/>
      <c r="AK617" s="5"/>
      <c r="AL617" s="5"/>
      <c r="AM617" s="5"/>
      <c r="AN617" s="5"/>
      <c r="AO617" s="5"/>
      <c r="AP617" s="5"/>
      <c r="AQ617" s="48"/>
      <c r="AR617" s="48"/>
      <c r="AS617" s="48"/>
      <c r="AT617" s="49"/>
      <c r="AU617" s="13"/>
    </row>
    <row r="618" spans="5:47">
      <c r="E618" s="27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29"/>
      <c r="R618" s="30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38"/>
      <c r="AF618" s="10"/>
      <c r="AG618" s="10"/>
      <c r="AH618" s="10"/>
      <c r="AI618" s="10"/>
      <c r="AJ618" s="10"/>
      <c r="AK618" s="5"/>
      <c r="AL618" s="5"/>
      <c r="AM618" s="5"/>
      <c r="AN618" s="5"/>
      <c r="AO618" s="5"/>
      <c r="AP618" s="5"/>
      <c r="AQ618" s="48"/>
      <c r="AR618" s="48"/>
      <c r="AS618" s="48"/>
      <c r="AT618" s="49"/>
      <c r="AU618" s="13"/>
    </row>
    <row r="619" spans="5:47">
      <c r="E619" s="27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29"/>
      <c r="R619" s="30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38"/>
      <c r="AF619" s="10"/>
      <c r="AG619" s="10"/>
      <c r="AH619" s="10"/>
      <c r="AI619" s="10"/>
      <c r="AJ619" s="10"/>
      <c r="AK619" s="5"/>
      <c r="AL619" s="5"/>
      <c r="AM619" s="5"/>
      <c r="AN619" s="5"/>
      <c r="AO619" s="5"/>
      <c r="AP619" s="5"/>
      <c r="AQ619" s="48"/>
      <c r="AR619" s="48"/>
      <c r="AS619" s="48"/>
      <c r="AT619" s="49"/>
      <c r="AU619" s="13"/>
    </row>
    <row r="620" spans="5:47">
      <c r="E620" s="27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29"/>
      <c r="R620" s="30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38"/>
      <c r="AF620" s="10"/>
      <c r="AG620" s="10"/>
      <c r="AH620" s="10"/>
      <c r="AI620" s="10"/>
      <c r="AJ620" s="10"/>
      <c r="AK620" s="5"/>
      <c r="AL620" s="5"/>
      <c r="AM620" s="5"/>
      <c r="AN620" s="5"/>
      <c r="AO620" s="5"/>
      <c r="AP620" s="5"/>
      <c r="AQ620" s="48"/>
      <c r="AR620" s="48"/>
      <c r="AS620" s="48"/>
      <c r="AT620" s="49"/>
      <c r="AU620" s="13"/>
    </row>
    <row r="621" spans="5:47">
      <c r="E621" s="27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29"/>
      <c r="R621" s="30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38"/>
      <c r="AF621" s="10"/>
      <c r="AG621" s="10"/>
      <c r="AH621" s="10"/>
      <c r="AI621" s="10"/>
      <c r="AJ621" s="10"/>
      <c r="AK621" s="5"/>
      <c r="AL621" s="5"/>
      <c r="AM621" s="5"/>
      <c r="AN621" s="5"/>
      <c r="AO621" s="5"/>
      <c r="AP621" s="5"/>
      <c r="AQ621" s="48"/>
      <c r="AR621" s="48"/>
      <c r="AS621" s="48"/>
      <c r="AT621" s="49"/>
      <c r="AU621" s="13"/>
    </row>
    <row r="622" spans="5:47">
      <c r="E622" s="27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29"/>
      <c r="R622" s="30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38"/>
      <c r="AF622" s="10"/>
      <c r="AG622" s="10"/>
      <c r="AH622" s="10"/>
      <c r="AI622" s="10"/>
      <c r="AJ622" s="10"/>
      <c r="AK622" s="5"/>
      <c r="AL622" s="5"/>
      <c r="AM622" s="5"/>
      <c r="AN622" s="5"/>
      <c r="AO622" s="5"/>
      <c r="AP622" s="5"/>
      <c r="AQ622" s="48"/>
      <c r="AR622" s="48"/>
      <c r="AS622" s="48"/>
      <c r="AT622" s="49"/>
      <c r="AU622" s="13"/>
    </row>
    <row r="623" spans="5:47">
      <c r="E623" s="27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29"/>
      <c r="R623" s="30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38"/>
      <c r="AF623" s="10"/>
      <c r="AG623" s="10"/>
      <c r="AH623" s="10"/>
      <c r="AI623" s="10"/>
      <c r="AJ623" s="10"/>
      <c r="AK623" s="5"/>
      <c r="AL623" s="5"/>
      <c r="AM623" s="5"/>
      <c r="AN623" s="5"/>
      <c r="AO623" s="5"/>
      <c r="AP623" s="5"/>
      <c r="AQ623" s="48"/>
      <c r="AR623" s="48"/>
      <c r="AS623" s="48"/>
      <c r="AT623" s="49"/>
      <c r="AU623" s="13"/>
    </row>
    <row r="624" spans="5:47">
      <c r="E624" s="27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29"/>
      <c r="R624" s="30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38"/>
      <c r="AF624" s="10"/>
      <c r="AG624" s="10"/>
      <c r="AH624" s="10"/>
      <c r="AI624" s="10"/>
      <c r="AJ624" s="10"/>
      <c r="AK624" s="5"/>
      <c r="AL624" s="5"/>
      <c r="AM624" s="5"/>
      <c r="AN624" s="5"/>
      <c r="AO624" s="5"/>
      <c r="AP624" s="5"/>
      <c r="AQ624" s="48"/>
      <c r="AR624" s="48"/>
      <c r="AS624" s="48"/>
      <c r="AT624" s="49"/>
      <c r="AU624" s="13"/>
    </row>
    <row r="625" spans="5:47">
      <c r="E625" s="27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29"/>
      <c r="R625" s="30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38"/>
      <c r="AF625" s="10"/>
      <c r="AG625" s="10"/>
      <c r="AH625" s="10"/>
      <c r="AI625" s="10"/>
      <c r="AJ625" s="10"/>
      <c r="AK625" s="5"/>
      <c r="AL625" s="5"/>
      <c r="AM625" s="5"/>
      <c r="AN625" s="5"/>
      <c r="AO625" s="5"/>
      <c r="AP625" s="5"/>
      <c r="AQ625" s="48"/>
      <c r="AR625" s="48"/>
      <c r="AS625" s="48"/>
      <c r="AT625" s="49"/>
      <c r="AU625" s="13"/>
    </row>
    <row r="626" spans="5:47">
      <c r="E626" s="27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29"/>
      <c r="R626" s="30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38"/>
      <c r="AF626" s="10"/>
      <c r="AG626" s="10"/>
      <c r="AH626" s="10"/>
      <c r="AI626" s="10"/>
      <c r="AJ626" s="10"/>
      <c r="AK626" s="5"/>
      <c r="AL626" s="5"/>
      <c r="AM626" s="5"/>
      <c r="AN626" s="5"/>
      <c r="AO626" s="5"/>
      <c r="AP626" s="5"/>
      <c r="AQ626" s="48"/>
      <c r="AR626" s="48"/>
      <c r="AS626" s="48"/>
      <c r="AT626" s="49"/>
      <c r="AU626" s="13"/>
    </row>
    <row r="627" spans="5:47">
      <c r="E627" s="27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29"/>
      <c r="R627" s="30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38"/>
      <c r="AF627" s="10"/>
      <c r="AG627" s="10"/>
      <c r="AH627" s="10"/>
      <c r="AI627" s="10"/>
      <c r="AJ627" s="10"/>
      <c r="AK627" s="5"/>
      <c r="AL627" s="5"/>
      <c r="AM627" s="5"/>
      <c r="AN627" s="5"/>
      <c r="AO627" s="5"/>
      <c r="AP627" s="5"/>
      <c r="AQ627" s="48"/>
      <c r="AR627" s="48"/>
      <c r="AS627" s="48"/>
      <c r="AT627" s="49"/>
      <c r="AU627" s="13"/>
    </row>
    <row r="628" spans="5:47">
      <c r="E628" s="27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29"/>
      <c r="R628" s="30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38"/>
      <c r="AF628" s="10"/>
      <c r="AG628" s="10"/>
      <c r="AH628" s="10"/>
      <c r="AI628" s="10"/>
      <c r="AJ628" s="10"/>
      <c r="AK628" s="5"/>
      <c r="AL628" s="5"/>
      <c r="AM628" s="5"/>
      <c r="AN628" s="5"/>
      <c r="AO628" s="5"/>
      <c r="AP628" s="5"/>
      <c r="AQ628" s="48"/>
      <c r="AR628" s="48"/>
      <c r="AS628" s="48"/>
      <c r="AT628" s="49"/>
      <c r="AU628" s="13"/>
    </row>
    <row r="629" spans="5:47">
      <c r="E629" s="27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29"/>
      <c r="R629" s="30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38"/>
      <c r="AF629" s="10"/>
      <c r="AG629" s="10"/>
      <c r="AH629" s="10"/>
      <c r="AI629" s="10"/>
      <c r="AJ629" s="10"/>
      <c r="AK629" s="5"/>
      <c r="AL629" s="5"/>
      <c r="AM629" s="5"/>
      <c r="AN629" s="5"/>
      <c r="AO629" s="5"/>
      <c r="AP629" s="5"/>
      <c r="AQ629" s="48"/>
      <c r="AR629" s="48"/>
      <c r="AS629" s="48"/>
      <c r="AT629" s="49"/>
      <c r="AU629" s="13"/>
    </row>
    <row r="630" spans="5:47">
      <c r="E630" s="27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29"/>
      <c r="R630" s="30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38"/>
      <c r="AF630" s="10"/>
      <c r="AG630" s="10"/>
      <c r="AH630" s="10"/>
      <c r="AI630" s="10"/>
      <c r="AJ630" s="10"/>
      <c r="AK630" s="5"/>
      <c r="AL630" s="5"/>
      <c r="AM630" s="5"/>
      <c r="AN630" s="5"/>
      <c r="AO630" s="5"/>
      <c r="AP630" s="5"/>
      <c r="AQ630" s="48"/>
      <c r="AR630" s="48"/>
      <c r="AS630" s="48"/>
      <c r="AT630" s="49"/>
      <c r="AU630" s="13"/>
    </row>
    <row r="631" spans="5:47">
      <c r="E631" s="27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29"/>
      <c r="R631" s="30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38"/>
      <c r="AF631" s="10"/>
      <c r="AG631" s="10"/>
      <c r="AH631" s="10"/>
      <c r="AI631" s="10"/>
      <c r="AJ631" s="10"/>
      <c r="AK631" s="5"/>
      <c r="AL631" s="5"/>
      <c r="AM631" s="5"/>
      <c r="AN631" s="5"/>
      <c r="AO631" s="5"/>
      <c r="AP631" s="5"/>
      <c r="AQ631" s="48"/>
      <c r="AR631" s="48"/>
      <c r="AS631" s="48"/>
      <c r="AT631" s="49"/>
      <c r="AU631" s="13"/>
    </row>
    <row r="632" spans="5:47">
      <c r="E632" s="27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29"/>
      <c r="R632" s="30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38"/>
      <c r="AF632" s="10"/>
      <c r="AG632" s="10"/>
      <c r="AH632" s="10"/>
      <c r="AI632" s="10"/>
      <c r="AJ632" s="10"/>
      <c r="AK632" s="5"/>
      <c r="AL632" s="5"/>
      <c r="AM632" s="5"/>
      <c r="AN632" s="5"/>
      <c r="AO632" s="5"/>
      <c r="AP632" s="5"/>
      <c r="AQ632" s="48"/>
      <c r="AR632" s="48"/>
      <c r="AS632" s="48"/>
      <c r="AT632" s="49"/>
      <c r="AU632" s="13"/>
    </row>
    <row r="633" spans="5:47">
      <c r="E633" s="27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29"/>
      <c r="R633" s="30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38"/>
      <c r="AF633" s="10"/>
      <c r="AG633" s="10"/>
      <c r="AH633" s="10"/>
      <c r="AI633" s="10"/>
      <c r="AJ633" s="10"/>
      <c r="AK633" s="5"/>
      <c r="AL633" s="5"/>
      <c r="AM633" s="5"/>
      <c r="AN633" s="5"/>
      <c r="AO633" s="5"/>
      <c r="AP633" s="5"/>
      <c r="AQ633" s="48"/>
      <c r="AR633" s="48"/>
      <c r="AS633" s="48"/>
      <c r="AT633" s="49"/>
      <c r="AU633" s="13"/>
    </row>
    <row r="634" spans="5:47">
      <c r="E634" s="27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29"/>
      <c r="R634" s="30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38"/>
      <c r="AF634" s="10"/>
      <c r="AG634" s="10"/>
      <c r="AH634" s="10"/>
      <c r="AI634" s="10"/>
      <c r="AJ634" s="10"/>
      <c r="AK634" s="5"/>
      <c r="AL634" s="5"/>
      <c r="AM634" s="5"/>
      <c r="AN634" s="5"/>
      <c r="AO634" s="5"/>
      <c r="AP634" s="5"/>
      <c r="AQ634" s="48"/>
      <c r="AR634" s="48"/>
      <c r="AS634" s="48"/>
      <c r="AT634" s="49"/>
      <c r="AU634" s="13"/>
    </row>
    <row r="635" spans="5:47">
      <c r="E635" s="27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29"/>
      <c r="R635" s="30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38"/>
      <c r="AF635" s="10"/>
      <c r="AG635" s="10"/>
      <c r="AH635" s="10"/>
      <c r="AI635" s="10"/>
      <c r="AJ635" s="10"/>
      <c r="AK635" s="5"/>
      <c r="AL635" s="5"/>
      <c r="AM635" s="5"/>
      <c r="AN635" s="5"/>
      <c r="AO635" s="5"/>
      <c r="AP635" s="5"/>
      <c r="AQ635" s="48"/>
      <c r="AR635" s="48"/>
      <c r="AS635" s="48"/>
      <c r="AT635" s="49"/>
      <c r="AU635" s="13"/>
    </row>
    <row r="636" spans="5:47">
      <c r="E636" s="27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29"/>
      <c r="R636" s="30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38"/>
      <c r="AF636" s="10"/>
      <c r="AG636" s="10"/>
      <c r="AH636" s="10"/>
      <c r="AI636" s="10"/>
      <c r="AJ636" s="10"/>
      <c r="AK636" s="5"/>
      <c r="AL636" s="5"/>
      <c r="AM636" s="5"/>
      <c r="AN636" s="5"/>
      <c r="AO636" s="5"/>
      <c r="AP636" s="5"/>
      <c r="AQ636" s="48"/>
      <c r="AR636" s="48"/>
      <c r="AS636" s="48"/>
      <c r="AT636" s="49"/>
      <c r="AU636" s="13"/>
    </row>
    <row r="637" spans="5:47">
      <c r="E637" s="27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29"/>
      <c r="R637" s="30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38"/>
      <c r="AF637" s="10"/>
      <c r="AG637" s="10"/>
      <c r="AH637" s="10"/>
      <c r="AI637" s="10"/>
      <c r="AJ637" s="10"/>
      <c r="AK637" s="5"/>
      <c r="AL637" s="5"/>
      <c r="AM637" s="5"/>
      <c r="AN637" s="5"/>
      <c r="AO637" s="5"/>
      <c r="AP637" s="5"/>
      <c r="AQ637" s="48"/>
      <c r="AR637" s="48"/>
      <c r="AS637" s="48"/>
      <c r="AT637" s="49"/>
      <c r="AU637" s="13"/>
    </row>
    <row r="638" spans="5:47">
      <c r="E638" s="27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29"/>
      <c r="R638" s="30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38"/>
      <c r="AF638" s="10"/>
      <c r="AG638" s="10"/>
      <c r="AH638" s="10"/>
      <c r="AI638" s="10"/>
      <c r="AJ638" s="10"/>
      <c r="AK638" s="5"/>
      <c r="AL638" s="5"/>
      <c r="AM638" s="5"/>
      <c r="AN638" s="5"/>
      <c r="AO638" s="5"/>
      <c r="AP638" s="5"/>
      <c r="AQ638" s="48"/>
      <c r="AR638" s="48"/>
      <c r="AS638" s="48"/>
      <c r="AT638" s="49"/>
      <c r="AU638" s="13"/>
    </row>
    <row r="639" spans="5:47">
      <c r="E639" s="27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29"/>
      <c r="R639" s="30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38"/>
      <c r="AF639" s="10"/>
      <c r="AG639" s="10"/>
      <c r="AH639" s="10"/>
      <c r="AI639" s="10"/>
      <c r="AJ639" s="10"/>
      <c r="AK639" s="5"/>
      <c r="AL639" s="5"/>
      <c r="AM639" s="5"/>
      <c r="AN639" s="5"/>
      <c r="AO639" s="5"/>
      <c r="AP639" s="5"/>
      <c r="AQ639" s="48"/>
      <c r="AR639" s="48"/>
      <c r="AS639" s="48"/>
      <c r="AT639" s="49"/>
      <c r="AU639" s="13"/>
    </row>
    <row r="640" spans="5:47">
      <c r="E640" s="27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29"/>
      <c r="R640" s="30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38"/>
      <c r="AF640" s="10"/>
      <c r="AG640" s="10"/>
      <c r="AH640" s="10"/>
      <c r="AI640" s="10"/>
      <c r="AJ640" s="10"/>
      <c r="AK640" s="5"/>
      <c r="AL640" s="5"/>
      <c r="AM640" s="5"/>
      <c r="AN640" s="5"/>
      <c r="AO640" s="5"/>
      <c r="AP640" s="5"/>
      <c r="AQ640" s="48"/>
      <c r="AR640" s="48"/>
      <c r="AS640" s="48"/>
      <c r="AT640" s="49"/>
      <c r="AU640" s="13"/>
    </row>
    <row r="641" spans="5:47">
      <c r="E641" s="27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29"/>
      <c r="R641" s="30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38"/>
      <c r="AF641" s="10"/>
      <c r="AG641" s="10"/>
      <c r="AH641" s="10"/>
      <c r="AI641" s="10"/>
      <c r="AJ641" s="10"/>
      <c r="AK641" s="5"/>
      <c r="AL641" s="5"/>
      <c r="AM641" s="5"/>
      <c r="AN641" s="5"/>
      <c r="AO641" s="5"/>
      <c r="AP641" s="5"/>
      <c r="AQ641" s="48"/>
      <c r="AR641" s="48"/>
      <c r="AS641" s="48"/>
      <c r="AT641" s="49"/>
      <c r="AU641" s="13"/>
    </row>
    <row r="642" spans="5:47">
      <c r="E642" s="27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29"/>
      <c r="R642" s="30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38"/>
      <c r="AF642" s="10"/>
      <c r="AG642" s="10"/>
      <c r="AH642" s="10"/>
      <c r="AI642" s="10"/>
      <c r="AJ642" s="10"/>
      <c r="AK642" s="5"/>
      <c r="AL642" s="5"/>
      <c r="AM642" s="5"/>
      <c r="AN642" s="5"/>
      <c r="AO642" s="5"/>
      <c r="AP642" s="5"/>
      <c r="AQ642" s="48"/>
      <c r="AR642" s="48"/>
      <c r="AS642" s="48"/>
      <c r="AT642" s="49"/>
      <c r="AU642" s="13"/>
    </row>
    <row r="643" spans="5:47">
      <c r="E643" s="27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29"/>
      <c r="R643" s="30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38"/>
      <c r="AF643" s="10"/>
      <c r="AG643" s="10"/>
      <c r="AH643" s="10"/>
      <c r="AI643" s="10"/>
      <c r="AJ643" s="10"/>
      <c r="AK643" s="5"/>
      <c r="AL643" s="5"/>
      <c r="AM643" s="5"/>
      <c r="AN643" s="5"/>
      <c r="AO643" s="5"/>
      <c r="AP643" s="5"/>
      <c r="AQ643" s="48"/>
      <c r="AR643" s="48"/>
      <c r="AS643" s="48"/>
      <c r="AT643" s="49"/>
      <c r="AU643" s="13"/>
    </row>
    <row r="644" spans="5:47">
      <c r="E644" s="27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29"/>
      <c r="R644" s="30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38"/>
      <c r="AF644" s="10"/>
      <c r="AG644" s="10"/>
      <c r="AH644" s="10"/>
      <c r="AI644" s="10"/>
      <c r="AJ644" s="10"/>
      <c r="AK644" s="5"/>
      <c r="AL644" s="5"/>
      <c r="AM644" s="5"/>
      <c r="AN644" s="5"/>
      <c r="AO644" s="5"/>
      <c r="AP644" s="5"/>
      <c r="AQ644" s="48"/>
      <c r="AR644" s="48"/>
      <c r="AS644" s="48"/>
      <c r="AT644" s="49"/>
      <c r="AU644" s="13"/>
    </row>
    <row r="645" spans="5:47">
      <c r="E645" s="27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29"/>
      <c r="R645" s="30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38"/>
      <c r="AF645" s="10"/>
      <c r="AG645" s="10"/>
      <c r="AH645" s="10"/>
      <c r="AI645" s="10"/>
      <c r="AJ645" s="10"/>
      <c r="AK645" s="5"/>
      <c r="AL645" s="5"/>
      <c r="AM645" s="5"/>
      <c r="AN645" s="5"/>
      <c r="AO645" s="5"/>
      <c r="AP645" s="5"/>
      <c r="AQ645" s="48"/>
      <c r="AR645" s="48"/>
      <c r="AS645" s="48"/>
      <c r="AT645" s="49"/>
      <c r="AU645" s="13"/>
    </row>
    <row r="646" spans="5:47">
      <c r="E646" s="27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29"/>
      <c r="R646" s="30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38"/>
      <c r="AF646" s="10"/>
      <c r="AG646" s="10"/>
      <c r="AH646" s="10"/>
      <c r="AI646" s="10"/>
      <c r="AJ646" s="10"/>
      <c r="AK646" s="5"/>
      <c r="AL646" s="5"/>
      <c r="AM646" s="5"/>
      <c r="AN646" s="5"/>
      <c r="AO646" s="5"/>
      <c r="AP646" s="5"/>
      <c r="AQ646" s="48"/>
      <c r="AR646" s="48"/>
      <c r="AS646" s="48"/>
      <c r="AT646" s="49"/>
      <c r="AU646" s="13"/>
    </row>
    <row r="647" spans="5:47">
      <c r="E647" s="27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29"/>
      <c r="R647" s="30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38"/>
      <c r="AF647" s="10"/>
      <c r="AG647" s="10"/>
      <c r="AH647" s="10"/>
      <c r="AI647" s="10"/>
      <c r="AJ647" s="10"/>
      <c r="AK647" s="5"/>
      <c r="AL647" s="5"/>
      <c r="AM647" s="5"/>
      <c r="AN647" s="5"/>
      <c r="AO647" s="5"/>
      <c r="AP647" s="5"/>
      <c r="AQ647" s="48"/>
      <c r="AR647" s="48"/>
      <c r="AS647" s="48"/>
      <c r="AT647" s="49"/>
      <c r="AU647" s="13"/>
    </row>
    <row r="648" spans="5:47">
      <c r="E648" s="27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29"/>
      <c r="R648" s="30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38"/>
      <c r="AF648" s="10"/>
      <c r="AG648" s="10"/>
      <c r="AH648" s="10"/>
      <c r="AI648" s="10"/>
      <c r="AJ648" s="10"/>
      <c r="AK648" s="5"/>
      <c r="AL648" s="5"/>
      <c r="AM648" s="5"/>
      <c r="AN648" s="5"/>
      <c r="AO648" s="5"/>
      <c r="AP648" s="5"/>
      <c r="AQ648" s="48"/>
      <c r="AR648" s="48"/>
      <c r="AS648" s="48"/>
      <c r="AT648" s="49"/>
      <c r="AU648" s="13"/>
    </row>
    <row r="649" spans="5:47">
      <c r="E649" s="27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29"/>
      <c r="R649" s="30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38"/>
      <c r="AF649" s="10"/>
      <c r="AG649" s="10"/>
      <c r="AH649" s="10"/>
      <c r="AI649" s="10"/>
      <c r="AJ649" s="10"/>
      <c r="AK649" s="5"/>
      <c r="AL649" s="5"/>
      <c r="AM649" s="5"/>
      <c r="AN649" s="5"/>
      <c r="AO649" s="5"/>
      <c r="AP649" s="5"/>
      <c r="AQ649" s="48"/>
      <c r="AR649" s="48"/>
      <c r="AS649" s="48"/>
      <c r="AT649" s="49"/>
      <c r="AU649" s="13"/>
    </row>
    <row r="650" spans="5:47">
      <c r="E650" s="27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29"/>
      <c r="R650" s="30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38"/>
      <c r="AF650" s="10"/>
      <c r="AG650" s="10"/>
      <c r="AH650" s="10"/>
      <c r="AI650" s="10"/>
      <c r="AJ650" s="10"/>
      <c r="AK650" s="5"/>
      <c r="AL650" s="5"/>
      <c r="AM650" s="5"/>
      <c r="AN650" s="5"/>
      <c r="AO650" s="5"/>
      <c r="AP650" s="5"/>
      <c r="AQ650" s="48"/>
      <c r="AR650" s="48"/>
      <c r="AS650" s="48"/>
      <c r="AT650" s="49"/>
      <c r="AU650" s="13"/>
    </row>
    <row r="651" spans="5:47">
      <c r="E651" s="27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29"/>
      <c r="R651" s="30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38"/>
      <c r="AF651" s="10"/>
      <c r="AG651" s="10"/>
      <c r="AH651" s="10"/>
      <c r="AI651" s="10"/>
      <c r="AJ651" s="10"/>
      <c r="AK651" s="5"/>
      <c r="AL651" s="5"/>
      <c r="AM651" s="5"/>
      <c r="AN651" s="5"/>
      <c r="AO651" s="5"/>
      <c r="AP651" s="5"/>
      <c r="AQ651" s="48"/>
      <c r="AR651" s="48"/>
      <c r="AS651" s="48"/>
      <c r="AT651" s="49"/>
      <c r="AU651" s="13"/>
    </row>
    <row r="652" spans="5:47">
      <c r="E652" s="27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29"/>
      <c r="R652" s="30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38"/>
      <c r="AF652" s="10"/>
      <c r="AG652" s="10"/>
      <c r="AH652" s="10"/>
      <c r="AI652" s="10"/>
      <c r="AJ652" s="10"/>
      <c r="AK652" s="5"/>
      <c r="AL652" s="5"/>
      <c r="AM652" s="5"/>
      <c r="AN652" s="5"/>
      <c r="AO652" s="5"/>
      <c r="AP652" s="5"/>
      <c r="AQ652" s="48"/>
      <c r="AR652" s="48"/>
      <c r="AS652" s="48"/>
      <c r="AT652" s="49"/>
      <c r="AU652" s="13"/>
    </row>
    <row r="653" spans="5:47">
      <c r="E653" s="27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29"/>
      <c r="R653" s="30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38"/>
      <c r="AF653" s="10"/>
      <c r="AG653" s="10"/>
      <c r="AH653" s="10"/>
      <c r="AI653" s="10"/>
      <c r="AJ653" s="10"/>
      <c r="AK653" s="5"/>
      <c r="AL653" s="5"/>
      <c r="AM653" s="5"/>
      <c r="AN653" s="5"/>
      <c r="AO653" s="5"/>
      <c r="AP653" s="5"/>
      <c r="AQ653" s="48"/>
      <c r="AR653" s="48"/>
      <c r="AS653" s="48"/>
      <c r="AT653" s="49"/>
      <c r="AU653" s="13"/>
    </row>
    <row r="654" spans="5:47">
      <c r="E654" s="27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29"/>
      <c r="R654" s="30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38"/>
      <c r="AF654" s="10"/>
      <c r="AG654" s="10"/>
      <c r="AH654" s="10"/>
      <c r="AI654" s="10"/>
      <c r="AJ654" s="10"/>
      <c r="AK654" s="5"/>
      <c r="AL654" s="5"/>
      <c r="AM654" s="5"/>
      <c r="AN654" s="5"/>
      <c r="AO654" s="5"/>
      <c r="AP654" s="5"/>
      <c r="AQ654" s="48"/>
      <c r="AR654" s="48"/>
      <c r="AS654" s="48"/>
      <c r="AT654" s="49"/>
      <c r="AU654" s="13"/>
    </row>
    <row r="655" spans="5:47">
      <c r="E655" s="27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29"/>
      <c r="R655" s="30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38"/>
      <c r="AF655" s="10"/>
      <c r="AG655" s="10"/>
      <c r="AH655" s="10"/>
      <c r="AI655" s="10"/>
      <c r="AJ655" s="10"/>
      <c r="AK655" s="5"/>
      <c r="AL655" s="5"/>
      <c r="AM655" s="5"/>
      <c r="AN655" s="5"/>
      <c r="AO655" s="5"/>
      <c r="AP655" s="5"/>
      <c r="AQ655" s="48"/>
      <c r="AR655" s="48"/>
      <c r="AS655" s="48"/>
      <c r="AT655" s="49"/>
      <c r="AU655" s="13"/>
    </row>
    <row r="656" spans="5:47">
      <c r="E656" s="27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29"/>
      <c r="R656" s="30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38"/>
      <c r="AF656" s="10"/>
      <c r="AG656" s="10"/>
      <c r="AH656" s="10"/>
      <c r="AI656" s="10"/>
      <c r="AJ656" s="10"/>
      <c r="AK656" s="5"/>
      <c r="AL656" s="5"/>
      <c r="AM656" s="5"/>
      <c r="AN656" s="5"/>
      <c r="AO656" s="5"/>
      <c r="AP656" s="5"/>
      <c r="AQ656" s="48"/>
      <c r="AR656" s="48"/>
      <c r="AS656" s="48"/>
      <c r="AT656" s="49"/>
      <c r="AU656" s="13"/>
    </row>
    <row r="657" spans="5:47">
      <c r="E657" s="27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29"/>
      <c r="R657" s="30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38"/>
      <c r="AF657" s="10"/>
      <c r="AG657" s="10"/>
      <c r="AH657" s="10"/>
      <c r="AI657" s="10"/>
      <c r="AJ657" s="10"/>
      <c r="AK657" s="5"/>
      <c r="AL657" s="5"/>
      <c r="AM657" s="5"/>
      <c r="AN657" s="5"/>
      <c r="AO657" s="5"/>
      <c r="AP657" s="5"/>
      <c r="AQ657" s="48"/>
      <c r="AR657" s="48"/>
      <c r="AS657" s="48"/>
      <c r="AT657" s="49"/>
      <c r="AU657" s="13"/>
    </row>
    <row r="658" spans="5:47">
      <c r="E658" s="27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29"/>
      <c r="R658" s="30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38"/>
      <c r="AF658" s="10"/>
      <c r="AG658" s="10"/>
      <c r="AH658" s="10"/>
      <c r="AI658" s="10"/>
      <c r="AJ658" s="10"/>
      <c r="AK658" s="5"/>
      <c r="AL658" s="5"/>
      <c r="AM658" s="5"/>
      <c r="AN658" s="5"/>
      <c r="AO658" s="5"/>
      <c r="AP658" s="5"/>
      <c r="AQ658" s="48"/>
      <c r="AR658" s="48"/>
      <c r="AS658" s="48"/>
      <c r="AT658" s="49"/>
      <c r="AU658" s="13"/>
    </row>
    <row r="659" spans="5:47">
      <c r="E659" s="27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29"/>
      <c r="R659" s="30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38"/>
      <c r="AF659" s="10"/>
      <c r="AG659" s="10"/>
      <c r="AH659" s="10"/>
      <c r="AI659" s="10"/>
      <c r="AJ659" s="10"/>
      <c r="AK659" s="5"/>
      <c r="AL659" s="5"/>
      <c r="AM659" s="5"/>
      <c r="AN659" s="5"/>
      <c r="AO659" s="5"/>
      <c r="AP659" s="5"/>
      <c r="AQ659" s="48"/>
      <c r="AR659" s="48"/>
      <c r="AS659" s="48"/>
      <c r="AT659" s="49"/>
      <c r="AU659" s="13"/>
    </row>
    <row r="660" spans="5:47">
      <c r="E660" s="27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29"/>
      <c r="R660" s="30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38"/>
      <c r="AF660" s="10"/>
      <c r="AG660" s="10"/>
      <c r="AH660" s="10"/>
      <c r="AI660" s="10"/>
      <c r="AJ660" s="10"/>
      <c r="AK660" s="5"/>
      <c r="AL660" s="5"/>
      <c r="AM660" s="5"/>
      <c r="AN660" s="5"/>
      <c r="AO660" s="5"/>
      <c r="AP660" s="5"/>
      <c r="AQ660" s="48"/>
      <c r="AR660" s="48"/>
      <c r="AS660" s="48"/>
      <c r="AT660" s="49"/>
      <c r="AU660" s="13"/>
    </row>
    <row r="661" spans="5:47">
      <c r="E661" s="27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29"/>
      <c r="R661" s="30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38"/>
      <c r="AF661" s="10"/>
      <c r="AG661" s="10"/>
      <c r="AH661" s="10"/>
      <c r="AI661" s="10"/>
      <c r="AJ661" s="10"/>
      <c r="AK661" s="5"/>
      <c r="AL661" s="5"/>
      <c r="AM661" s="5"/>
      <c r="AN661" s="5"/>
      <c r="AO661" s="5"/>
      <c r="AP661" s="5"/>
      <c r="AQ661" s="48"/>
      <c r="AR661" s="48"/>
      <c r="AS661" s="48"/>
      <c r="AT661" s="49"/>
      <c r="AU661" s="13"/>
    </row>
    <row r="662" spans="5:47">
      <c r="E662" s="27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29"/>
      <c r="R662" s="30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38"/>
      <c r="AF662" s="10"/>
      <c r="AG662" s="10"/>
      <c r="AH662" s="10"/>
      <c r="AI662" s="10"/>
      <c r="AJ662" s="10"/>
      <c r="AK662" s="5"/>
      <c r="AL662" s="5"/>
      <c r="AM662" s="5"/>
      <c r="AN662" s="5"/>
      <c r="AO662" s="5"/>
      <c r="AP662" s="5"/>
      <c r="AQ662" s="48"/>
      <c r="AR662" s="48"/>
      <c r="AS662" s="48"/>
      <c r="AT662" s="49"/>
      <c r="AU662" s="13"/>
    </row>
    <row r="663" spans="5:47">
      <c r="E663" s="27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29"/>
      <c r="R663" s="30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38"/>
      <c r="AF663" s="10"/>
      <c r="AG663" s="10"/>
      <c r="AH663" s="10"/>
      <c r="AI663" s="10"/>
      <c r="AJ663" s="10"/>
      <c r="AK663" s="5"/>
      <c r="AL663" s="5"/>
      <c r="AM663" s="5"/>
      <c r="AN663" s="5"/>
      <c r="AO663" s="5"/>
      <c r="AP663" s="5"/>
      <c r="AQ663" s="48"/>
      <c r="AR663" s="48"/>
      <c r="AS663" s="48"/>
      <c r="AT663" s="49"/>
      <c r="AU663" s="13"/>
    </row>
    <row r="664" spans="5:47">
      <c r="E664" s="27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29"/>
      <c r="R664" s="30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38"/>
      <c r="AF664" s="10"/>
      <c r="AG664" s="10"/>
      <c r="AH664" s="10"/>
      <c r="AI664" s="10"/>
      <c r="AJ664" s="10"/>
      <c r="AK664" s="5"/>
      <c r="AL664" s="5"/>
      <c r="AM664" s="5"/>
      <c r="AN664" s="5"/>
      <c r="AO664" s="5"/>
      <c r="AP664" s="5"/>
      <c r="AQ664" s="48"/>
      <c r="AR664" s="48"/>
      <c r="AS664" s="48"/>
      <c r="AT664" s="49"/>
      <c r="AU664" s="13"/>
    </row>
    <row r="665" spans="5:47">
      <c r="E665" s="27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29"/>
      <c r="R665" s="30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38"/>
      <c r="AF665" s="10"/>
      <c r="AG665" s="10"/>
      <c r="AH665" s="10"/>
      <c r="AI665" s="10"/>
      <c r="AJ665" s="10"/>
      <c r="AK665" s="5"/>
      <c r="AL665" s="5"/>
      <c r="AM665" s="5"/>
      <c r="AN665" s="5"/>
      <c r="AO665" s="5"/>
      <c r="AP665" s="5"/>
      <c r="AQ665" s="48"/>
      <c r="AR665" s="48"/>
      <c r="AS665" s="48"/>
      <c r="AT665" s="49"/>
      <c r="AU665" s="13"/>
    </row>
    <row r="666" spans="5:47">
      <c r="E666" s="27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29"/>
      <c r="R666" s="30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38"/>
      <c r="AF666" s="10"/>
      <c r="AG666" s="10"/>
      <c r="AH666" s="10"/>
      <c r="AI666" s="10"/>
      <c r="AJ666" s="10"/>
      <c r="AK666" s="5"/>
      <c r="AL666" s="5"/>
      <c r="AM666" s="5"/>
      <c r="AN666" s="5"/>
      <c r="AO666" s="5"/>
      <c r="AP666" s="5"/>
      <c r="AQ666" s="48"/>
      <c r="AR666" s="48"/>
      <c r="AS666" s="48"/>
      <c r="AT666" s="49"/>
      <c r="AU666" s="13"/>
    </row>
    <row r="667" spans="5:47">
      <c r="E667" s="27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29"/>
      <c r="R667" s="30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38"/>
      <c r="AF667" s="10"/>
      <c r="AG667" s="10"/>
      <c r="AH667" s="10"/>
      <c r="AI667" s="10"/>
      <c r="AJ667" s="10"/>
      <c r="AK667" s="5"/>
      <c r="AL667" s="5"/>
      <c r="AM667" s="5"/>
      <c r="AN667" s="5"/>
      <c r="AO667" s="5"/>
      <c r="AP667" s="5"/>
      <c r="AQ667" s="48"/>
      <c r="AR667" s="48"/>
      <c r="AS667" s="48"/>
      <c r="AT667" s="49"/>
      <c r="AU667" s="13"/>
    </row>
    <row r="668" spans="5:47">
      <c r="E668" s="27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29"/>
      <c r="R668" s="30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38"/>
      <c r="AF668" s="10"/>
      <c r="AG668" s="10"/>
      <c r="AH668" s="10"/>
      <c r="AI668" s="10"/>
      <c r="AJ668" s="10"/>
      <c r="AK668" s="5"/>
      <c r="AL668" s="5"/>
      <c r="AM668" s="5"/>
      <c r="AN668" s="5"/>
      <c r="AO668" s="5"/>
      <c r="AP668" s="5"/>
      <c r="AQ668" s="48"/>
      <c r="AR668" s="48"/>
      <c r="AS668" s="48"/>
      <c r="AT668" s="49"/>
      <c r="AU668" s="13"/>
    </row>
    <row r="669" spans="5:47">
      <c r="E669" s="27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29"/>
      <c r="R669" s="30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38"/>
      <c r="AF669" s="10"/>
      <c r="AG669" s="10"/>
      <c r="AH669" s="10"/>
      <c r="AI669" s="10"/>
      <c r="AJ669" s="10"/>
      <c r="AK669" s="5"/>
      <c r="AL669" s="5"/>
      <c r="AM669" s="5"/>
      <c r="AN669" s="5"/>
      <c r="AO669" s="5"/>
      <c r="AP669" s="5"/>
      <c r="AQ669" s="48"/>
      <c r="AR669" s="48"/>
      <c r="AS669" s="48"/>
      <c r="AT669" s="49"/>
      <c r="AU669" s="13"/>
    </row>
    <row r="670" spans="5:47">
      <c r="E670" s="27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29"/>
      <c r="R670" s="30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38"/>
      <c r="AF670" s="10"/>
      <c r="AG670" s="10"/>
      <c r="AH670" s="10"/>
      <c r="AI670" s="10"/>
      <c r="AJ670" s="10"/>
      <c r="AK670" s="5"/>
      <c r="AL670" s="5"/>
      <c r="AM670" s="5"/>
      <c r="AN670" s="5"/>
      <c r="AO670" s="5"/>
      <c r="AP670" s="5"/>
      <c r="AQ670" s="48"/>
      <c r="AR670" s="48"/>
      <c r="AS670" s="48"/>
      <c r="AT670" s="49"/>
      <c r="AU670" s="13"/>
    </row>
    <row r="671" spans="5:47">
      <c r="E671" s="27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29"/>
      <c r="R671" s="30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38"/>
      <c r="AF671" s="10"/>
      <c r="AG671" s="10"/>
      <c r="AH671" s="10"/>
      <c r="AI671" s="10"/>
      <c r="AJ671" s="10"/>
      <c r="AK671" s="5"/>
      <c r="AL671" s="5"/>
      <c r="AM671" s="5"/>
      <c r="AN671" s="5"/>
      <c r="AO671" s="5"/>
      <c r="AP671" s="5"/>
      <c r="AQ671" s="48"/>
      <c r="AR671" s="48"/>
      <c r="AS671" s="48"/>
      <c r="AT671" s="49"/>
      <c r="AU671" s="13"/>
    </row>
    <row r="672" spans="5:47">
      <c r="E672" s="27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29"/>
      <c r="R672" s="30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38"/>
      <c r="AF672" s="10"/>
      <c r="AG672" s="10"/>
      <c r="AH672" s="10"/>
      <c r="AI672" s="10"/>
      <c r="AJ672" s="10"/>
      <c r="AK672" s="5"/>
      <c r="AL672" s="5"/>
      <c r="AM672" s="5"/>
      <c r="AN672" s="5"/>
      <c r="AO672" s="5"/>
      <c r="AP672" s="5"/>
      <c r="AQ672" s="48"/>
      <c r="AR672" s="48"/>
      <c r="AS672" s="48"/>
      <c r="AT672" s="49"/>
      <c r="AU672" s="13"/>
    </row>
    <row r="673" spans="5:47">
      <c r="E673" s="27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29"/>
      <c r="R673" s="30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38"/>
      <c r="AF673" s="10"/>
      <c r="AG673" s="10"/>
      <c r="AH673" s="10"/>
      <c r="AI673" s="10"/>
      <c r="AJ673" s="10"/>
      <c r="AK673" s="5"/>
      <c r="AL673" s="5"/>
      <c r="AM673" s="5"/>
      <c r="AN673" s="5"/>
      <c r="AO673" s="5"/>
      <c r="AP673" s="5"/>
      <c r="AQ673" s="48"/>
      <c r="AR673" s="48"/>
      <c r="AS673" s="48"/>
      <c r="AT673" s="49"/>
      <c r="AU673" s="13"/>
    </row>
    <row r="674" spans="5:47">
      <c r="E674" s="27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29"/>
      <c r="R674" s="30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38"/>
      <c r="AF674" s="10"/>
      <c r="AG674" s="10"/>
      <c r="AH674" s="10"/>
      <c r="AI674" s="10"/>
      <c r="AJ674" s="10"/>
      <c r="AK674" s="5"/>
      <c r="AL674" s="5"/>
      <c r="AM674" s="5"/>
      <c r="AN674" s="5"/>
      <c r="AO674" s="5"/>
      <c r="AP674" s="5"/>
      <c r="AQ674" s="48"/>
      <c r="AR674" s="48"/>
      <c r="AS674" s="48"/>
      <c r="AT674" s="49"/>
      <c r="AU674" s="13"/>
    </row>
    <row r="675" spans="5:47">
      <c r="E675" s="27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29"/>
      <c r="R675" s="30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38"/>
      <c r="AF675" s="10"/>
      <c r="AG675" s="10"/>
      <c r="AH675" s="10"/>
      <c r="AI675" s="10"/>
      <c r="AJ675" s="10"/>
      <c r="AK675" s="5"/>
      <c r="AL675" s="5"/>
      <c r="AM675" s="5"/>
      <c r="AN675" s="5"/>
      <c r="AO675" s="5"/>
      <c r="AP675" s="5"/>
      <c r="AQ675" s="48"/>
      <c r="AR675" s="48"/>
      <c r="AS675" s="48"/>
      <c r="AT675" s="49"/>
      <c r="AU675" s="13"/>
    </row>
    <row r="676" spans="5:47">
      <c r="E676" s="27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29"/>
      <c r="R676" s="30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38"/>
      <c r="AF676" s="10"/>
      <c r="AG676" s="10"/>
      <c r="AH676" s="10"/>
      <c r="AI676" s="10"/>
      <c r="AJ676" s="10"/>
      <c r="AK676" s="5"/>
      <c r="AL676" s="5"/>
      <c r="AM676" s="5"/>
      <c r="AN676" s="5"/>
      <c r="AO676" s="5"/>
      <c r="AP676" s="5"/>
      <c r="AQ676" s="48"/>
      <c r="AR676" s="48"/>
      <c r="AS676" s="48"/>
      <c r="AT676" s="49"/>
      <c r="AU676" s="13"/>
    </row>
    <row r="677" spans="5:47">
      <c r="E677" s="27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29"/>
      <c r="R677" s="30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38"/>
      <c r="AF677" s="10"/>
      <c r="AG677" s="10"/>
      <c r="AH677" s="10"/>
      <c r="AI677" s="10"/>
      <c r="AJ677" s="10"/>
      <c r="AK677" s="5"/>
      <c r="AL677" s="5"/>
      <c r="AM677" s="5"/>
      <c r="AN677" s="5"/>
      <c r="AO677" s="5"/>
      <c r="AP677" s="5"/>
      <c r="AQ677" s="48"/>
      <c r="AR677" s="48"/>
      <c r="AS677" s="48"/>
      <c r="AT677" s="49"/>
      <c r="AU677" s="13"/>
    </row>
    <row r="678" spans="5:47">
      <c r="E678" s="27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29"/>
      <c r="R678" s="30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38"/>
      <c r="AF678" s="10"/>
      <c r="AG678" s="10"/>
      <c r="AH678" s="10"/>
      <c r="AI678" s="10"/>
      <c r="AJ678" s="10"/>
      <c r="AK678" s="5"/>
      <c r="AL678" s="5"/>
      <c r="AM678" s="5"/>
      <c r="AN678" s="5"/>
      <c r="AO678" s="5"/>
      <c r="AP678" s="5"/>
      <c r="AQ678" s="48"/>
      <c r="AR678" s="48"/>
      <c r="AS678" s="48"/>
      <c r="AT678" s="49"/>
      <c r="AU678" s="13"/>
    </row>
    <row r="679" spans="5:47">
      <c r="E679" s="27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29"/>
      <c r="R679" s="30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38"/>
      <c r="AF679" s="10"/>
      <c r="AG679" s="10"/>
      <c r="AH679" s="10"/>
      <c r="AI679" s="10"/>
      <c r="AJ679" s="10"/>
      <c r="AK679" s="5"/>
      <c r="AL679" s="5"/>
      <c r="AM679" s="5"/>
      <c r="AN679" s="5"/>
      <c r="AO679" s="5"/>
      <c r="AP679" s="5"/>
      <c r="AQ679" s="48"/>
      <c r="AR679" s="48"/>
      <c r="AS679" s="48"/>
      <c r="AT679" s="49"/>
      <c r="AU679" s="13"/>
    </row>
    <row r="680" spans="5:47">
      <c r="E680" s="27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29"/>
      <c r="R680" s="30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38"/>
      <c r="AF680" s="10"/>
      <c r="AG680" s="10"/>
      <c r="AH680" s="10"/>
      <c r="AI680" s="10"/>
      <c r="AJ680" s="10"/>
      <c r="AK680" s="5"/>
      <c r="AL680" s="5"/>
      <c r="AM680" s="5"/>
      <c r="AN680" s="5"/>
      <c r="AO680" s="5"/>
      <c r="AP680" s="5"/>
      <c r="AQ680" s="48"/>
      <c r="AR680" s="48"/>
      <c r="AS680" s="48"/>
      <c r="AT680" s="49"/>
      <c r="AU680" s="13"/>
    </row>
    <row r="681" spans="5:47">
      <c r="E681" s="27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29"/>
      <c r="R681" s="30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38"/>
      <c r="AF681" s="10"/>
      <c r="AG681" s="10"/>
      <c r="AH681" s="10"/>
      <c r="AI681" s="10"/>
      <c r="AJ681" s="10"/>
      <c r="AK681" s="5"/>
      <c r="AL681" s="5"/>
      <c r="AM681" s="5"/>
      <c r="AN681" s="5"/>
      <c r="AO681" s="5"/>
      <c r="AP681" s="5"/>
      <c r="AQ681" s="48"/>
      <c r="AR681" s="48"/>
      <c r="AS681" s="48"/>
      <c r="AT681" s="49"/>
      <c r="AU681" s="13"/>
    </row>
    <row r="682" spans="5:47">
      <c r="E682" s="27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29"/>
      <c r="R682" s="30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38"/>
      <c r="AF682" s="10"/>
      <c r="AG682" s="10"/>
      <c r="AH682" s="10"/>
      <c r="AI682" s="10"/>
      <c r="AJ682" s="10"/>
      <c r="AK682" s="5"/>
      <c r="AL682" s="5"/>
      <c r="AM682" s="5"/>
      <c r="AN682" s="5"/>
      <c r="AO682" s="5"/>
      <c r="AP682" s="5"/>
      <c r="AQ682" s="48"/>
      <c r="AR682" s="48"/>
      <c r="AS682" s="48"/>
      <c r="AT682" s="49"/>
      <c r="AU682" s="13"/>
    </row>
    <row r="683" spans="5:47">
      <c r="E683" s="27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29"/>
      <c r="R683" s="30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38"/>
      <c r="AF683" s="10"/>
      <c r="AG683" s="10"/>
      <c r="AH683" s="10"/>
      <c r="AI683" s="10"/>
      <c r="AJ683" s="10"/>
      <c r="AK683" s="5"/>
      <c r="AL683" s="5"/>
      <c r="AM683" s="5"/>
      <c r="AN683" s="5"/>
      <c r="AO683" s="5"/>
      <c r="AP683" s="5"/>
      <c r="AQ683" s="48"/>
      <c r="AR683" s="48"/>
      <c r="AS683" s="48"/>
      <c r="AT683" s="49"/>
      <c r="AU683" s="13"/>
    </row>
    <row r="684" spans="5:47">
      <c r="E684" s="27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29"/>
      <c r="R684" s="30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38"/>
      <c r="AF684" s="10"/>
      <c r="AG684" s="10"/>
      <c r="AH684" s="10"/>
      <c r="AI684" s="10"/>
      <c r="AJ684" s="10"/>
      <c r="AK684" s="5"/>
      <c r="AL684" s="5"/>
      <c r="AM684" s="5"/>
      <c r="AN684" s="5"/>
      <c r="AO684" s="5"/>
      <c r="AP684" s="5"/>
      <c r="AQ684" s="48"/>
      <c r="AR684" s="48"/>
      <c r="AS684" s="48"/>
      <c r="AT684" s="49"/>
      <c r="AU684" s="13"/>
    </row>
    <row r="685" spans="5:47">
      <c r="E685" s="27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29"/>
      <c r="R685" s="30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38"/>
      <c r="AF685" s="10"/>
      <c r="AG685" s="10"/>
      <c r="AH685" s="10"/>
      <c r="AI685" s="10"/>
      <c r="AJ685" s="10"/>
      <c r="AK685" s="5"/>
      <c r="AL685" s="5"/>
      <c r="AM685" s="5"/>
      <c r="AN685" s="5"/>
      <c r="AO685" s="5"/>
      <c r="AP685" s="5"/>
      <c r="AQ685" s="48"/>
      <c r="AR685" s="48"/>
      <c r="AS685" s="48"/>
      <c r="AT685" s="49"/>
      <c r="AU685" s="13"/>
    </row>
    <row r="686" spans="5:47">
      <c r="E686" s="27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29"/>
      <c r="R686" s="30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38"/>
      <c r="AF686" s="10"/>
      <c r="AG686" s="10"/>
      <c r="AH686" s="10"/>
      <c r="AI686" s="10"/>
      <c r="AJ686" s="10"/>
      <c r="AK686" s="5"/>
      <c r="AL686" s="5"/>
      <c r="AM686" s="5"/>
      <c r="AN686" s="5"/>
      <c r="AO686" s="5"/>
      <c r="AP686" s="5"/>
      <c r="AQ686" s="48"/>
      <c r="AR686" s="48"/>
      <c r="AS686" s="48"/>
      <c r="AT686" s="49"/>
      <c r="AU686" s="13"/>
    </row>
    <row r="687" spans="5:47">
      <c r="E687" s="27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29"/>
      <c r="R687" s="30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38"/>
      <c r="AF687" s="10"/>
      <c r="AG687" s="10"/>
      <c r="AH687" s="10"/>
      <c r="AI687" s="10"/>
      <c r="AJ687" s="10"/>
      <c r="AK687" s="5"/>
      <c r="AL687" s="5"/>
      <c r="AM687" s="5"/>
      <c r="AN687" s="5"/>
      <c r="AO687" s="5"/>
      <c r="AP687" s="5"/>
      <c r="AQ687" s="48"/>
      <c r="AR687" s="48"/>
      <c r="AS687" s="48"/>
      <c r="AT687" s="49"/>
      <c r="AU687" s="13"/>
    </row>
    <row r="688" spans="5:47">
      <c r="E688" s="27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29"/>
      <c r="R688" s="30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38"/>
      <c r="AF688" s="10"/>
      <c r="AG688" s="10"/>
      <c r="AH688" s="10"/>
      <c r="AI688" s="10"/>
      <c r="AJ688" s="10"/>
      <c r="AK688" s="5"/>
      <c r="AL688" s="5"/>
      <c r="AM688" s="5"/>
      <c r="AN688" s="5"/>
      <c r="AO688" s="5"/>
      <c r="AP688" s="5"/>
      <c r="AQ688" s="48"/>
      <c r="AR688" s="48"/>
      <c r="AS688" s="48"/>
      <c r="AT688" s="49"/>
      <c r="AU688" s="13"/>
    </row>
    <row r="689" spans="5:47">
      <c r="E689" s="27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29"/>
      <c r="R689" s="30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38"/>
      <c r="AF689" s="10"/>
      <c r="AG689" s="10"/>
      <c r="AH689" s="10"/>
      <c r="AI689" s="10"/>
      <c r="AJ689" s="10"/>
      <c r="AK689" s="5"/>
      <c r="AL689" s="5"/>
      <c r="AM689" s="5"/>
      <c r="AN689" s="5"/>
      <c r="AO689" s="5"/>
      <c r="AP689" s="5"/>
      <c r="AQ689" s="48"/>
      <c r="AR689" s="48"/>
      <c r="AS689" s="48"/>
      <c r="AT689" s="49"/>
      <c r="AU689" s="13"/>
    </row>
    <row r="690" spans="5:47">
      <c r="E690" s="27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29"/>
      <c r="R690" s="30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38"/>
      <c r="AF690" s="10"/>
      <c r="AG690" s="10"/>
      <c r="AH690" s="10"/>
      <c r="AI690" s="10"/>
      <c r="AJ690" s="10"/>
      <c r="AK690" s="5"/>
      <c r="AL690" s="5"/>
      <c r="AM690" s="5"/>
      <c r="AN690" s="5"/>
      <c r="AO690" s="5"/>
      <c r="AP690" s="5"/>
      <c r="AQ690" s="48"/>
      <c r="AR690" s="48"/>
      <c r="AS690" s="48"/>
      <c r="AT690" s="49"/>
      <c r="AU690" s="13"/>
    </row>
    <row r="691" spans="5:47">
      <c r="E691" s="27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29"/>
      <c r="R691" s="30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38"/>
      <c r="AF691" s="10"/>
      <c r="AG691" s="10"/>
      <c r="AH691" s="10"/>
      <c r="AI691" s="10"/>
      <c r="AJ691" s="10"/>
      <c r="AK691" s="5"/>
      <c r="AL691" s="5"/>
      <c r="AM691" s="5"/>
      <c r="AN691" s="5"/>
      <c r="AO691" s="5"/>
      <c r="AP691" s="5"/>
      <c r="AQ691" s="48"/>
      <c r="AR691" s="48"/>
      <c r="AS691" s="48"/>
      <c r="AT691" s="49"/>
      <c r="AU691" s="13"/>
    </row>
    <row r="692" spans="5:47">
      <c r="E692" s="27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29"/>
      <c r="R692" s="30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38"/>
      <c r="AF692" s="10"/>
      <c r="AG692" s="10"/>
      <c r="AH692" s="10"/>
      <c r="AI692" s="10"/>
      <c r="AJ692" s="10"/>
      <c r="AK692" s="5"/>
      <c r="AL692" s="5"/>
      <c r="AM692" s="5"/>
      <c r="AN692" s="5"/>
      <c r="AO692" s="5"/>
      <c r="AP692" s="5"/>
      <c r="AQ692" s="48"/>
      <c r="AR692" s="48"/>
      <c r="AS692" s="48"/>
      <c r="AT692" s="49"/>
      <c r="AU692" s="13"/>
    </row>
    <row r="693" spans="5:47">
      <c r="E693" s="27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29"/>
      <c r="R693" s="30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38"/>
      <c r="AF693" s="10"/>
      <c r="AG693" s="10"/>
      <c r="AH693" s="10"/>
      <c r="AI693" s="10"/>
      <c r="AJ693" s="10"/>
      <c r="AK693" s="5"/>
      <c r="AL693" s="5"/>
      <c r="AM693" s="5"/>
      <c r="AN693" s="5"/>
      <c r="AO693" s="5"/>
      <c r="AP693" s="5"/>
      <c r="AQ693" s="48"/>
      <c r="AR693" s="48"/>
      <c r="AS693" s="48"/>
      <c r="AT693" s="49"/>
      <c r="AU693" s="13"/>
    </row>
    <row r="694" spans="5:47">
      <c r="E694" s="27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29"/>
      <c r="R694" s="30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38"/>
      <c r="AF694" s="10"/>
      <c r="AG694" s="10"/>
      <c r="AH694" s="10"/>
      <c r="AI694" s="10"/>
      <c r="AJ694" s="10"/>
      <c r="AK694" s="5"/>
      <c r="AL694" s="5"/>
      <c r="AM694" s="5"/>
      <c r="AN694" s="5"/>
      <c r="AO694" s="5"/>
      <c r="AP694" s="5"/>
      <c r="AQ694" s="48"/>
      <c r="AR694" s="48"/>
      <c r="AS694" s="48"/>
      <c r="AT694" s="49"/>
      <c r="AU694" s="13"/>
    </row>
    <row r="695" spans="5:47">
      <c r="E695" s="27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29"/>
      <c r="R695" s="30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38"/>
      <c r="AF695" s="10"/>
      <c r="AG695" s="10"/>
      <c r="AH695" s="10"/>
      <c r="AI695" s="10"/>
      <c r="AJ695" s="10"/>
      <c r="AK695" s="5"/>
      <c r="AL695" s="5"/>
      <c r="AM695" s="5"/>
      <c r="AN695" s="5"/>
      <c r="AO695" s="5"/>
      <c r="AP695" s="5"/>
      <c r="AQ695" s="48"/>
      <c r="AR695" s="48"/>
      <c r="AS695" s="48"/>
      <c r="AT695" s="49"/>
      <c r="AU695" s="13"/>
    </row>
    <row r="696" spans="5:47">
      <c r="E696" s="27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29"/>
      <c r="R696" s="30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38"/>
      <c r="AF696" s="10"/>
      <c r="AG696" s="10"/>
      <c r="AH696" s="10"/>
      <c r="AI696" s="10"/>
      <c r="AJ696" s="10"/>
      <c r="AK696" s="5"/>
      <c r="AL696" s="5"/>
      <c r="AM696" s="5"/>
      <c r="AN696" s="5"/>
      <c r="AO696" s="5"/>
      <c r="AP696" s="5"/>
      <c r="AQ696" s="48"/>
      <c r="AR696" s="48"/>
      <c r="AS696" s="48"/>
      <c r="AT696" s="49"/>
      <c r="AU696" s="13"/>
    </row>
    <row r="697" spans="5:47">
      <c r="E697" s="27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29"/>
      <c r="R697" s="30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38"/>
      <c r="AF697" s="10"/>
      <c r="AG697" s="10"/>
      <c r="AH697" s="10"/>
      <c r="AI697" s="10"/>
      <c r="AJ697" s="10"/>
      <c r="AK697" s="5"/>
      <c r="AL697" s="5"/>
      <c r="AM697" s="5"/>
      <c r="AN697" s="5"/>
      <c r="AO697" s="5"/>
      <c r="AP697" s="5"/>
      <c r="AQ697" s="48"/>
      <c r="AR697" s="48"/>
      <c r="AS697" s="48"/>
      <c r="AT697" s="49"/>
      <c r="AU697" s="13"/>
    </row>
    <row r="698" spans="5:47">
      <c r="E698" s="27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29"/>
      <c r="R698" s="30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38"/>
      <c r="AF698" s="10"/>
      <c r="AG698" s="10"/>
      <c r="AH698" s="10"/>
      <c r="AI698" s="10"/>
      <c r="AJ698" s="10"/>
      <c r="AK698" s="5"/>
      <c r="AL698" s="5"/>
      <c r="AM698" s="5"/>
      <c r="AN698" s="5"/>
      <c r="AO698" s="5"/>
      <c r="AP698" s="5"/>
      <c r="AQ698" s="48"/>
      <c r="AR698" s="48"/>
      <c r="AS698" s="48"/>
      <c r="AT698" s="49"/>
      <c r="AU698" s="13"/>
    </row>
    <row r="699" spans="5:47">
      <c r="E699" s="27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29"/>
      <c r="R699" s="30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38"/>
      <c r="AF699" s="10"/>
      <c r="AG699" s="10"/>
      <c r="AH699" s="10"/>
      <c r="AI699" s="10"/>
      <c r="AJ699" s="10"/>
      <c r="AK699" s="5"/>
      <c r="AL699" s="5"/>
      <c r="AM699" s="5"/>
      <c r="AN699" s="5"/>
      <c r="AO699" s="5"/>
      <c r="AP699" s="5"/>
      <c r="AQ699" s="48"/>
      <c r="AR699" s="48"/>
      <c r="AS699" s="48"/>
      <c r="AT699" s="49"/>
      <c r="AU699" s="13"/>
    </row>
    <row r="700" spans="5:47">
      <c r="E700" s="27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29"/>
      <c r="R700" s="30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38"/>
      <c r="AF700" s="10"/>
      <c r="AG700" s="10"/>
      <c r="AH700" s="10"/>
      <c r="AI700" s="10"/>
      <c r="AJ700" s="10"/>
      <c r="AK700" s="5"/>
      <c r="AL700" s="5"/>
      <c r="AM700" s="5"/>
      <c r="AN700" s="5"/>
      <c r="AO700" s="5"/>
      <c r="AP700" s="5"/>
      <c r="AQ700" s="48"/>
      <c r="AR700" s="48"/>
      <c r="AS700" s="48"/>
      <c r="AT700" s="49"/>
      <c r="AU700" s="13"/>
    </row>
    <row r="701" spans="5:47">
      <c r="E701" s="27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29"/>
      <c r="R701" s="30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38"/>
      <c r="AF701" s="10"/>
      <c r="AG701" s="10"/>
      <c r="AH701" s="10"/>
      <c r="AI701" s="10"/>
      <c r="AJ701" s="10"/>
      <c r="AK701" s="5"/>
      <c r="AL701" s="5"/>
      <c r="AM701" s="5"/>
      <c r="AN701" s="5"/>
      <c r="AO701" s="5"/>
      <c r="AP701" s="5"/>
      <c r="AQ701" s="48"/>
      <c r="AR701" s="48"/>
      <c r="AS701" s="48"/>
      <c r="AT701" s="49"/>
      <c r="AU701" s="13"/>
    </row>
    <row r="702" spans="5:47">
      <c r="E702" s="27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29"/>
      <c r="R702" s="30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38"/>
      <c r="AF702" s="10"/>
      <c r="AG702" s="10"/>
      <c r="AH702" s="10"/>
      <c r="AI702" s="10"/>
      <c r="AJ702" s="10"/>
      <c r="AK702" s="5"/>
      <c r="AL702" s="5"/>
      <c r="AM702" s="5"/>
      <c r="AN702" s="5"/>
      <c r="AO702" s="5"/>
      <c r="AP702" s="5"/>
      <c r="AQ702" s="48"/>
      <c r="AR702" s="48"/>
      <c r="AS702" s="48"/>
      <c r="AT702" s="49"/>
      <c r="AU702" s="13"/>
    </row>
    <row r="703" spans="5:47">
      <c r="E703" s="27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29"/>
      <c r="R703" s="30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38"/>
      <c r="AF703" s="10"/>
      <c r="AG703" s="10"/>
      <c r="AH703" s="10"/>
      <c r="AI703" s="10"/>
      <c r="AJ703" s="10"/>
      <c r="AK703" s="5"/>
      <c r="AL703" s="5"/>
      <c r="AM703" s="5"/>
      <c r="AN703" s="5"/>
      <c r="AO703" s="5"/>
      <c r="AP703" s="5"/>
      <c r="AQ703" s="48"/>
      <c r="AR703" s="48"/>
      <c r="AS703" s="48"/>
      <c r="AT703" s="49"/>
      <c r="AU703" s="13"/>
    </row>
    <row r="704" spans="5:47">
      <c r="E704" s="27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29"/>
      <c r="R704" s="30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38"/>
      <c r="AF704" s="10"/>
      <c r="AG704" s="10"/>
      <c r="AH704" s="10"/>
      <c r="AI704" s="10"/>
      <c r="AJ704" s="10"/>
      <c r="AK704" s="5"/>
      <c r="AL704" s="5"/>
      <c r="AM704" s="5"/>
      <c r="AN704" s="5"/>
      <c r="AO704" s="5"/>
      <c r="AP704" s="5"/>
      <c r="AQ704" s="48"/>
      <c r="AR704" s="48"/>
      <c r="AS704" s="48"/>
      <c r="AT704" s="49"/>
      <c r="AU704" s="13"/>
    </row>
    <row r="705" spans="5:47">
      <c r="E705" s="27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29"/>
      <c r="R705" s="30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38"/>
      <c r="AF705" s="10"/>
      <c r="AG705" s="10"/>
      <c r="AH705" s="10"/>
      <c r="AI705" s="10"/>
      <c r="AJ705" s="10"/>
      <c r="AK705" s="5"/>
      <c r="AL705" s="5"/>
      <c r="AM705" s="5"/>
      <c r="AN705" s="5"/>
      <c r="AO705" s="5"/>
      <c r="AP705" s="5"/>
      <c r="AQ705" s="48"/>
      <c r="AR705" s="48"/>
      <c r="AS705" s="48"/>
      <c r="AT705" s="49"/>
      <c r="AU705" s="13"/>
    </row>
    <row r="706" spans="5:47">
      <c r="E706" s="27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29"/>
      <c r="R706" s="30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38"/>
      <c r="AF706" s="10"/>
      <c r="AG706" s="10"/>
      <c r="AH706" s="10"/>
      <c r="AI706" s="10"/>
      <c r="AJ706" s="10"/>
      <c r="AK706" s="5"/>
      <c r="AL706" s="5"/>
      <c r="AM706" s="5"/>
      <c r="AN706" s="5"/>
      <c r="AO706" s="5"/>
      <c r="AP706" s="5"/>
      <c r="AQ706" s="48"/>
      <c r="AR706" s="48"/>
      <c r="AS706" s="48"/>
      <c r="AT706" s="49"/>
      <c r="AU706" s="13"/>
    </row>
    <row r="707" spans="5:47">
      <c r="E707" s="27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29"/>
      <c r="R707" s="30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38"/>
      <c r="AF707" s="10"/>
      <c r="AG707" s="10"/>
      <c r="AH707" s="10"/>
      <c r="AI707" s="10"/>
      <c r="AJ707" s="10"/>
      <c r="AK707" s="5"/>
      <c r="AL707" s="5"/>
      <c r="AM707" s="5"/>
      <c r="AN707" s="5"/>
      <c r="AO707" s="5"/>
      <c r="AP707" s="5"/>
      <c r="AQ707" s="48"/>
      <c r="AR707" s="48"/>
      <c r="AS707" s="48"/>
      <c r="AT707" s="49"/>
      <c r="AU707" s="13"/>
    </row>
    <row r="708" spans="5:47">
      <c r="E708" s="27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29"/>
      <c r="R708" s="30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38"/>
      <c r="AF708" s="10"/>
      <c r="AG708" s="10"/>
      <c r="AH708" s="10"/>
      <c r="AI708" s="10"/>
      <c r="AJ708" s="10"/>
      <c r="AK708" s="5"/>
      <c r="AL708" s="5"/>
      <c r="AM708" s="5"/>
      <c r="AN708" s="5"/>
      <c r="AO708" s="5"/>
      <c r="AP708" s="5"/>
      <c r="AQ708" s="48"/>
      <c r="AR708" s="48"/>
      <c r="AS708" s="48"/>
      <c r="AT708" s="49"/>
      <c r="AU708" s="13"/>
    </row>
    <row r="709" spans="5:47">
      <c r="E709" s="27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29"/>
      <c r="R709" s="30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38"/>
      <c r="AF709" s="10"/>
      <c r="AG709" s="10"/>
      <c r="AH709" s="10"/>
      <c r="AI709" s="10"/>
      <c r="AJ709" s="10"/>
      <c r="AK709" s="5"/>
      <c r="AL709" s="5"/>
      <c r="AM709" s="5"/>
      <c r="AN709" s="5"/>
      <c r="AO709" s="5"/>
      <c r="AP709" s="5"/>
      <c r="AQ709" s="48"/>
      <c r="AR709" s="48"/>
      <c r="AS709" s="48"/>
      <c r="AT709" s="49"/>
      <c r="AU709" s="13"/>
    </row>
    <row r="710" spans="5:47">
      <c r="E710" s="27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29"/>
      <c r="R710" s="30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38"/>
      <c r="AF710" s="10"/>
      <c r="AG710" s="10"/>
      <c r="AH710" s="10"/>
      <c r="AI710" s="10"/>
      <c r="AJ710" s="10"/>
      <c r="AK710" s="5"/>
      <c r="AL710" s="5"/>
      <c r="AM710" s="5"/>
      <c r="AN710" s="5"/>
      <c r="AO710" s="5"/>
      <c r="AP710" s="5"/>
      <c r="AQ710" s="48"/>
      <c r="AR710" s="48"/>
      <c r="AS710" s="48"/>
      <c r="AT710" s="49"/>
      <c r="AU710" s="13"/>
    </row>
    <row r="711" spans="5:47">
      <c r="E711" s="27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29"/>
      <c r="R711" s="30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38"/>
      <c r="AF711" s="10"/>
      <c r="AG711" s="10"/>
      <c r="AH711" s="10"/>
      <c r="AI711" s="10"/>
      <c r="AJ711" s="10"/>
      <c r="AK711" s="5"/>
      <c r="AL711" s="5"/>
      <c r="AM711" s="5"/>
      <c r="AN711" s="5"/>
      <c r="AO711" s="5"/>
      <c r="AP711" s="5"/>
      <c r="AQ711" s="48"/>
      <c r="AR711" s="48"/>
      <c r="AS711" s="48"/>
      <c r="AT711" s="49"/>
      <c r="AU711" s="13"/>
    </row>
    <row r="712" spans="5:47">
      <c r="E712" s="27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29"/>
      <c r="R712" s="30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38"/>
      <c r="AF712" s="10"/>
      <c r="AG712" s="10"/>
      <c r="AH712" s="10"/>
      <c r="AI712" s="10"/>
      <c r="AJ712" s="10"/>
      <c r="AK712" s="5"/>
      <c r="AL712" s="5"/>
      <c r="AM712" s="5"/>
      <c r="AN712" s="5"/>
      <c r="AO712" s="5"/>
      <c r="AP712" s="5"/>
      <c r="AQ712" s="48"/>
      <c r="AR712" s="48"/>
      <c r="AS712" s="48"/>
      <c r="AT712" s="49"/>
      <c r="AU712" s="13"/>
    </row>
    <row r="713" spans="5:47">
      <c r="E713" s="27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29"/>
      <c r="R713" s="30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38"/>
      <c r="AF713" s="10"/>
      <c r="AG713" s="10"/>
      <c r="AH713" s="10"/>
      <c r="AI713" s="10"/>
      <c r="AJ713" s="10"/>
      <c r="AK713" s="5"/>
      <c r="AL713" s="5"/>
      <c r="AM713" s="5"/>
      <c r="AN713" s="5"/>
      <c r="AO713" s="5"/>
      <c r="AP713" s="5"/>
      <c r="AQ713" s="48"/>
      <c r="AR713" s="48"/>
      <c r="AS713" s="48"/>
      <c r="AT713" s="49"/>
      <c r="AU713" s="13"/>
    </row>
    <row r="714" spans="5:47">
      <c r="E714" s="27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29"/>
      <c r="R714" s="30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38"/>
      <c r="AF714" s="10"/>
      <c r="AG714" s="10"/>
      <c r="AH714" s="10"/>
      <c r="AI714" s="10"/>
      <c r="AJ714" s="10"/>
      <c r="AK714" s="5"/>
      <c r="AL714" s="5"/>
      <c r="AM714" s="5"/>
      <c r="AN714" s="5"/>
      <c r="AO714" s="5"/>
      <c r="AP714" s="5"/>
      <c r="AQ714" s="48"/>
      <c r="AR714" s="48"/>
      <c r="AS714" s="48"/>
      <c r="AT714" s="49"/>
      <c r="AU714" s="13"/>
    </row>
    <row r="715" spans="5:47">
      <c r="E715" s="27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29"/>
      <c r="R715" s="30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38"/>
      <c r="AF715" s="10"/>
      <c r="AG715" s="10"/>
      <c r="AH715" s="10"/>
      <c r="AI715" s="10"/>
      <c r="AJ715" s="10"/>
      <c r="AK715" s="5"/>
      <c r="AL715" s="5"/>
      <c r="AM715" s="5"/>
      <c r="AN715" s="5"/>
      <c r="AO715" s="5"/>
      <c r="AP715" s="5"/>
      <c r="AQ715" s="48"/>
      <c r="AR715" s="48"/>
      <c r="AS715" s="48"/>
      <c r="AT715" s="49"/>
      <c r="AU715" s="13"/>
    </row>
    <row r="716" spans="5:47">
      <c r="E716" s="27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29"/>
      <c r="R716" s="30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38"/>
      <c r="AF716" s="10"/>
      <c r="AG716" s="10"/>
      <c r="AH716" s="10"/>
      <c r="AI716" s="10"/>
      <c r="AJ716" s="10"/>
      <c r="AK716" s="5"/>
      <c r="AL716" s="5"/>
      <c r="AM716" s="5"/>
      <c r="AN716" s="5"/>
      <c r="AO716" s="5"/>
      <c r="AP716" s="5"/>
      <c r="AQ716" s="48"/>
      <c r="AR716" s="48"/>
      <c r="AS716" s="48"/>
      <c r="AT716" s="49"/>
      <c r="AU716" s="13"/>
    </row>
    <row r="717" spans="5:47">
      <c r="E717" s="27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29"/>
      <c r="R717" s="30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38"/>
      <c r="AF717" s="10"/>
      <c r="AG717" s="10"/>
      <c r="AH717" s="10"/>
      <c r="AI717" s="10"/>
      <c r="AJ717" s="10"/>
      <c r="AK717" s="5"/>
      <c r="AL717" s="5"/>
      <c r="AM717" s="5"/>
      <c r="AN717" s="5"/>
      <c r="AO717" s="5"/>
      <c r="AP717" s="5"/>
      <c r="AQ717" s="48"/>
      <c r="AR717" s="48"/>
      <c r="AS717" s="48"/>
      <c r="AT717" s="49"/>
      <c r="AU717" s="13"/>
    </row>
    <row r="718" spans="5:47">
      <c r="E718" s="27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29"/>
      <c r="R718" s="30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38"/>
      <c r="AF718" s="10"/>
      <c r="AG718" s="10"/>
      <c r="AH718" s="10"/>
      <c r="AI718" s="10"/>
      <c r="AJ718" s="10"/>
      <c r="AK718" s="5"/>
      <c r="AL718" s="5"/>
      <c r="AM718" s="5"/>
      <c r="AN718" s="5"/>
      <c r="AO718" s="5"/>
      <c r="AP718" s="5"/>
      <c r="AQ718" s="48"/>
      <c r="AR718" s="48"/>
      <c r="AS718" s="48"/>
      <c r="AT718" s="49"/>
      <c r="AU718" s="13"/>
    </row>
    <row r="719" spans="5:47">
      <c r="E719" s="27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29"/>
      <c r="R719" s="30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38"/>
      <c r="AF719" s="10"/>
      <c r="AG719" s="10"/>
      <c r="AH719" s="10"/>
      <c r="AI719" s="10"/>
      <c r="AJ719" s="10"/>
      <c r="AK719" s="5"/>
      <c r="AL719" s="5"/>
      <c r="AM719" s="5"/>
      <c r="AN719" s="5"/>
      <c r="AO719" s="5"/>
      <c r="AP719" s="5"/>
      <c r="AQ719" s="48"/>
      <c r="AR719" s="48"/>
      <c r="AS719" s="48"/>
      <c r="AT719" s="49"/>
      <c r="AU719" s="13"/>
    </row>
    <row r="720" spans="5:47">
      <c r="E720" s="27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29"/>
      <c r="R720" s="30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38"/>
      <c r="AF720" s="10"/>
      <c r="AG720" s="10"/>
      <c r="AH720" s="10"/>
      <c r="AI720" s="10"/>
      <c r="AJ720" s="10"/>
      <c r="AK720" s="5"/>
      <c r="AL720" s="5"/>
      <c r="AM720" s="5"/>
      <c r="AN720" s="5"/>
      <c r="AO720" s="5"/>
      <c r="AP720" s="5"/>
      <c r="AQ720" s="48"/>
      <c r="AR720" s="48"/>
      <c r="AS720" s="48"/>
      <c r="AT720" s="49"/>
      <c r="AU720" s="13"/>
    </row>
    <row r="721" spans="1:47">
      <c r="E721" s="27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29"/>
      <c r="R721" s="30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38"/>
      <c r="AF721" s="10"/>
      <c r="AG721" s="10"/>
      <c r="AH721" s="10"/>
      <c r="AI721" s="10"/>
      <c r="AJ721" s="10"/>
      <c r="AK721" s="5"/>
      <c r="AL721" s="5"/>
      <c r="AM721" s="5"/>
      <c r="AN721" s="5"/>
      <c r="AO721" s="5"/>
      <c r="AP721" s="5"/>
      <c r="AQ721" s="48"/>
      <c r="AR721" s="48"/>
      <c r="AS721" s="48"/>
      <c r="AT721" s="49"/>
      <c r="AU721" s="13"/>
    </row>
    <row r="722" spans="1:47">
      <c r="E722" s="27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29"/>
      <c r="R722" s="30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38"/>
      <c r="AF722" s="10"/>
      <c r="AG722" s="10"/>
      <c r="AH722" s="10"/>
      <c r="AI722" s="10"/>
      <c r="AJ722" s="10"/>
      <c r="AK722" s="5"/>
      <c r="AL722" s="5"/>
      <c r="AM722" s="5"/>
      <c r="AN722" s="5"/>
      <c r="AO722" s="5"/>
      <c r="AP722" s="5"/>
      <c r="AQ722" s="48"/>
      <c r="AR722" s="48"/>
      <c r="AS722" s="48"/>
      <c r="AT722" s="49"/>
      <c r="AU722" s="13"/>
    </row>
    <row r="723" spans="1:47">
      <c r="E723" s="27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29"/>
      <c r="R723" s="30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38"/>
      <c r="AF723" s="10"/>
      <c r="AG723" s="10"/>
      <c r="AH723" s="10"/>
      <c r="AI723" s="10"/>
      <c r="AJ723" s="10"/>
      <c r="AK723" s="5"/>
      <c r="AL723" s="5"/>
      <c r="AM723" s="5"/>
      <c r="AN723" s="5"/>
      <c r="AO723" s="5"/>
      <c r="AP723" s="5"/>
      <c r="AQ723" s="48"/>
      <c r="AR723" s="48"/>
      <c r="AS723" s="48"/>
      <c r="AT723" s="49"/>
      <c r="AU723" s="13"/>
    </row>
    <row r="724" spans="1:47">
      <c r="A724" s="2"/>
      <c r="B724" s="2"/>
      <c r="C724" s="2"/>
      <c r="D724" s="2"/>
      <c r="E724" s="32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4"/>
      <c r="R724" s="35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4"/>
      <c r="AD724" s="4"/>
      <c r="AE724" s="39"/>
      <c r="AF724" s="2"/>
      <c r="AG724" s="2"/>
      <c r="AH724" s="2"/>
      <c r="AI724" s="2"/>
      <c r="AJ724" s="2"/>
      <c r="AK724" s="33"/>
      <c r="AL724" s="33"/>
      <c r="AM724" s="33"/>
      <c r="AN724" s="33"/>
      <c r="AO724" s="33"/>
      <c r="AP724" s="33"/>
      <c r="AQ724" s="50"/>
      <c r="AR724" s="50"/>
      <c r="AS724" s="50"/>
      <c r="AT724" s="51"/>
      <c r="AU724" s="13"/>
    </row>
    <row r="725" spans="1:47"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8"/>
      <c r="R725" s="8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K725" s="4"/>
      <c r="AL725" s="4"/>
      <c r="AM725" s="4"/>
      <c r="AN725" s="4"/>
      <c r="AO725" s="4"/>
      <c r="AP725" s="4"/>
      <c r="AQ725" s="21"/>
      <c r="AR725" s="21"/>
      <c r="AS725" s="21"/>
      <c r="AT725" s="21"/>
      <c r="AU725" s="5"/>
    </row>
    <row r="726" spans="1:47"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8"/>
      <c r="R726" s="8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K726" s="4"/>
      <c r="AL726" s="4"/>
      <c r="AM726" s="4"/>
      <c r="AN726" s="4"/>
      <c r="AO726" s="4"/>
      <c r="AP726" s="4"/>
      <c r="AQ726" s="21"/>
      <c r="AR726" s="21"/>
      <c r="AS726" s="21"/>
      <c r="AT726" s="21"/>
      <c r="AU726" s="5"/>
    </row>
    <row r="727" spans="1:47"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K727" s="4"/>
      <c r="AL727" s="4"/>
      <c r="AM727" s="4"/>
      <c r="AN727" s="4"/>
      <c r="AO727" s="4"/>
      <c r="AP727" s="4"/>
      <c r="AQ727" s="21"/>
      <c r="AR727" s="21"/>
      <c r="AS727" s="21"/>
      <c r="AT727" s="21"/>
      <c r="AU727" s="5"/>
    </row>
    <row r="728" spans="1:47"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K728" s="4"/>
      <c r="AL728" s="4"/>
      <c r="AM728" s="4"/>
      <c r="AN728" s="4"/>
      <c r="AO728" s="4"/>
      <c r="AP728" s="4"/>
      <c r="AQ728" s="21"/>
      <c r="AR728" s="21"/>
      <c r="AS728" s="21"/>
      <c r="AT728" s="21"/>
      <c r="AU728" s="5"/>
    </row>
    <row r="729" spans="1:47"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K729" s="4"/>
      <c r="AL729" s="4"/>
      <c r="AM729" s="4"/>
      <c r="AN729" s="4"/>
      <c r="AO729" s="4"/>
      <c r="AP729" s="4"/>
      <c r="AQ729" s="21"/>
      <c r="AR729" s="21"/>
      <c r="AS729" s="21"/>
      <c r="AT729" s="21"/>
      <c r="AU729" s="5"/>
    </row>
    <row r="730" spans="1:47"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K730" s="4"/>
      <c r="AL730" s="4"/>
      <c r="AM730" s="4"/>
      <c r="AN730" s="4"/>
      <c r="AO730" s="4"/>
      <c r="AP730" s="4"/>
      <c r="AQ730" s="21"/>
      <c r="AR730" s="21"/>
      <c r="AS730" s="21"/>
      <c r="AT730" s="21"/>
      <c r="AU730" s="5"/>
    </row>
    <row r="731" spans="1:47"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K731" s="4"/>
      <c r="AL731" s="4"/>
      <c r="AM731" s="4"/>
      <c r="AN731" s="4"/>
      <c r="AO731" s="4"/>
      <c r="AP731" s="4"/>
      <c r="AQ731" s="21"/>
      <c r="AR731" s="21"/>
      <c r="AS731" s="21"/>
      <c r="AT731" s="21"/>
      <c r="AU731" s="5"/>
    </row>
    <row r="732" spans="1:47"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K732" s="4"/>
      <c r="AL732" s="4"/>
      <c r="AM732" s="4"/>
      <c r="AN732" s="4"/>
      <c r="AO732" s="4"/>
      <c r="AP732" s="4"/>
      <c r="AQ732" s="21"/>
      <c r="AR732" s="21"/>
      <c r="AS732" s="21"/>
      <c r="AT732" s="21"/>
      <c r="AU732" s="5"/>
    </row>
    <row r="733" spans="1:47"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K733" s="4"/>
      <c r="AL733" s="4"/>
      <c r="AM733" s="4"/>
      <c r="AN733" s="4"/>
      <c r="AO733" s="4"/>
      <c r="AP733" s="4"/>
      <c r="AQ733" s="21"/>
      <c r="AR733" s="21"/>
      <c r="AS733" s="21"/>
      <c r="AT733" s="21"/>
      <c r="AU733" s="5"/>
    </row>
    <row r="734" spans="1:47"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K734" s="4"/>
      <c r="AL734" s="4"/>
      <c r="AM734" s="4"/>
      <c r="AN734" s="4"/>
      <c r="AO734" s="4"/>
      <c r="AP734" s="4"/>
      <c r="AQ734" s="21"/>
      <c r="AR734" s="21"/>
      <c r="AS734" s="21"/>
      <c r="AT734" s="21"/>
      <c r="AU734" s="5"/>
    </row>
    <row r="735" spans="1:47"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K735" s="4"/>
      <c r="AL735" s="4"/>
      <c r="AM735" s="4"/>
      <c r="AN735" s="4"/>
      <c r="AO735" s="4"/>
      <c r="AP735" s="4"/>
      <c r="AQ735" s="21"/>
      <c r="AR735" s="21"/>
      <c r="AS735" s="21"/>
      <c r="AT735" s="21"/>
      <c r="AU735" s="5"/>
    </row>
    <row r="736" spans="1:47"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K736" s="4"/>
      <c r="AL736" s="4"/>
      <c r="AM736" s="4"/>
      <c r="AN736" s="4"/>
      <c r="AO736" s="4"/>
      <c r="AP736" s="4"/>
      <c r="AQ736" s="21"/>
      <c r="AR736" s="21"/>
      <c r="AS736" s="21"/>
      <c r="AT736" s="21"/>
      <c r="AU736" s="5"/>
    </row>
    <row r="737" spans="5:47"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K737" s="4"/>
      <c r="AL737" s="4"/>
      <c r="AM737" s="4"/>
      <c r="AN737" s="4"/>
      <c r="AO737" s="4"/>
      <c r="AP737" s="4"/>
      <c r="AQ737" s="21"/>
      <c r="AR737" s="21"/>
      <c r="AS737" s="21"/>
      <c r="AT737" s="21"/>
      <c r="AU737" s="5"/>
    </row>
    <row r="738" spans="5:47"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K738" s="4"/>
      <c r="AL738" s="4"/>
      <c r="AM738" s="4"/>
      <c r="AN738" s="4"/>
      <c r="AO738" s="4"/>
      <c r="AP738" s="4"/>
      <c r="AQ738" s="21"/>
      <c r="AR738" s="21"/>
      <c r="AS738" s="21"/>
      <c r="AT738" s="21"/>
      <c r="AU738" s="5"/>
    </row>
    <row r="739" spans="5:47"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K739" s="4"/>
      <c r="AL739" s="4"/>
      <c r="AM739" s="4"/>
      <c r="AN739" s="4"/>
      <c r="AO739" s="4"/>
      <c r="AP739" s="4"/>
      <c r="AQ739" s="21"/>
      <c r="AR739" s="21"/>
      <c r="AS739" s="21"/>
      <c r="AT739" s="21"/>
      <c r="AU739" s="5"/>
    </row>
    <row r="740" spans="5:47"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K740" s="4"/>
      <c r="AL740" s="4"/>
      <c r="AM740" s="4"/>
      <c r="AN740" s="4"/>
      <c r="AO740" s="4"/>
      <c r="AP740" s="4"/>
      <c r="AQ740" s="21"/>
      <c r="AR740" s="21"/>
      <c r="AS740" s="21"/>
      <c r="AT740" s="21"/>
      <c r="AU740" s="5"/>
    </row>
    <row r="741" spans="5:47"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K741" s="4"/>
      <c r="AL741" s="4"/>
      <c r="AM741" s="4"/>
      <c r="AN741" s="4"/>
      <c r="AO741" s="4"/>
      <c r="AP741" s="4"/>
      <c r="AQ741" s="21"/>
      <c r="AR741" s="21"/>
      <c r="AS741" s="21"/>
      <c r="AT741" s="21"/>
      <c r="AU741" s="5"/>
    </row>
    <row r="742" spans="5:47"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K742" s="4"/>
      <c r="AL742" s="4"/>
      <c r="AM742" s="4"/>
      <c r="AN742" s="4"/>
      <c r="AO742" s="4"/>
      <c r="AP742" s="4"/>
      <c r="AQ742" s="21"/>
      <c r="AR742" s="21"/>
      <c r="AS742" s="21"/>
      <c r="AT742" s="21"/>
      <c r="AU742" s="5"/>
    </row>
    <row r="743" spans="5:47"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K743" s="4"/>
      <c r="AL743" s="4"/>
      <c r="AM743" s="4"/>
      <c r="AN743" s="4"/>
      <c r="AO743" s="4"/>
      <c r="AP743" s="4"/>
      <c r="AQ743" s="21"/>
      <c r="AR743" s="21"/>
      <c r="AS743" s="21"/>
      <c r="AT743" s="21"/>
      <c r="AU743" s="5"/>
    </row>
    <row r="744" spans="5:47"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K744" s="4"/>
      <c r="AL744" s="4"/>
      <c r="AM744" s="4"/>
      <c r="AN744" s="4"/>
      <c r="AO744" s="4"/>
      <c r="AP744" s="4"/>
      <c r="AQ744" s="21"/>
      <c r="AR744" s="21"/>
      <c r="AS744" s="21"/>
      <c r="AT744" s="21"/>
      <c r="AU744" s="5"/>
    </row>
    <row r="745" spans="5:47"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K745" s="4"/>
      <c r="AL745" s="4"/>
      <c r="AM745" s="4"/>
      <c r="AN745" s="4"/>
      <c r="AO745" s="4"/>
      <c r="AP745" s="4"/>
      <c r="AQ745" s="21"/>
      <c r="AR745" s="21"/>
      <c r="AS745" s="21"/>
      <c r="AT745" s="21"/>
      <c r="AU745" s="5"/>
    </row>
    <row r="746" spans="5:47"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K746" s="4"/>
      <c r="AL746" s="4"/>
      <c r="AM746" s="4"/>
      <c r="AN746" s="4"/>
      <c r="AO746" s="4"/>
      <c r="AP746" s="4"/>
      <c r="AQ746" s="21"/>
      <c r="AR746" s="21"/>
      <c r="AS746" s="21"/>
      <c r="AT746" s="21"/>
      <c r="AU746" s="5"/>
    </row>
    <row r="747" spans="5:47"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K747" s="4"/>
      <c r="AL747" s="4"/>
      <c r="AM747" s="4"/>
      <c r="AN747" s="4"/>
      <c r="AO747" s="4"/>
      <c r="AP747" s="4"/>
      <c r="AQ747" s="21"/>
      <c r="AR747" s="21"/>
      <c r="AS747" s="21"/>
      <c r="AT747" s="21"/>
      <c r="AU747" s="5"/>
    </row>
    <row r="748" spans="5:47"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K748" s="4"/>
      <c r="AL748" s="4"/>
      <c r="AM748" s="4"/>
      <c r="AN748" s="4"/>
      <c r="AO748" s="4"/>
      <c r="AP748" s="4"/>
      <c r="AQ748" s="21"/>
      <c r="AR748" s="21"/>
      <c r="AS748" s="21"/>
      <c r="AT748" s="21"/>
      <c r="AU748" s="5"/>
    </row>
    <row r="749" spans="5:47"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K749" s="4"/>
      <c r="AL749" s="4"/>
      <c r="AM749" s="4"/>
      <c r="AN749" s="4"/>
      <c r="AO749" s="4"/>
      <c r="AP749" s="4"/>
      <c r="AQ749" s="21"/>
      <c r="AR749" s="21"/>
      <c r="AS749" s="21"/>
      <c r="AT749" s="21"/>
      <c r="AU749" s="5"/>
    </row>
    <row r="750" spans="5:47"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K750" s="4"/>
      <c r="AL750" s="4"/>
      <c r="AM750" s="4"/>
      <c r="AN750" s="4"/>
      <c r="AO750" s="4"/>
      <c r="AP750" s="4"/>
      <c r="AQ750" s="21"/>
      <c r="AR750" s="21"/>
      <c r="AS750" s="21"/>
      <c r="AT750" s="21"/>
      <c r="AU750" s="5"/>
    </row>
    <row r="751" spans="5:47"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K751" s="4"/>
      <c r="AL751" s="4"/>
      <c r="AM751" s="4"/>
      <c r="AN751" s="4"/>
      <c r="AO751" s="4"/>
      <c r="AP751" s="4"/>
      <c r="AQ751" s="21"/>
      <c r="AR751" s="21"/>
      <c r="AS751" s="21"/>
      <c r="AT751" s="21"/>
      <c r="AU751" s="5"/>
    </row>
    <row r="752" spans="5:47"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K752" s="4"/>
      <c r="AL752" s="4"/>
      <c r="AM752" s="4"/>
      <c r="AN752" s="4"/>
      <c r="AO752" s="4"/>
      <c r="AP752" s="4"/>
      <c r="AQ752" s="21"/>
      <c r="AR752" s="21"/>
      <c r="AS752" s="21"/>
      <c r="AT752" s="21"/>
      <c r="AU752" s="5"/>
    </row>
    <row r="753" spans="5:47"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K753" s="4"/>
      <c r="AL753" s="4"/>
      <c r="AM753" s="4"/>
      <c r="AN753" s="4"/>
      <c r="AO753" s="4"/>
      <c r="AP753" s="4"/>
      <c r="AQ753" s="21"/>
      <c r="AR753" s="21"/>
      <c r="AS753" s="21"/>
      <c r="AT753" s="21"/>
      <c r="AU753" s="5"/>
    </row>
    <row r="754" spans="5:47"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K754" s="4"/>
      <c r="AL754" s="4"/>
      <c r="AM754" s="4"/>
      <c r="AN754" s="4"/>
      <c r="AO754" s="4"/>
      <c r="AP754" s="4"/>
      <c r="AQ754" s="21"/>
      <c r="AR754" s="21"/>
      <c r="AS754" s="21"/>
      <c r="AT754" s="21"/>
      <c r="AU754" s="5"/>
    </row>
    <row r="755" spans="5:47"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K755" s="4"/>
      <c r="AL755" s="4"/>
      <c r="AM755" s="4"/>
      <c r="AN755" s="4"/>
      <c r="AO755" s="4"/>
      <c r="AP755" s="4"/>
      <c r="AQ755" s="21"/>
      <c r="AR755" s="21"/>
      <c r="AS755" s="21"/>
      <c r="AT755" s="21"/>
      <c r="AU755" s="5"/>
    </row>
    <row r="756" spans="5:47"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K756" s="4"/>
      <c r="AL756" s="4"/>
      <c r="AM756" s="4"/>
      <c r="AN756" s="4"/>
      <c r="AO756" s="4"/>
      <c r="AP756" s="4"/>
      <c r="AQ756" s="21"/>
      <c r="AR756" s="21"/>
      <c r="AS756" s="21"/>
      <c r="AT756" s="21"/>
      <c r="AU756" s="5"/>
    </row>
    <row r="757" spans="5:47"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K757" s="4"/>
      <c r="AL757" s="4"/>
      <c r="AM757" s="4"/>
      <c r="AN757" s="4"/>
      <c r="AO757" s="4"/>
      <c r="AP757" s="4"/>
      <c r="AQ757" s="21"/>
      <c r="AR757" s="21"/>
      <c r="AS757" s="21"/>
      <c r="AT757" s="21"/>
      <c r="AU757" s="5"/>
    </row>
    <row r="758" spans="5:47"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K758" s="4"/>
      <c r="AL758" s="4"/>
      <c r="AM758" s="4"/>
      <c r="AN758" s="4"/>
      <c r="AO758" s="4"/>
      <c r="AP758" s="4"/>
      <c r="AQ758" s="21"/>
      <c r="AR758" s="21"/>
      <c r="AS758" s="21"/>
      <c r="AT758" s="21"/>
      <c r="AU758" s="5"/>
    </row>
    <row r="759" spans="5:47"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K759" s="4"/>
      <c r="AL759" s="4"/>
      <c r="AM759" s="4"/>
      <c r="AN759" s="4"/>
      <c r="AO759" s="4"/>
      <c r="AP759" s="4"/>
      <c r="AQ759" s="21"/>
      <c r="AR759" s="21"/>
      <c r="AS759" s="21"/>
      <c r="AT759" s="21"/>
      <c r="AU759" s="5"/>
    </row>
    <row r="760" spans="5:47"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K760" s="4"/>
      <c r="AL760" s="4"/>
      <c r="AM760" s="4"/>
      <c r="AN760" s="4"/>
      <c r="AO760" s="4"/>
      <c r="AP760" s="4"/>
      <c r="AQ760" s="21"/>
      <c r="AR760" s="21"/>
      <c r="AS760" s="21"/>
      <c r="AT760" s="21"/>
      <c r="AU760" s="5"/>
    </row>
    <row r="761" spans="5:47"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K761" s="4"/>
      <c r="AL761" s="4"/>
      <c r="AM761" s="4"/>
      <c r="AN761" s="4"/>
      <c r="AO761" s="4"/>
      <c r="AP761" s="4"/>
      <c r="AQ761" s="21"/>
      <c r="AR761" s="21"/>
      <c r="AS761" s="21"/>
      <c r="AT761" s="21"/>
      <c r="AU761" s="5"/>
    </row>
    <row r="762" spans="5:47"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K762" s="4"/>
      <c r="AL762" s="4"/>
      <c r="AM762" s="4"/>
      <c r="AN762" s="4"/>
      <c r="AO762" s="4"/>
      <c r="AP762" s="4"/>
      <c r="AQ762" s="21"/>
      <c r="AR762" s="21"/>
      <c r="AS762" s="21"/>
      <c r="AT762" s="21"/>
      <c r="AU762" s="5"/>
    </row>
    <row r="763" spans="5:47"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K763" s="4"/>
      <c r="AL763" s="4"/>
      <c r="AM763" s="4"/>
      <c r="AN763" s="4"/>
      <c r="AO763" s="4"/>
      <c r="AP763" s="4"/>
      <c r="AQ763" s="21"/>
      <c r="AR763" s="21"/>
      <c r="AS763" s="21"/>
      <c r="AT763" s="21"/>
      <c r="AU763" s="5"/>
    </row>
    <row r="764" spans="5:47"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K764" s="4"/>
      <c r="AL764" s="4"/>
      <c r="AM764" s="4"/>
      <c r="AN764" s="4"/>
      <c r="AO764" s="4"/>
      <c r="AP764" s="4"/>
      <c r="AQ764" s="21"/>
      <c r="AR764" s="21"/>
      <c r="AS764" s="21"/>
      <c r="AT764" s="21"/>
      <c r="AU764" s="5"/>
    </row>
    <row r="765" spans="5:47"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K765" s="4"/>
      <c r="AL765" s="4"/>
      <c r="AM765" s="4"/>
      <c r="AN765" s="4"/>
      <c r="AO765" s="4"/>
      <c r="AP765" s="4"/>
      <c r="AQ765" s="21"/>
      <c r="AR765" s="21"/>
      <c r="AS765" s="21"/>
      <c r="AT765" s="21"/>
      <c r="AU765" s="5"/>
    </row>
    <row r="766" spans="5:47"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K766" s="4"/>
      <c r="AL766" s="4"/>
      <c r="AM766" s="4"/>
      <c r="AN766" s="4"/>
      <c r="AO766" s="4"/>
      <c r="AP766" s="4"/>
      <c r="AQ766" s="21"/>
      <c r="AR766" s="21"/>
      <c r="AS766" s="21"/>
      <c r="AT766" s="21"/>
      <c r="AU766" s="5"/>
    </row>
    <row r="767" spans="5:47"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K767" s="4"/>
      <c r="AL767" s="4"/>
      <c r="AM767" s="4"/>
      <c r="AN767" s="4"/>
      <c r="AO767" s="4"/>
      <c r="AP767" s="4"/>
      <c r="AQ767" s="21"/>
      <c r="AR767" s="21"/>
      <c r="AS767" s="21"/>
      <c r="AT767" s="21"/>
      <c r="AU767" s="5"/>
    </row>
    <row r="768" spans="5:47"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K768" s="4"/>
      <c r="AL768" s="4"/>
      <c r="AM768" s="4"/>
      <c r="AN768" s="4"/>
      <c r="AO768" s="4"/>
      <c r="AP768" s="4"/>
      <c r="AQ768" s="21"/>
      <c r="AR768" s="21"/>
      <c r="AS768" s="21"/>
      <c r="AT768" s="21"/>
      <c r="AU768" s="5"/>
    </row>
    <row r="769" spans="5:47"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K769" s="4"/>
      <c r="AL769" s="4"/>
      <c r="AM769" s="4"/>
      <c r="AN769" s="4"/>
      <c r="AO769" s="4"/>
      <c r="AP769" s="4"/>
      <c r="AQ769" s="21"/>
      <c r="AR769" s="21"/>
      <c r="AS769" s="21"/>
      <c r="AT769" s="21"/>
      <c r="AU769" s="5"/>
    </row>
    <row r="770" spans="5:47"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K770" s="4"/>
      <c r="AL770" s="4"/>
      <c r="AM770" s="4"/>
      <c r="AN770" s="4"/>
      <c r="AO770" s="4"/>
      <c r="AP770" s="4"/>
      <c r="AQ770" s="21"/>
      <c r="AR770" s="21"/>
      <c r="AS770" s="21"/>
      <c r="AT770" s="21"/>
      <c r="AU770" s="5"/>
    </row>
    <row r="771" spans="5:47"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K771" s="4"/>
      <c r="AL771" s="4"/>
      <c r="AM771" s="4"/>
      <c r="AN771" s="4"/>
      <c r="AO771" s="4"/>
      <c r="AP771" s="4"/>
      <c r="AQ771" s="21"/>
      <c r="AR771" s="21"/>
      <c r="AS771" s="21"/>
      <c r="AT771" s="21"/>
      <c r="AU771" s="5"/>
    </row>
    <row r="772" spans="5:47"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K772" s="4"/>
      <c r="AL772" s="4"/>
      <c r="AM772" s="4"/>
      <c r="AN772" s="4"/>
      <c r="AO772" s="4"/>
      <c r="AP772" s="4"/>
      <c r="AQ772" s="21"/>
      <c r="AR772" s="21"/>
      <c r="AS772" s="21"/>
      <c r="AT772" s="21"/>
      <c r="AU772" s="5"/>
    </row>
    <row r="773" spans="5:47"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K773" s="4"/>
      <c r="AL773" s="4"/>
      <c r="AM773" s="4"/>
      <c r="AN773" s="4"/>
      <c r="AO773" s="4"/>
      <c r="AP773" s="4"/>
      <c r="AQ773" s="21"/>
      <c r="AR773" s="21"/>
      <c r="AS773" s="21"/>
      <c r="AT773" s="21"/>
      <c r="AU773" s="5"/>
    </row>
    <row r="774" spans="5:47"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K774" s="4"/>
      <c r="AL774" s="4"/>
      <c r="AM774" s="4"/>
      <c r="AN774" s="4"/>
      <c r="AO774" s="4"/>
      <c r="AP774" s="4"/>
      <c r="AQ774" s="21"/>
      <c r="AR774" s="21"/>
      <c r="AS774" s="21"/>
      <c r="AT774" s="21"/>
      <c r="AU774" s="5"/>
    </row>
    <row r="775" spans="5:47"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K775" s="4"/>
      <c r="AL775" s="4"/>
      <c r="AM775" s="4"/>
      <c r="AN775" s="4"/>
      <c r="AO775" s="4"/>
      <c r="AP775" s="4"/>
      <c r="AQ775" s="21"/>
      <c r="AR775" s="21"/>
      <c r="AS775" s="21"/>
      <c r="AT775" s="21"/>
      <c r="AU775" s="5"/>
    </row>
    <row r="776" spans="5:47"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K776" s="4"/>
      <c r="AL776" s="4"/>
      <c r="AM776" s="4"/>
      <c r="AN776" s="4"/>
      <c r="AO776" s="4"/>
      <c r="AP776" s="4"/>
      <c r="AQ776" s="21"/>
      <c r="AR776" s="21"/>
      <c r="AS776" s="21"/>
      <c r="AT776" s="21"/>
      <c r="AU776" s="5"/>
    </row>
    <row r="777" spans="5:47"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K777" s="4"/>
      <c r="AL777" s="4"/>
      <c r="AM777" s="4"/>
      <c r="AN777" s="4"/>
      <c r="AO777" s="4"/>
      <c r="AP777" s="4"/>
      <c r="AQ777" s="21"/>
      <c r="AR777" s="21"/>
      <c r="AS777" s="21"/>
      <c r="AT777" s="21"/>
      <c r="AU777" s="5"/>
    </row>
    <row r="778" spans="5:47"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K778" s="4"/>
      <c r="AL778" s="4"/>
      <c r="AM778" s="4"/>
      <c r="AN778" s="4"/>
      <c r="AO778" s="4"/>
      <c r="AP778" s="4"/>
      <c r="AQ778" s="21"/>
      <c r="AR778" s="21"/>
      <c r="AS778" s="21"/>
      <c r="AT778" s="21"/>
      <c r="AU778" s="5"/>
    </row>
    <row r="779" spans="5:47"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K779" s="4"/>
      <c r="AL779" s="4"/>
      <c r="AM779" s="4"/>
      <c r="AN779" s="4"/>
      <c r="AO779" s="4"/>
      <c r="AP779" s="4"/>
      <c r="AQ779" s="21"/>
      <c r="AR779" s="21"/>
      <c r="AS779" s="21"/>
      <c r="AT779" s="21"/>
      <c r="AU779" s="5"/>
    </row>
    <row r="780" spans="5:47"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K780" s="4"/>
      <c r="AL780" s="4"/>
      <c r="AM780" s="4"/>
      <c r="AN780" s="4"/>
      <c r="AO780" s="4"/>
      <c r="AP780" s="4"/>
      <c r="AQ780" s="21"/>
      <c r="AR780" s="21"/>
      <c r="AS780" s="21"/>
      <c r="AT780" s="21"/>
      <c r="AU780" s="5"/>
    </row>
    <row r="781" spans="5:47"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K781" s="4"/>
      <c r="AL781" s="4"/>
      <c r="AM781" s="4"/>
      <c r="AN781" s="4"/>
      <c r="AO781" s="4"/>
      <c r="AP781" s="4"/>
      <c r="AQ781" s="21"/>
      <c r="AR781" s="21"/>
      <c r="AS781" s="21"/>
      <c r="AT781" s="21"/>
      <c r="AU781" s="5"/>
    </row>
    <row r="782" spans="5:47"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K782" s="4"/>
      <c r="AL782" s="4"/>
      <c r="AM782" s="4"/>
      <c r="AN782" s="4"/>
      <c r="AO782" s="4"/>
      <c r="AP782" s="4"/>
      <c r="AQ782" s="21"/>
      <c r="AR782" s="21"/>
      <c r="AS782" s="21"/>
      <c r="AT782" s="21"/>
      <c r="AU782" s="5"/>
    </row>
    <row r="783" spans="5:47"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K783" s="4"/>
      <c r="AL783" s="4"/>
      <c r="AM783" s="4"/>
      <c r="AN783" s="4"/>
      <c r="AO783" s="4"/>
      <c r="AP783" s="4"/>
      <c r="AQ783" s="21"/>
      <c r="AR783" s="21"/>
      <c r="AS783" s="21"/>
      <c r="AT783" s="21"/>
      <c r="AU783" s="5"/>
    </row>
    <row r="784" spans="5:47"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K784" s="4"/>
      <c r="AL784" s="4"/>
      <c r="AM784" s="4"/>
      <c r="AN784" s="4"/>
      <c r="AO784" s="4"/>
      <c r="AP784" s="4"/>
      <c r="AQ784" s="21"/>
      <c r="AR784" s="21"/>
      <c r="AS784" s="21"/>
      <c r="AT784" s="21"/>
      <c r="AU784" s="5"/>
    </row>
    <row r="785" spans="5:47"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K785" s="4"/>
      <c r="AL785" s="4"/>
      <c r="AM785" s="4"/>
      <c r="AN785" s="4"/>
      <c r="AO785" s="4"/>
      <c r="AP785" s="4"/>
      <c r="AQ785" s="21"/>
      <c r="AR785" s="21"/>
      <c r="AS785" s="21"/>
      <c r="AT785" s="21"/>
      <c r="AU785" s="5"/>
    </row>
    <row r="786" spans="5:47"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K786" s="4"/>
      <c r="AL786" s="4"/>
      <c r="AM786" s="4"/>
      <c r="AN786" s="4"/>
      <c r="AO786" s="4"/>
      <c r="AP786" s="4"/>
      <c r="AQ786" s="21"/>
      <c r="AR786" s="21"/>
      <c r="AS786" s="21"/>
      <c r="AT786" s="21"/>
      <c r="AU786" s="5"/>
    </row>
    <row r="787" spans="5:47"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K787" s="4"/>
      <c r="AL787" s="4"/>
      <c r="AM787" s="4"/>
      <c r="AN787" s="4"/>
      <c r="AO787" s="4"/>
      <c r="AP787" s="4"/>
      <c r="AQ787" s="21"/>
      <c r="AR787" s="21"/>
      <c r="AS787" s="21"/>
      <c r="AT787" s="21"/>
      <c r="AU787" s="5"/>
    </row>
    <row r="788" spans="5:47"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K788" s="4"/>
      <c r="AL788" s="4"/>
      <c r="AM788" s="4"/>
      <c r="AN788" s="4"/>
      <c r="AO788" s="4"/>
      <c r="AP788" s="4"/>
      <c r="AQ788" s="21"/>
      <c r="AR788" s="21"/>
      <c r="AS788" s="21"/>
      <c r="AT788" s="21"/>
      <c r="AU788" s="5"/>
    </row>
    <row r="789" spans="5:47"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K789" s="4"/>
      <c r="AL789" s="4"/>
      <c r="AM789" s="4"/>
      <c r="AN789" s="4"/>
      <c r="AO789" s="4"/>
      <c r="AP789" s="4"/>
      <c r="AQ789" s="21"/>
      <c r="AR789" s="21"/>
      <c r="AS789" s="21"/>
      <c r="AT789" s="21"/>
      <c r="AU789" s="5"/>
    </row>
    <row r="790" spans="5:47"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K790" s="4"/>
      <c r="AL790" s="4"/>
      <c r="AM790" s="4"/>
      <c r="AN790" s="4"/>
      <c r="AO790" s="4"/>
      <c r="AP790" s="4"/>
      <c r="AQ790" s="21"/>
      <c r="AR790" s="21"/>
      <c r="AS790" s="21"/>
      <c r="AT790" s="21"/>
      <c r="AU790" s="5"/>
    </row>
    <row r="791" spans="5:47"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K791" s="4"/>
      <c r="AL791" s="4"/>
      <c r="AM791" s="4"/>
      <c r="AN791" s="4"/>
      <c r="AO791" s="4"/>
      <c r="AP791" s="4"/>
      <c r="AQ791" s="21"/>
      <c r="AR791" s="21"/>
      <c r="AS791" s="21"/>
      <c r="AT791" s="21"/>
      <c r="AU791" s="5"/>
    </row>
    <row r="792" spans="5:47"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K792" s="4"/>
      <c r="AL792" s="4"/>
      <c r="AM792" s="4"/>
      <c r="AN792" s="4"/>
      <c r="AO792" s="4"/>
      <c r="AP792" s="4"/>
      <c r="AQ792" s="21"/>
      <c r="AR792" s="21"/>
      <c r="AS792" s="21"/>
      <c r="AT792" s="21"/>
      <c r="AU792" s="5"/>
    </row>
    <row r="793" spans="5:47"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K793" s="4"/>
      <c r="AL793" s="4"/>
      <c r="AM793" s="4"/>
      <c r="AN793" s="4"/>
      <c r="AO793" s="4"/>
      <c r="AP793" s="4"/>
      <c r="AQ793" s="21"/>
      <c r="AR793" s="21"/>
      <c r="AS793" s="21"/>
      <c r="AT793" s="21"/>
      <c r="AU793" s="5"/>
    </row>
    <row r="794" spans="5:47"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K794" s="4"/>
      <c r="AL794" s="4"/>
      <c r="AM794" s="4"/>
      <c r="AN794" s="4"/>
      <c r="AO794" s="4"/>
      <c r="AP794" s="4"/>
      <c r="AQ794" s="21"/>
      <c r="AR794" s="21"/>
      <c r="AS794" s="21"/>
      <c r="AT794" s="21"/>
      <c r="AU794" s="5"/>
    </row>
    <row r="795" spans="5:47"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K795" s="4"/>
      <c r="AL795" s="4"/>
      <c r="AM795" s="4"/>
      <c r="AN795" s="4"/>
      <c r="AO795" s="4"/>
      <c r="AP795" s="4"/>
      <c r="AQ795" s="21"/>
      <c r="AR795" s="21"/>
      <c r="AS795" s="21"/>
      <c r="AT795" s="21"/>
      <c r="AU795" s="5"/>
    </row>
    <row r="796" spans="5:47"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K796" s="4"/>
      <c r="AL796" s="4"/>
      <c r="AM796" s="4"/>
      <c r="AN796" s="4"/>
      <c r="AO796" s="4"/>
      <c r="AP796" s="4"/>
      <c r="AQ796" s="21"/>
      <c r="AR796" s="21"/>
      <c r="AS796" s="21"/>
      <c r="AT796" s="21"/>
      <c r="AU796" s="5"/>
    </row>
    <row r="797" spans="5:47"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K797" s="4"/>
      <c r="AL797" s="4"/>
      <c r="AM797" s="4"/>
      <c r="AN797" s="4"/>
      <c r="AO797" s="4"/>
      <c r="AP797" s="4"/>
      <c r="AQ797" s="21"/>
      <c r="AR797" s="21"/>
      <c r="AS797" s="21"/>
      <c r="AT797" s="21"/>
      <c r="AU797" s="5"/>
    </row>
    <row r="798" spans="5:47"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K798" s="4"/>
      <c r="AL798" s="4"/>
      <c r="AM798" s="4"/>
      <c r="AN798" s="4"/>
      <c r="AO798" s="4"/>
      <c r="AP798" s="4"/>
      <c r="AQ798" s="21"/>
      <c r="AR798" s="21"/>
      <c r="AS798" s="21"/>
      <c r="AT798" s="21"/>
      <c r="AU798" s="5"/>
    </row>
    <row r="799" spans="5:47"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K799" s="4"/>
      <c r="AL799" s="4"/>
      <c r="AM799" s="4"/>
      <c r="AN799" s="4"/>
      <c r="AO799" s="4"/>
      <c r="AP799" s="4"/>
      <c r="AQ799" s="21"/>
      <c r="AR799" s="21"/>
      <c r="AS799" s="21"/>
      <c r="AT799" s="21"/>
      <c r="AU799" s="5"/>
    </row>
    <row r="800" spans="5:47"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K800" s="4"/>
      <c r="AL800" s="4"/>
      <c r="AM800" s="4"/>
      <c r="AN800" s="4"/>
      <c r="AO800" s="4"/>
      <c r="AP800" s="4"/>
      <c r="AQ800" s="21"/>
      <c r="AR800" s="21"/>
      <c r="AS800" s="21"/>
      <c r="AT800" s="21"/>
      <c r="AU800" s="5"/>
    </row>
    <row r="801" spans="5:47"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K801" s="4"/>
      <c r="AL801" s="4"/>
      <c r="AM801" s="4"/>
      <c r="AN801" s="4"/>
      <c r="AO801" s="4"/>
      <c r="AP801" s="4"/>
      <c r="AQ801" s="21"/>
      <c r="AR801" s="21"/>
      <c r="AS801" s="21"/>
      <c r="AT801" s="21"/>
      <c r="AU801" s="5"/>
    </row>
    <row r="802" spans="5:47"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K802" s="4"/>
      <c r="AL802" s="4"/>
      <c r="AM802" s="4"/>
      <c r="AN802" s="4"/>
      <c r="AO802" s="4"/>
      <c r="AP802" s="4"/>
      <c r="AQ802" s="21"/>
      <c r="AR802" s="21"/>
      <c r="AS802" s="21"/>
      <c r="AT802" s="21"/>
      <c r="AU802" s="5"/>
    </row>
    <row r="803" spans="5:47"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K803" s="4"/>
      <c r="AL803" s="4"/>
      <c r="AM803" s="4"/>
      <c r="AN803" s="4"/>
      <c r="AO803" s="4"/>
      <c r="AP803" s="4"/>
      <c r="AQ803" s="21"/>
      <c r="AR803" s="21"/>
      <c r="AS803" s="21"/>
      <c r="AT803" s="21"/>
      <c r="AU803" s="5"/>
    </row>
    <row r="804" spans="5:47"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K804" s="4"/>
      <c r="AL804" s="4"/>
      <c r="AM804" s="4"/>
      <c r="AN804" s="4"/>
      <c r="AO804" s="4"/>
      <c r="AP804" s="4"/>
      <c r="AQ804" s="21"/>
      <c r="AR804" s="21"/>
      <c r="AS804" s="21"/>
      <c r="AT804" s="21"/>
      <c r="AU804" s="5"/>
    </row>
    <row r="805" spans="5:47"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K805" s="4"/>
      <c r="AL805" s="4"/>
      <c r="AM805" s="4"/>
      <c r="AN805" s="4"/>
      <c r="AO805" s="4"/>
      <c r="AP805" s="4"/>
      <c r="AQ805" s="21"/>
      <c r="AR805" s="21"/>
      <c r="AS805" s="21"/>
      <c r="AT805" s="21"/>
      <c r="AU805" s="5"/>
    </row>
    <row r="806" spans="5:47"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K806" s="4"/>
      <c r="AL806" s="4"/>
      <c r="AM806" s="4"/>
      <c r="AN806" s="4"/>
      <c r="AO806" s="4"/>
      <c r="AP806" s="4"/>
      <c r="AQ806" s="21"/>
      <c r="AR806" s="21"/>
      <c r="AS806" s="21"/>
      <c r="AT806" s="21"/>
      <c r="AU806" s="5"/>
    </row>
    <row r="807" spans="5:47"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K807" s="4"/>
      <c r="AL807" s="4"/>
      <c r="AM807" s="4"/>
      <c r="AN807" s="4"/>
      <c r="AO807" s="4"/>
      <c r="AP807" s="4"/>
      <c r="AQ807" s="21"/>
      <c r="AR807" s="21"/>
      <c r="AS807" s="21"/>
      <c r="AT807" s="21"/>
      <c r="AU807" s="5"/>
    </row>
    <row r="808" spans="5:47"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K808" s="4"/>
      <c r="AL808" s="4"/>
      <c r="AM808" s="4"/>
      <c r="AN808" s="4"/>
      <c r="AO808" s="4"/>
      <c r="AP808" s="4"/>
      <c r="AQ808" s="21"/>
      <c r="AR808" s="21"/>
      <c r="AS808" s="21"/>
      <c r="AT808" s="21"/>
      <c r="AU808" s="5"/>
    </row>
    <row r="809" spans="5:47"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K809" s="4"/>
      <c r="AL809" s="4"/>
      <c r="AM809" s="4"/>
      <c r="AN809" s="4"/>
      <c r="AO809" s="4"/>
      <c r="AP809" s="4"/>
      <c r="AQ809" s="21"/>
      <c r="AR809" s="21"/>
      <c r="AS809" s="21"/>
      <c r="AT809" s="21"/>
      <c r="AU809" s="5"/>
    </row>
    <row r="810" spans="5:47"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K810" s="4"/>
      <c r="AL810" s="4"/>
      <c r="AM810" s="4"/>
      <c r="AN810" s="4"/>
      <c r="AO810" s="4"/>
      <c r="AP810" s="4"/>
      <c r="AQ810" s="21"/>
      <c r="AR810" s="21"/>
      <c r="AS810" s="21"/>
      <c r="AT810" s="21"/>
      <c r="AU810" s="5"/>
    </row>
    <row r="811" spans="5:47"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K811" s="4"/>
      <c r="AL811" s="4"/>
      <c r="AM811" s="4"/>
      <c r="AN811" s="4"/>
      <c r="AO811" s="4"/>
      <c r="AP811" s="4"/>
      <c r="AQ811" s="21"/>
      <c r="AR811" s="21"/>
      <c r="AS811" s="21"/>
      <c r="AT811" s="21"/>
      <c r="AU811" s="5"/>
    </row>
    <row r="812" spans="5:47"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K812" s="4"/>
      <c r="AL812" s="4"/>
      <c r="AM812" s="4"/>
      <c r="AN812" s="4"/>
      <c r="AO812" s="4"/>
      <c r="AP812" s="4"/>
      <c r="AQ812" s="21"/>
      <c r="AR812" s="21"/>
      <c r="AS812" s="21"/>
      <c r="AT812" s="21"/>
      <c r="AU812" s="5"/>
    </row>
    <row r="813" spans="5:47"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K813" s="4"/>
      <c r="AL813" s="4"/>
      <c r="AM813" s="4"/>
      <c r="AN813" s="4"/>
      <c r="AO813" s="4"/>
      <c r="AP813" s="4"/>
      <c r="AQ813" s="21"/>
      <c r="AR813" s="21"/>
      <c r="AS813" s="21"/>
      <c r="AT813" s="21"/>
      <c r="AU813" s="5"/>
    </row>
    <row r="814" spans="5:47"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K814" s="4"/>
      <c r="AL814" s="4"/>
      <c r="AM814" s="4"/>
      <c r="AN814" s="4"/>
      <c r="AO814" s="4"/>
      <c r="AP814" s="4"/>
      <c r="AQ814" s="21"/>
      <c r="AR814" s="21"/>
      <c r="AS814" s="21"/>
      <c r="AT814" s="21"/>
      <c r="AU814" s="5"/>
    </row>
    <row r="815" spans="5:47"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K815" s="4"/>
      <c r="AL815" s="4"/>
      <c r="AM815" s="4"/>
      <c r="AN815" s="4"/>
      <c r="AO815" s="4"/>
      <c r="AP815" s="4"/>
      <c r="AQ815" s="21"/>
      <c r="AR815" s="21"/>
      <c r="AS815" s="21"/>
      <c r="AT815" s="21"/>
      <c r="AU815" s="5"/>
    </row>
    <row r="816" spans="5:47"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K816" s="4"/>
      <c r="AL816" s="4"/>
      <c r="AM816" s="4"/>
      <c r="AN816" s="4"/>
      <c r="AO816" s="4"/>
      <c r="AP816" s="4"/>
      <c r="AQ816" s="21"/>
      <c r="AR816" s="21"/>
      <c r="AS816" s="21"/>
      <c r="AT816" s="21"/>
      <c r="AU816" s="5"/>
    </row>
    <row r="817" spans="5:47"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K817" s="4"/>
      <c r="AL817" s="4"/>
      <c r="AM817" s="4"/>
      <c r="AN817" s="4"/>
      <c r="AO817" s="4"/>
      <c r="AP817" s="4"/>
      <c r="AQ817" s="21"/>
      <c r="AR817" s="21"/>
      <c r="AS817" s="21"/>
      <c r="AT817" s="21"/>
      <c r="AU817" s="5"/>
    </row>
    <row r="818" spans="5:47"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K818" s="4"/>
      <c r="AL818" s="4"/>
      <c r="AM818" s="4"/>
      <c r="AN818" s="4"/>
      <c r="AO818" s="4"/>
      <c r="AP818" s="4"/>
      <c r="AQ818" s="21"/>
      <c r="AR818" s="21"/>
      <c r="AS818" s="21"/>
      <c r="AT818" s="21"/>
      <c r="AU818" s="5"/>
    </row>
    <row r="819" spans="5:47"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K819" s="4"/>
      <c r="AL819" s="4"/>
      <c r="AM819" s="4"/>
      <c r="AN819" s="4"/>
      <c r="AO819" s="4"/>
      <c r="AP819" s="4"/>
      <c r="AQ819" s="21"/>
      <c r="AR819" s="21"/>
      <c r="AS819" s="21"/>
      <c r="AT819" s="21"/>
      <c r="AU819" s="5"/>
    </row>
    <row r="820" spans="5:47"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K820" s="4"/>
      <c r="AL820" s="4"/>
      <c r="AM820" s="4"/>
      <c r="AN820" s="4"/>
      <c r="AO820" s="4"/>
      <c r="AP820" s="4"/>
      <c r="AQ820" s="21"/>
      <c r="AR820" s="21"/>
      <c r="AS820" s="21"/>
      <c r="AT820" s="21"/>
      <c r="AU820" s="5"/>
    </row>
    <row r="821" spans="5:47"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K821" s="4"/>
      <c r="AL821" s="4"/>
      <c r="AM821" s="4"/>
      <c r="AN821" s="4"/>
      <c r="AO821" s="4"/>
      <c r="AP821" s="4"/>
      <c r="AQ821" s="21"/>
      <c r="AR821" s="21"/>
      <c r="AS821" s="21"/>
      <c r="AT821" s="21"/>
      <c r="AU821" s="5"/>
    </row>
    <row r="822" spans="5:47"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K822" s="4"/>
      <c r="AL822" s="4"/>
      <c r="AM822" s="4"/>
      <c r="AN822" s="4"/>
      <c r="AO822" s="4"/>
      <c r="AP822" s="4"/>
      <c r="AQ822" s="21"/>
      <c r="AR822" s="21"/>
      <c r="AS822" s="21"/>
      <c r="AT822" s="21"/>
      <c r="AU822" s="5"/>
    </row>
    <row r="823" spans="5:47"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K823" s="4"/>
      <c r="AL823" s="4"/>
      <c r="AM823" s="4"/>
      <c r="AN823" s="4"/>
      <c r="AO823" s="4"/>
      <c r="AP823" s="4"/>
      <c r="AQ823" s="21"/>
      <c r="AR823" s="21"/>
      <c r="AS823" s="21"/>
      <c r="AT823" s="21"/>
      <c r="AU823" s="5"/>
    </row>
    <row r="824" spans="5:47"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K824" s="4"/>
      <c r="AL824" s="4"/>
      <c r="AM824" s="4"/>
      <c r="AN824" s="4"/>
      <c r="AO824" s="4"/>
      <c r="AP824" s="4"/>
      <c r="AQ824" s="21"/>
      <c r="AR824" s="21"/>
      <c r="AS824" s="21"/>
      <c r="AT824" s="21"/>
      <c r="AU824" s="5"/>
    </row>
    <row r="825" spans="5:47"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K825" s="4"/>
      <c r="AL825" s="4"/>
      <c r="AM825" s="4"/>
      <c r="AN825" s="4"/>
      <c r="AO825" s="4"/>
      <c r="AP825" s="4"/>
      <c r="AQ825" s="21"/>
      <c r="AR825" s="21"/>
      <c r="AS825" s="21"/>
      <c r="AT825" s="21"/>
      <c r="AU825" s="5"/>
    </row>
    <row r="826" spans="5:47"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K826" s="4"/>
      <c r="AL826" s="4"/>
      <c r="AM826" s="4"/>
      <c r="AN826" s="4"/>
      <c r="AO826" s="4"/>
      <c r="AP826" s="4"/>
      <c r="AQ826" s="21"/>
      <c r="AR826" s="21"/>
      <c r="AS826" s="21"/>
      <c r="AT826" s="21"/>
      <c r="AU826" s="5"/>
    </row>
    <row r="827" spans="5:47"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K827" s="4"/>
      <c r="AL827" s="4"/>
      <c r="AM827" s="4"/>
      <c r="AN827" s="4"/>
      <c r="AO827" s="4"/>
      <c r="AP827" s="4"/>
      <c r="AQ827" s="21"/>
      <c r="AR827" s="21"/>
      <c r="AS827" s="21"/>
      <c r="AT827" s="21"/>
      <c r="AU827" s="5"/>
    </row>
    <row r="828" spans="5:47"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K828" s="4"/>
      <c r="AL828" s="4"/>
      <c r="AM828" s="4"/>
      <c r="AN828" s="4"/>
      <c r="AO828" s="4"/>
      <c r="AP828" s="4"/>
      <c r="AQ828" s="21"/>
      <c r="AR828" s="21"/>
      <c r="AS828" s="21"/>
      <c r="AT828" s="21"/>
      <c r="AU828" s="5"/>
    </row>
    <row r="829" spans="5:47"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K829" s="4"/>
      <c r="AL829" s="4"/>
      <c r="AM829" s="4"/>
      <c r="AN829" s="4"/>
      <c r="AO829" s="4"/>
      <c r="AP829" s="4"/>
      <c r="AQ829" s="21"/>
      <c r="AR829" s="21"/>
      <c r="AS829" s="21"/>
      <c r="AT829" s="21"/>
      <c r="AU829" s="5"/>
    </row>
    <row r="830" spans="5:47"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K830" s="4"/>
      <c r="AL830" s="4"/>
      <c r="AM830" s="4"/>
      <c r="AN830" s="4"/>
      <c r="AO830" s="4"/>
      <c r="AP830" s="4"/>
      <c r="AQ830" s="21"/>
      <c r="AR830" s="21"/>
      <c r="AS830" s="21"/>
      <c r="AT830" s="21"/>
      <c r="AU830" s="5"/>
    </row>
    <row r="831" spans="5:47"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K831" s="4"/>
      <c r="AL831" s="4"/>
      <c r="AM831" s="4"/>
      <c r="AN831" s="4"/>
      <c r="AO831" s="4"/>
      <c r="AP831" s="4"/>
      <c r="AQ831" s="21"/>
      <c r="AR831" s="21"/>
      <c r="AS831" s="21"/>
      <c r="AT831" s="21"/>
      <c r="AU831" s="5"/>
    </row>
    <row r="832" spans="5:47"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K832" s="4"/>
      <c r="AL832" s="4"/>
      <c r="AM832" s="4"/>
      <c r="AN832" s="4"/>
      <c r="AO832" s="4"/>
      <c r="AP832" s="4"/>
      <c r="AQ832" s="21"/>
      <c r="AR832" s="21"/>
      <c r="AS832" s="21"/>
      <c r="AT832" s="21"/>
      <c r="AU832" s="5"/>
    </row>
    <row r="833" spans="5:47"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K833" s="4"/>
      <c r="AL833" s="4"/>
      <c r="AM833" s="4"/>
      <c r="AN833" s="4"/>
      <c r="AO833" s="4"/>
      <c r="AP833" s="4"/>
      <c r="AQ833" s="21"/>
      <c r="AR833" s="21"/>
      <c r="AS833" s="21"/>
      <c r="AT833" s="21"/>
      <c r="AU833" s="5"/>
    </row>
    <row r="834" spans="5:47"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K834" s="4"/>
      <c r="AL834" s="4"/>
      <c r="AM834" s="4"/>
      <c r="AN834" s="4"/>
      <c r="AO834" s="4"/>
      <c r="AP834" s="4"/>
      <c r="AQ834" s="21"/>
      <c r="AR834" s="21"/>
      <c r="AS834" s="21"/>
      <c r="AT834" s="21"/>
      <c r="AU834" s="5"/>
    </row>
    <row r="835" spans="5:47"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K835" s="4"/>
      <c r="AL835" s="4"/>
      <c r="AM835" s="4"/>
      <c r="AN835" s="4"/>
      <c r="AO835" s="4"/>
      <c r="AP835" s="4"/>
      <c r="AQ835" s="21"/>
      <c r="AR835" s="21"/>
      <c r="AS835" s="21"/>
      <c r="AT835" s="21"/>
      <c r="AU835" s="5"/>
    </row>
    <row r="836" spans="5:47"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K836" s="4"/>
      <c r="AL836" s="4"/>
      <c r="AM836" s="4"/>
      <c r="AN836" s="4"/>
      <c r="AO836" s="4"/>
      <c r="AP836" s="4"/>
      <c r="AQ836" s="21"/>
      <c r="AR836" s="21"/>
      <c r="AS836" s="21"/>
      <c r="AT836" s="21"/>
      <c r="AU836" s="5"/>
    </row>
    <row r="837" spans="5:47"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K837" s="4"/>
      <c r="AL837" s="4"/>
      <c r="AM837" s="4"/>
      <c r="AN837" s="4"/>
      <c r="AO837" s="4"/>
      <c r="AP837" s="4"/>
      <c r="AQ837" s="21"/>
      <c r="AR837" s="21"/>
      <c r="AS837" s="21"/>
      <c r="AT837" s="21"/>
      <c r="AU837" s="5"/>
    </row>
    <row r="838" spans="5:47"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K838" s="4"/>
      <c r="AL838" s="4"/>
      <c r="AM838" s="4"/>
      <c r="AN838" s="4"/>
      <c r="AO838" s="4"/>
      <c r="AP838" s="4"/>
      <c r="AQ838" s="21"/>
      <c r="AR838" s="21"/>
      <c r="AS838" s="21"/>
      <c r="AT838" s="21"/>
      <c r="AU838" s="5"/>
    </row>
    <row r="839" spans="5:47"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K839" s="4"/>
      <c r="AL839" s="4"/>
      <c r="AM839" s="4"/>
      <c r="AN839" s="4"/>
      <c r="AO839" s="4"/>
      <c r="AP839" s="4"/>
      <c r="AQ839" s="21"/>
      <c r="AR839" s="21"/>
      <c r="AS839" s="21"/>
      <c r="AT839" s="21"/>
      <c r="AU839" s="5"/>
    </row>
    <row r="840" spans="5:47"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K840" s="4"/>
      <c r="AL840" s="4"/>
      <c r="AM840" s="4"/>
      <c r="AN840" s="4"/>
      <c r="AO840" s="4"/>
      <c r="AP840" s="4"/>
      <c r="AQ840" s="21"/>
      <c r="AR840" s="21"/>
      <c r="AS840" s="21"/>
      <c r="AT840" s="21"/>
      <c r="AU840" s="5"/>
    </row>
    <row r="841" spans="5:47"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K841" s="4"/>
      <c r="AL841" s="4"/>
      <c r="AM841" s="4"/>
      <c r="AN841" s="4"/>
      <c r="AO841" s="4"/>
      <c r="AP841" s="4"/>
      <c r="AQ841" s="21"/>
      <c r="AR841" s="21"/>
      <c r="AS841" s="21"/>
      <c r="AT841" s="21"/>
      <c r="AU841" s="5"/>
    </row>
    <row r="842" spans="5:47"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K842" s="4"/>
      <c r="AL842" s="4"/>
      <c r="AM842" s="4"/>
      <c r="AN842" s="4"/>
      <c r="AO842" s="4"/>
      <c r="AP842" s="4"/>
      <c r="AQ842" s="21"/>
      <c r="AR842" s="21"/>
      <c r="AS842" s="21"/>
      <c r="AT842" s="21"/>
      <c r="AU842" s="5"/>
    </row>
    <row r="843" spans="5:47"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K843" s="4"/>
      <c r="AL843" s="4"/>
      <c r="AM843" s="4"/>
      <c r="AN843" s="4"/>
      <c r="AO843" s="4"/>
      <c r="AP843" s="4"/>
      <c r="AQ843" s="21"/>
      <c r="AR843" s="21"/>
      <c r="AS843" s="21"/>
      <c r="AT843" s="21"/>
      <c r="AU843" s="5"/>
    </row>
    <row r="844" spans="5:47"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K844" s="4"/>
      <c r="AL844" s="4"/>
      <c r="AM844" s="4"/>
      <c r="AN844" s="4"/>
      <c r="AO844" s="4"/>
      <c r="AP844" s="4"/>
      <c r="AQ844" s="21"/>
      <c r="AR844" s="21"/>
      <c r="AS844" s="21"/>
      <c r="AT844" s="21"/>
      <c r="AU844" s="5"/>
    </row>
    <row r="845" spans="5:47"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K845" s="4"/>
      <c r="AL845" s="4"/>
      <c r="AM845" s="4"/>
      <c r="AN845" s="4"/>
      <c r="AO845" s="4"/>
      <c r="AP845" s="4"/>
      <c r="AQ845" s="21"/>
      <c r="AR845" s="21"/>
      <c r="AS845" s="21"/>
      <c r="AT845" s="21"/>
      <c r="AU845" s="5"/>
    </row>
    <row r="846" spans="5:47"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K846" s="4"/>
      <c r="AL846" s="4"/>
      <c r="AM846" s="4"/>
      <c r="AN846" s="4"/>
      <c r="AO846" s="4"/>
      <c r="AP846" s="4"/>
      <c r="AQ846" s="21"/>
      <c r="AR846" s="21"/>
      <c r="AS846" s="21"/>
      <c r="AT846" s="21"/>
      <c r="AU846" s="5"/>
    </row>
    <row r="847" spans="5:47"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K847" s="4"/>
      <c r="AL847" s="4"/>
      <c r="AM847" s="4"/>
      <c r="AN847" s="4"/>
      <c r="AO847" s="4"/>
      <c r="AP847" s="4"/>
      <c r="AQ847" s="21"/>
      <c r="AR847" s="21"/>
      <c r="AS847" s="21"/>
      <c r="AT847" s="21"/>
      <c r="AU847" s="5"/>
    </row>
    <row r="848" spans="5:47"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K848" s="4"/>
      <c r="AL848" s="4"/>
      <c r="AM848" s="4"/>
      <c r="AN848" s="4"/>
      <c r="AO848" s="4"/>
      <c r="AP848" s="4"/>
      <c r="AQ848" s="21"/>
      <c r="AR848" s="21"/>
      <c r="AS848" s="21"/>
      <c r="AT848" s="21"/>
      <c r="AU848" s="5"/>
    </row>
    <row r="849" spans="5:47"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K849" s="4"/>
      <c r="AL849" s="4"/>
      <c r="AM849" s="4"/>
      <c r="AN849" s="4"/>
      <c r="AO849" s="4"/>
      <c r="AP849" s="4"/>
      <c r="AQ849" s="21"/>
      <c r="AR849" s="21"/>
      <c r="AS849" s="21"/>
      <c r="AT849" s="21"/>
      <c r="AU849" s="5"/>
    </row>
    <row r="850" spans="5:47"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K850" s="4"/>
      <c r="AL850" s="4"/>
      <c r="AM850" s="4"/>
      <c r="AN850" s="4"/>
      <c r="AO850" s="4"/>
      <c r="AP850" s="4"/>
      <c r="AQ850" s="21"/>
      <c r="AR850" s="21"/>
      <c r="AS850" s="21"/>
      <c r="AT850" s="21"/>
      <c r="AU850" s="5"/>
    </row>
    <row r="851" spans="5:47"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K851" s="4"/>
      <c r="AL851" s="4"/>
      <c r="AM851" s="4"/>
      <c r="AN851" s="4"/>
      <c r="AO851" s="4"/>
      <c r="AP851" s="4"/>
      <c r="AQ851" s="21"/>
      <c r="AR851" s="21"/>
      <c r="AS851" s="21"/>
      <c r="AT851" s="21"/>
      <c r="AU851" s="5"/>
    </row>
    <row r="852" spans="5:47"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K852" s="4"/>
      <c r="AL852" s="4"/>
      <c r="AM852" s="4"/>
      <c r="AN852" s="4"/>
      <c r="AO852" s="4"/>
      <c r="AP852" s="4"/>
      <c r="AQ852" s="21"/>
      <c r="AR852" s="21"/>
      <c r="AS852" s="21"/>
      <c r="AT852" s="21"/>
      <c r="AU852" s="5"/>
    </row>
    <row r="853" spans="5:47"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K853" s="4"/>
      <c r="AL853" s="4"/>
      <c r="AM853" s="4"/>
      <c r="AN853" s="4"/>
      <c r="AO853" s="4"/>
      <c r="AP853" s="4"/>
      <c r="AQ853" s="21"/>
      <c r="AR853" s="21"/>
      <c r="AS853" s="21"/>
      <c r="AT853" s="21"/>
      <c r="AU853" s="5"/>
    </row>
    <row r="854" spans="5:47"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K854" s="4"/>
      <c r="AL854" s="4"/>
      <c r="AM854" s="4"/>
      <c r="AN854" s="4"/>
      <c r="AO854" s="4"/>
      <c r="AP854" s="4"/>
      <c r="AQ854" s="21"/>
      <c r="AR854" s="21"/>
      <c r="AS854" s="21"/>
      <c r="AT854" s="21"/>
      <c r="AU854" s="5"/>
    </row>
    <row r="855" spans="5:47"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K855" s="4"/>
      <c r="AL855" s="4"/>
      <c r="AM855" s="4"/>
      <c r="AN855" s="4"/>
      <c r="AO855" s="4"/>
      <c r="AP855" s="4"/>
      <c r="AQ855" s="21"/>
      <c r="AR855" s="21"/>
      <c r="AS855" s="21"/>
      <c r="AT855" s="21"/>
      <c r="AU855" s="5"/>
    </row>
    <row r="856" spans="5:47"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K856" s="4"/>
      <c r="AL856" s="4"/>
      <c r="AM856" s="4"/>
      <c r="AN856" s="4"/>
      <c r="AO856" s="4"/>
      <c r="AP856" s="4"/>
      <c r="AQ856" s="21"/>
      <c r="AR856" s="21"/>
      <c r="AS856" s="21"/>
      <c r="AT856" s="21"/>
      <c r="AU856" s="5"/>
    </row>
    <row r="857" spans="5:47"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K857" s="4"/>
      <c r="AL857" s="4"/>
      <c r="AM857" s="4"/>
      <c r="AN857" s="4"/>
      <c r="AO857" s="4"/>
      <c r="AP857" s="4"/>
      <c r="AQ857" s="21"/>
      <c r="AR857" s="21"/>
      <c r="AS857" s="21"/>
      <c r="AT857" s="21"/>
      <c r="AU857" s="5"/>
    </row>
    <row r="858" spans="5:47"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K858" s="4"/>
      <c r="AL858" s="4"/>
      <c r="AM858" s="4"/>
      <c r="AN858" s="4"/>
      <c r="AO858" s="4"/>
      <c r="AP858" s="4"/>
      <c r="AQ858" s="21"/>
      <c r="AR858" s="21"/>
      <c r="AS858" s="21"/>
      <c r="AT858" s="21"/>
      <c r="AU858" s="5"/>
    </row>
    <row r="859" spans="5:47"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K859" s="4"/>
      <c r="AL859" s="4"/>
      <c r="AM859" s="4"/>
      <c r="AN859" s="4"/>
      <c r="AO859" s="4"/>
      <c r="AP859" s="4"/>
      <c r="AQ859" s="21"/>
      <c r="AR859" s="21"/>
      <c r="AS859" s="21"/>
      <c r="AT859" s="21"/>
      <c r="AU859" s="5"/>
    </row>
    <row r="860" spans="5:47"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K860" s="4"/>
      <c r="AL860" s="4"/>
      <c r="AM860" s="4"/>
      <c r="AN860" s="4"/>
      <c r="AO860" s="4"/>
      <c r="AP860" s="4"/>
      <c r="AQ860" s="21"/>
      <c r="AR860" s="21"/>
      <c r="AS860" s="21"/>
      <c r="AT860" s="21"/>
      <c r="AU860" s="5"/>
    </row>
    <row r="861" spans="5:47"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K861" s="4"/>
      <c r="AL861" s="4"/>
      <c r="AM861" s="4"/>
      <c r="AN861" s="4"/>
      <c r="AO861" s="4"/>
      <c r="AP861" s="4"/>
      <c r="AQ861" s="21"/>
      <c r="AR861" s="21"/>
      <c r="AS861" s="21"/>
      <c r="AT861" s="21"/>
      <c r="AU861" s="5"/>
    </row>
    <row r="862" spans="5:47"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K862" s="4"/>
      <c r="AL862" s="4"/>
      <c r="AM862" s="4"/>
      <c r="AN862" s="4"/>
      <c r="AO862" s="4"/>
      <c r="AP862" s="4"/>
      <c r="AQ862" s="21"/>
      <c r="AR862" s="21"/>
      <c r="AS862" s="21"/>
      <c r="AT862" s="21"/>
      <c r="AU862" s="5"/>
    </row>
    <row r="863" spans="5:47"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K863" s="4"/>
      <c r="AL863" s="4"/>
      <c r="AM863" s="4"/>
      <c r="AN863" s="4"/>
      <c r="AO863" s="4"/>
      <c r="AP863" s="4"/>
      <c r="AQ863" s="21"/>
      <c r="AR863" s="21"/>
      <c r="AS863" s="21"/>
      <c r="AT863" s="21"/>
      <c r="AU863" s="5"/>
    </row>
    <row r="864" spans="5:47"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K864" s="4"/>
      <c r="AL864" s="4"/>
      <c r="AM864" s="4"/>
      <c r="AN864" s="4"/>
      <c r="AO864" s="4"/>
      <c r="AP864" s="4"/>
      <c r="AQ864" s="21"/>
      <c r="AR864" s="21"/>
      <c r="AS864" s="21"/>
      <c r="AT864" s="21"/>
      <c r="AU864" s="5"/>
    </row>
    <row r="865" spans="5:47"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K865" s="4"/>
      <c r="AL865" s="4"/>
      <c r="AM865" s="4"/>
      <c r="AN865" s="4"/>
      <c r="AO865" s="4"/>
      <c r="AP865" s="4"/>
      <c r="AQ865" s="21"/>
      <c r="AR865" s="21"/>
      <c r="AS865" s="21"/>
      <c r="AT865" s="21"/>
      <c r="AU865" s="5"/>
    </row>
    <row r="866" spans="5:47"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K866" s="4"/>
      <c r="AL866" s="4"/>
      <c r="AM866" s="4"/>
      <c r="AN866" s="4"/>
      <c r="AO866" s="4"/>
      <c r="AP866" s="4"/>
      <c r="AQ866" s="21"/>
      <c r="AR866" s="21"/>
      <c r="AS866" s="21"/>
      <c r="AT866" s="21"/>
      <c r="AU866" s="5"/>
    </row>
    <row r="867" spans="5:47"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K867" s="4"/>
      <c r="AL867" s="4"/>
      <c r="AM867" s="4"/>
      <c r="AN867" s="4"/>
      <c r="AO867" s="4"/>
      <c r="AP867" s="4"/>
      <c r="AQ867" s="21"/>
      <c r="AR867" s="21"/>
      <c r="AS867" s="21"/>
      <c r="AT867" s="21"/>
      <c r="AU867" s="5"/>
    </row>
    <row r="868" spans="5:47"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K868" s="4"/>
      <c r="AL868" s="4"/>
      <c r="AM868" s="4"/>
      <c r="AN868" s="4"/>
      <c r="AO868" s="4"/>
      <c r="AP868" s="4"/>
      <c r="AQ868" s="21"/>
      <c r="AR868" s="21"/>
      <c r="AS868" s="21"/>
      <c r="AT868" s="21"/>
      <c r="AU868" s="5"/>
    </row>
    <row r="869" spans="5:47"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K869" s="4"/>
      <c r="AL869" s="4"/>
      <c r="AM869" s="4"/>
      <c r="AN869" s="4"/>
      <c r="AO869" s="4"/>
      <c r="AP869" s="4"/>
      <c r="AQ869" s="21"/>
      <c r="AR869" s="21"/>
      <c r="AS869" s="21"/>
      <c r="AT869" s="21"/>
      <c r="AU869" s="5"/>
    </row>
    <row r="870" spans="5:47"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K870" s="4"/>
      <c r="AL870" s="4"/>
      <c r="AM870" s="4"/>
      <c r="AN870" s="4"/>
      <c r="AO870" s="4"/>
      <c r="AP870" s="4"/>
      <c r="AQ870" s="21"/>
      <c r="AR870" s="21"/>
      <c r="AS870" s="21"/>
      <c r="AT870" s="21"/>
      <c r="AU870" s="5"/>
    </row>
    <row r="871" spans="5:47"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K871" s="4"/>
      <c r="AL871" s="4"/>
      <c r="AM871" s="4"/>
      <c r="AN871" s="4"/>
      <c r="AO871" s="4"/>
      <c r="AP871" s="4"/>
      <c r="AQ871" s="21"/>
      <c r="AR871" s="21"/>
      <c r="AS871" s="21"/>
      <c r="AT871" s="21"/>
      <c r="AU871" s="5"/>
    </row>
    <row r="872" spans="5:47"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K872" s="4"/>
      <c r="AL872" s="4"/>
      <c r="AM872" s="4"/>
      <c r="AN872" s="4"/>
      <c r="AO872" s="4"/>
      <c r="AP872" s="4"/>
      <c r="AQ872" s="21"/>
      <c r="AR872" s="21"/>
      <c r="AS872" s="21"/>
      <c r="AT872" s="21"/>
      <c r="AU872" s="5"/>
    </row>
    <row r="873" spans="5:47"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K873" s="4"/>
      <c r="AL873" s="4"/>
      <c r="AM873" s="4"/>
      <c r="AN873" s="4"/>
      <c r="AO873" s="4"/>
      <c r="AP873" s="4"/>
      <c r="AQ873" s="21"/>
      <c r="AR873" s="21"/>
      <c r="AS873" s="21"/>
      <c r="AT873" s="21"/>
      <c r="AU873" s="5"/>
    </row>
    <row r="874" spans="5:47"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K874" s="4"/>
      <c r="AL874" s="4"/>
      <c r="AM874" s="4"/>
      <c r="AN874" s="4"/>
      <c r="AO874" s="4"/>
      <c r="AP874" s="4"/>
      <c r="AQ874" s="21"/>
      <c r="AR874" s="21"/>
      <c r="AS874" s="21"/>
      <c r="AT874" s="21"/>
      <c r="AU874" s="5"/>
    </row>
    <row r="875" spans="5:47"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K875" s="4"/>
      <c r="AL875" s="4"/>
      <c r="AM875" s="4"/>
      <c r="AN875" s="4"/>
      <c r="AO875" s="4"/>
      <c r="AP875" s="4"/>
      <c r="AQ875" s="21"/>
      <c r="AR875" s="21"/>
      <c r="AS875" s="21"/>
      <c r="AT875" s="21"/>
      <c r="AU875" s="5"/>
    </row>
    <row r="876" spans="5:47"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K876" s="4"/>
      <c r="AL876" s="4"/>
      <c r="AM876" s="4"/>
      <c r="AN876" s="4"/>
      <c r="AO876" s="4"/>
      <c r="AP876" s="4"/>
      <c r="AQ876" s="21"/>
      <c r="AR876" s="21"/>
      <c r="AS876" s="21"/>
      <c r="AT876" s="21"/>
      <c r="AU876" s="5"/>
    </row>
    <row r="877" spans="5:47"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K877" s="4"/>
      <c r="AL877" s="4"/>
      <c r="AM877" s="4"/>
      <c r="AN877" s="4"/>
      <c r="AO877" s="4"/>
      <c r="AP877" s="4"/>
      <c r="AQ877" s="21"/>
      <c r="AR877" s="21"/>
      <c r="AS877" s="21"/>
      <c r="AT877" s="21"/>
      <c r="AU877" s="5"/>
    </row>
    <row r="878" spans="5:47"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K878" s="4"/>
      <c r="AL878" s="4"/>
      <c r="AM878" s="4"/>
      <c r="AN878" s="4"/>
      <c r="AO878" s="4"/>
      <c r="AP878" s="4"/>
      <c r="AQ878" s="21"/>
      <c r="AR878" s="21"/>
      <c r="AS878" s="21"/>
      <c r="AT878" s="21"/>
      <c r="AU878" s="5"/>
    </row>
    <row r="879" spans="5:47"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K879" s="4"/>
      <c r="AL879" s="4"/>
      <c r="AM879" s="4"/>
      <c r="AN879" s="4"/>
      <c r="AO879" s="4"/>
      <c r="AP879" s="4"/>
      <c r="AQ879" s="21"/>
      <c r="AR879" s="21"/>
      <c r="AS879" s="21"/>
      <c r="AT879" s="21"/>
      <c r="AU879" s="5"/>
    </row>
    <row r="880" spans="5:47"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K880" s="4"/>
      <c r="AL880" s="4"/>
      <c r="AM880" s="4"/>
      <c r="AN880" s="4"/>
      <c r="AO880" s="4"/>
      <c r="AP880" s="4"/>
      <c r="AQ880" s="21"/>
      <c r="AR880" s="21"/>
      <c r="AS880" s="21"/>
      <c r="AT880" s="21"/>
      <c r="AU880" s="5"/>
    </row>
    <row r="881" spans="5:47"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K881" s="4"/>
      <c r="AL881" s="4"/>
      <c r="AM881" s="4"/>
      <c r="AN881" s="4"/>
      <c r="AO881" s="4"/>
      <c r="AP881" s="4"/>
      <c r="AQ881" s="21"/>
      <c r="AR881" s="21"/>
      <c r="AS881" s="21"/>
      <c r="AT881" s="21"/>
      <c r="AU881" s="5"/>
    </row>
    <row r="882" spans="5:47"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K882" s="4"/>
      <c r="AL882" s="4"/>
      <c r="AM882" s="4"/>
      <c r="AN882" s="4"/>
      <c r="AO882" s="4"/>
      <c r="AP882" s="4"/>
      <c r="AQ882" s="21"/>
      <c r="AR882" s="21"/>
      <c r="AS882" s="21"/>
      <c r="AT882" s="21"/>
      <c r="AU882" s="5"/>
    </row>
    <row r="883" spans="5:47"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K883" s="4"/>
      <c r="AL883" s="4"/>
      <c r="AM883" s="4"/>
      <c r="AN883" s="4"/>
      <c r="AO883" s="4"/>
      <c r="AP883" s="4"/>
      <c r="AQ883" s="21"/>
      <c r="AR883" s="21"/>
      <c r="AS883" s="21"/>
      <c r="AT883" s="21"/>
      <c r="AU883" s="5"/>
    </row>
    <row r="884" spans="5:47"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K884" s="4"/>
      <c r="AL884" s="4"/>
      <c r="AM884" s="4"/>
      <c r="AN884" s="4"/>
      <c r="AO884" s="4"/>
      <c r="AP884" s="4"/>
      <c r="AQ884" s="21"/>
      <c r="AR884" s="21"/>
      <c r="AS884" s="21"/>
      <c r="AT884" s="21"/>
      <c r="AU884" s="5"/>
    </row>
    <row r="885" spans="5:47"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K885" s="4"/>
      <c r="AL885" s="4"/>
      <c r="AM885" s="4"/>
      <c r="AN885" s="4"/>
      <c r="AO885" s="4"/>
      <c r="AP885" s="4"/>
      <c r="AQ885" s="21"/>
      <c r="AR885" s="21"/>
      <c r="AS885" s="21"/>
      <c r="AT885" s="21"/>
      <c r="AU885" s="5"/>
    </row>
    <row r="886" spans="5:47"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K886" s="4"/>
      <c r="AL886" s="4"/>
      <c r="AM886" s="4"/>
      <c r="AN886" s="4"/>
      <c r="AO886" s="4"/>
      <c r="AP886" s="4"/>
      <c r="AQ886" s="21"/>
      <c r="AR886" s="21"/>
      <c r="AS886" s="21"/>
      <c r="AT886" s="21"/>
      <c r="AU886" s="5"/>
    </row>
    <row r="887" spans="5:47"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K887" s="4"/>
      <c r="AL887" s="4"/>
      <c r="AM887" s="4"/>
      <c r="AN887" s="4"/>
      <c r="AO887" s="4"/>
      <c r="AP887" s="4"/>
      <c r="AQ887" s="21"/>
      <c r="AR887" s="21"/>
      <c r="AS887" s="21"/>
      <c r="AT887" s="21"/>
      <c r="AU887" s="5"/>
    </row>
    <row r="888" spans="5:47"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K888" s="4"/>
      <c r="AL888" s="4"/>
      <c r="AM888" s="4"/>
      <c r="AN888" s="4"/>
      <c r="AO888" s="4"/>
      <c r="AP888" s="4"/>
      <c r="AQ888" s="21"/>
      <c r="AR888" s="21"/>
      <c r="AS888" s="21"/>
      <c r="AT888" s="21"/>
      <c r="AU888" s="5"/>
    </row>
    <row r="889" spans="5:47"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K889" s="4"/>
      <c r="AL889" s="4"/>
      <c r="AM889" s="4"/>
      <c r="AN889" s="4"/>
      <c r="AO889" s="4"/>
      <c r="AP889" s="4"/>
      <c r="AQ889" s="21"/>
      <c r="AR889" s="21"/>
      <c r="AS889" s="21"/>
      <c r="AT889" s="21"/>
      <c r="AU889" s="5"/>
    </row>
    <row r="890" spans="5:47"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K890" s="4"/>
      <c r="AL890" s="4"/>
      <c r="AM890" s="4"/>
      <c r="AN890" s="4"/>
      <c r="AO890" s="4"/>
      <c r="AP890" s="4"/>
      <c r="AQ890" s="21"/>
      <c r="AR890" s="21"/>
      <c r="AS890" s="21"/>
      <c r="AT890" s="21"/>
      <c r="AU890" s="5"/>
    </row>
    <row r="891" spans="5:47"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K891" s="4"/>
      <c r="AL891" s="4"/>
      <c r="AM891" s="4"/>
      <c r="AN891" s="4"/>
      <c r="AO891" s="4"/>
      <c r="AP891" s="4"/>
      <c r="AQ891" s="21"/>
      <c r="AR891" s="21"/>
      <c r="AS891" s="21"/>
      <c r="AT891" s="21"/>
      <c r="AU891" s="5"/>
    </row>
    <row r="892" spans="5:47"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K892" s="4"/>
      <c r="AL892" s="4"/>
      <c r="AM892" s="4"/>
      <c r="AN892" s="4"/>
      <c r="AO892" s="4"/>
      <c r="AP892" s="4"/>
      <c r="AQ892" s="21"/>
      <c r="AR892" s="21"/>
      <c r="AS892" s="21"/>
      <c r="AT892" s="21"/>
      <c r="AU892" s="5"/>
    </row>
    <row r="893" spans="5:47"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K893" s="4"/>
      <c r="AL893" s="4"/>
      <c r="AM893" s="4"/>
      <c r="AN893" s="4"/>
      <c r="AO893" s="4"/>
      <c r="AP893" s="4"/>
      <c r="AQ893" s="21"/>
      <c r="AR893" s="21"/>
      <c r="AS893" s="21"/>
      <c r="AT893" s="21"/>
      <c r="AU893" s="5"/>
    </row>
    <row r="894" spans="5:47"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K894" s="4"/>
      <c r="AL894" s="4"/>
      <c r="AM894" s="4"/>
      <c r="AN894" s="4"/>
      <c r="AO894" s="4"/>
      <c r="AP894" s="4"/>
      <c r="AQ894" s="21"/>
      <c r="AR894" s="21"/>
      <c r="AS894" s="21"/>
      <c r="AT894" s="21"/>
      <c r="AU894" s="5"/>
    </row>
    <row r="895" spans="5:47"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K895" s="4"/>
      <c r="AL895" s="4"/>
      <c r="AM895" s="4"/>
      <c r="AN895" s="4"/>
      <c r="AO895" s="4"/>
      <c r="AP895" s="4"/>
      <c r="AQ895" s="21"/>
      <c r="AR895" s="21"/>
      <c r="AS895" s="21"/>
      <c r="AT895" s="21"/>
      <c r="AU895" s="5"/>
    </row>
    <row r="896" spans="5:47"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K896" s="4"/>
      <c r="AL896" s="4"/>
      <c r="AM896" s="4"/>
      <c r="AN896" s="4"/>
      <c r="AO896" s="4"/>
      <c r="AP896" s="4"/>
      <c r="AQ896" s="21"/>
      <c r="AR896" s="21"/>
      <c r="AS896" s="21"/>
      <c r="AT896" s="21"/>
      <c r="AU896" s="5"/>
    </row>
    <row r="897" spans="5:47"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K897" s="4"/>
      <c r="AL897" s="4"/>
      <c r="AM897" s="4"/>
      <c r="AN897" s="4"/>
      <c r="AO897" s="4"/>
      <c r="AP897" s="4"/>
      <c r="AQ897" s="21"/>
      <c r="AR897" s="21"/>
      <c r="AS897" s="21"/>
      <c r="AT897" s="21"/>
      <c r="AU897" s="5"/>
    </row>
    <row r="898" spans="5:47"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K898" s="4"/>
      <c r="AL898" s="4"/>
      <c r="AM898" s="4"/>
      <c r="AN898" s="4"/>
      <c r="AO898" s="4"/>
      <c r="AP898" s="4"/>
      <c r="AQ898" s="21"/>
      <c r="AR898" s="21"/>
      <c r="AS898" s="21"/>
      <c r="AT898" s="21"/>
      <c r="AU898" s="5"/>
    </row>
    <row r="899" spans="5:47"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K899" s="4"/>
      <c r="AL899" s="4"/>
      <c r="AM899" s="4"/>
      <c r="AN899" s="4"/>
      <c r="AO899" s="4"/>
      <c r="AP899" s="4"/>
      <c r="AQ899" s="21"/>
      <c r="AR899" s="21"/>
      <c r="AS899" s="21"/>
      <c r="AT899" s="21"/>
      <c r="AU899" s="5"/>
    </row>
    <row r="900" spans="5:47"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K900" s="4"/>
      <c r="AL900" s="4"/>
      <c r="AM900" s="4"/>
      <c r="AN900" s="4"/>
      <c r="AO900" s="4"/>
      <c r="AP900" s="4"/>
      <c r="AQ900" s="21"/>
      <c r="AR900" s="21"/>
      <c r="AS900" s="21"/>
      <c r="AT900" s="21"/>
      <c r="AU900" s="5"/>
    </row>
    <row r="901" spans="5:47"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K901" s="4"/>
      <c r="AL901" s="4"/>
      <c r="AM901" s="4"/>
      <c r="AN901" s="4"/>
      <c r="AO901" s="4"/>
      <c r="AP901" s="4"/>
      <c r="AQ901" s="21"/>
      <c r="AR901" s="21"/>
      <c r="AS901" s="21"/>
      <c r="AT901" s="21"/>
      <c r="AU901" s="5"/>
    </row>
    <row r="902" spans="5:47"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K902" s="4"/>
      <c r="AL902" s="4"/>
      <c r="AM902" s="4"/>
      <c r="AN902" s="4"/>
      <c r="AO902" s="4"/>
      <c r="AP902" s="4"/>
      <c r="AQ902" s="21"/>
      <c r="AR902" s="21"/>
      <c r="AS902" s="21"/>
      <c r="AT902" s="21"/>
      <c r="AU902" s="5"/>
    </row>
    <row r="903" spans="5:47"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K903" s="4"/>
      <c r="AL903" s="4"/>
      <c r="AM903" s="4"/>
      <c r="AN903" s="4"/>
      <c r="AO903" s="4"/>
      <c r="AP903" s="4"/>
      <c r="AQ903" s="21"/>
      <c r="AR903" s="21"/>
      <c r="AS903" s="21"/>
      <c r="AT903" s="21"/>
      <c r="AU903" s="5"/>
    </row>
    <row r="904" spans="5:47"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K904" s="4"/>
      <c r="AL904" s="4"/>
      <c r="AM904" s="4"/>
      <c r="AN904" s="4"/>
      <c r="AO904" s="4"/>
      <c r="AP904" s="4"/>
      <c r="AQ904" s="21"/>
      <c r="AR904" s="21"/>
      <c r="AS904" s="21"/>
      <c r="AT904" s="21"/>
      <c r="AU904" s="5"/>
    </row>
    <row r="905" spans="5:47"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K905" s="4"/>
      <c r="AL905" s="4"/>
      <c r="AM905" s="4"/>
      <c r="AN905" s="4"/>
      <c r="AO905" s="4"/>
      <c r="AP905" s="4"/>
      <c r="AQ905" s="21"/>
      <c r="AR905" s="21"/>
      <c r="AS905" s="21"/>
      <c r="AT905" s="21"/>
      <c r="AU905" s="5"/>
    </row>
    <row r="906" spans="5:47"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K906" s="4"/>
      <c r="AL906" s="4"/>
      <c r="AM906" s="4"/>
      <c r="AN906" s="4"/>
      <c r="AO906" s="4"/>
      <c r="AP906" s="4"/>
      <c r="AQ906" s="21"/>
      <c r="AR906" s="21"/>
      <c r="AS906" s="21"/>
      <c r="AT906" s="21"/>
      <c r="AU906" s="5"/>
    </row>
    <row r="907" spans="5:47"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K907" s="4"/>
      <c r="AL907" s="4"/>
      <c r="AM907" s="4"/>
      <c r="AN907" s="4"/>
      <c r="AO907" s="4"/>
      <c r="AP907" s="4"/>
      <c r="AQ907" s="21"/>
      <c r="AR907" s="21"/>
      <c r="AS907" s="21"/>
      <c r="AT907" s="21"/>
      <c r="AU907" s="5"/>
    </row>
    <row r="908" spans="5:47"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K908" s="4"/>
      <c r="AL908" s="4"/>
      <c r="AM908" s="4"/>
      <c r="AN908" s="4"/>
      <c r="AO908" s="4"/>
      <c r="AP908" s="4"/>
      <c r="AQ908" s="21"/>
      <c r="AR908" s="21"/>
      <c r="AS908" s="21"/>
      <c r="AT908" s="21"/>
      <c r="AU908" s="5"/>
    </row>
    <row r="909" spans="5:47"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K909" s="4"/>
      <c r="AL909" s="4"/>
      <c r="AM909" s="4"/>
      <c r="AN909" s="4"/>
      <c r="AO909" s="4"/>
      <c r="AP909" s="4"/>
      <c r="AQ909" s="21"/>
      <c r="AR909" s="21"/>
      <c r="AS909" s="21"/>
      <c r="AT909" s="21"/>
      <c r="AU909" s="5"/>
    </row>
    <row r="910" spans="5:47"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K910" s="4"/>
      <c r="AL910" s="4"/>
      <c r="AM910" s="4"/>
      <c r="AN910" s="4"/>
      <c r="AO910" s="4"/>
      <c r="AP910" s="4"/>
      <c r="AQ910" s="21"/>
      <c r="AR910" s="21"/>
      <c r="AS910" s="21"/>
      <c r="AT910" s="21"/>
      <c r="AU910" s="5"/>
    </row>
    <row r="911" spans="5:47"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K911" s="4"/>
      <c r="AL911" s="4"/>
      <c r="AM911" s="4"/>
      <c r="AN911" s="4"/>
      <c r="AO911" s="4"/>
      <c r="AP911" s="4"/>
      <c r="AQ911" s="21"/>
      <c r="AR911" s="21"/>
      <c r="AS911" s="21"/>
      <c r="AT911" s="21"/>
      <c r="AU911" s="5"/>
    </row>
    <row r="912" spans="5:47"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K912" s="4"/>
      <c r="AL912" s="4"/>
      <c r="AM912" s="4"/>
      <c r="AN912" s="4"/>
      <c r="AO912" s="4"/>
      <c r="AP912" s="4"/>
      <c r="AQ912" s="21"/>
      <c r="AR912" s="21"/>
      <c r="AS912" s="21"/>
      <c r="AT912" s="21"/>
      <c r="AU912" s="5"/>
    </row>
    <row r="913" spans="5:47"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K913" s="4"/>
      <c r="AL913" s="4"/>
      <c r="AM913" s="4"/>
      <c r="AN913" s="4"/>
      <c r="AO913" s="4"/>
      <c r="AP913" s="4"/>
      <c r="AQ913" s="21"/>
      <c r="AR913" s="21"/>
      <c r="AS913" s="21"/>
      <c r="AT913" s="21"/>
      <c r="AU913" s="5"/>
    </row>
    <row r="914" spans="5:47"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K914" s="4"/>
      <c r="AL914" s="4"/>
      <c r="AM914" s="4"/>
      <c r="AN914" s="4"/>
      <c r="AO914" s="4"/>
      <c r="AP914" s="4"/>
      <c r="AQ914" s="21"/>
      <c r="AR914" s="21"/>
      <c r="AS914" s="21"/>
      <c r="AT914" s="21"/>
      <c r="AU914" s="5"/>
    </row>
    <row r="915" spans="5:47"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K915" s="4"/>
      <c r="AL915" s="4"/>
      <c r="AM915" s="4"/>
      <c r="AN915" s="4"/>
      <c r="AO915" s="4"/>
      <c r="AP915" s="4"/>
      <c r="AQ915" s="21"/>
      <c r="AR915" s="21"/>
      <c r="AS915" s="21"/>
      <c r="AT915" s="21"/>
      <c r="AU915" s="5"/>
    </row>
    <row r="916" spans="5:47"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K916" s="4"/>
      <c r="AL916" s="4"/>
      <c r="AM916" s="4"/>
      <c r="AN916" s="4"/>
      <c r="AO916" s="4"/>
      <c r="AP916" s="4"/>
      <c r="AQ916" s="21"/>
      <c r="AR916" s="21"/>
      <c r="AS916" s="21"/>
      <c r="AT916" s="21"/>
      <c r="AU916" s="5"/>
    </row>
    <row r="917" spans="5:47"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K917" s="4"/>
      <c r="AL917" s="4"/>
      <c r="AM917" s="4"/>
      <c r="AN917" s="4"/>
      <c r="AO917" s="4"/>
      <c r="AP917" s="4"/>
      <c r="AQ917" s="21"/>
      <c r="AR917" s="21"/>
      <c r="AS917" s="21"/>
      <c r="AT917" s="21"/>
      <c r="AU917" s="5"/>
    </row>
    <row r="918" spans="5:47"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K918" s="4"/>
      <c r="AL918" s="4"/>
      <c r="AM918" s="4"/>
      <c r="AN918" s="4"/>
      <c r="AO918" s="4"/>
      <c r="AP918" s="4"/>
      <c r="AQ918" s="21"/>
      <c r="AR918" s="21"/>
      <c r="AS918" s="21"/>
      <c r="AT918" s="21"/>
      <c r="AU918" s="5"/>
    </row>
    <row r="919" spans="5:47"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K919" s="4"/>
      <c r="AL919" s="4"/>
      <c r="AM919" s="4"/>
      <c r="AN919" s="4"/>
      <c r="AO919" s="4"/>
      <c r="AP919" s="4"/>
      <c r="AQ919" s="21"/>
      <c r="AR919" s="21"/>
      <c r="AS919" s="21"/>
      <c r="AT919" s="21"/>
      <c r="AU919" s="5"/>
    </row>
    <row r="920" spans="5:47"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K920" s="4"/>
      <c r="AL920" s="4"/>
      <c r="AM920" s="4"/>
      <c r="AN920" s="4"/>
      <c r="AO920" s="4"/>
      <c r="AP920" s="4"/>
      <c r="AQ920" s="21"/>
      <c r="AR920" s="21"/>
      <c r="AS920" s="21"/>
      <c r="AT920" s="21"/>
      <c r="AU920" s="5"/>
    </row>
    <row r="921" spans="5:47"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K921" s="4"/>
      <c r="AL921" s="4"/>
      <c r="AM921" s="4"/>
      <c r="AN921" s="4"/>
      <c r="AO921" s="4"/>
      <c r="AP921" s="4"/>
      <c r="AQ921" s="21"/>
      <c r="AR921" s="21"/>
      <c r="AS921" s="21"/>
      <c r="AT921" s="21"/>
      <c r="AU921" s="5"/>
    </row>
    <row r="922" spans="5:47"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K922" s="4"/>
      <c r="AL922" s="4"/>
      <c r="AM922" s="4"/>
      <c r="AN922" s="4"/>
      <c r="AO922" s="4"/>
      <c r="AP922" s="4"/>
      <c r="AQ922" s="21"/>
      <c r="AR922" s="21"/>
      <c r="AS922" s="21"/>
      <c r="AT922" s="21"/>
      <c r="AU922" s="5"/>
    </row>
    <row r="923" spans="5:47"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K923" s="4"/>
      <c r="AL923" s="4"/>
      <c r="AM923" s="4"/>
      <c r="AN923" s="4"/>
      <c r="AO923" s="4"/>
      <c r="AP923" s="4"/>
      <c r="AQ923" s="21"/>
      <c r="AR923" s="21"/>
      <c r="AS923" s="21"/>
      <c r="AT923" s="21"/>
      <c r="AU923" s="5"/>
    </row>
    <row r="924" spans="5:47"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K924" s="4"/>
      <c r="AL924" s="4"/>
      <c r="AM924" s="4"/>
      <c r="AN924" s="4"/>
      <c r="AO924" s="4"/>
      <c r="AP924" s="4"/>
      <c r="AQ924" s="21"/>
      <c r="AR924" s="21"/>
      <c r="AS924" s="21"/>
      <c r="AT924" s="21"/>
      <c r="AU924" s="5"/>
    </row>
    <row r="925" spans="5:47"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K925" s="4"/>
      <c r="AL925" s="4"/>
      <c r="AM925" s="4"/>
      <c r="AN925" s="4"/>
      <c r="AO925" s="4"/>
      <c r="AP925" s="4"/>
      <c r="AQ925" s="21"/>
      <c r="AR925" s="21"/>
      <c r="AS925" s="21"/>
      <c r="AT925" s="21"/>
      <c r="AU925" s="5"/>
    </row>
    <row r="926" spans="5:47"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K926" s="4"/>
      <c r="AL926" s="4"/>
      <c r="AM926" s="4"/>
      <c r="AN926" s="4"/>
      <c r="AO926" s="4"/>
      <c r="AP926" s="4"/>
      <c r="AQ926" s="5"/>
      <c r="AR926" s="5"/>
      <c r="AS926" s="5"/>
      <c r="AT926" s="5"/>
      <c r="AU926" s="5"/>
    </row>
    <row r="927" spans="5:47"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K927" s="4"/>
      <c r="AL927" s="4"/>
      <c r="AM927" s="4"/>
      <c r="AN927" s="4"/>
      <c r="AO927" s="4"/>
      <c r="AP927" s="4"/>
      <c r="AQ927" s="5"/>
      <c r="AR927" s="5"/>
      <c r="AS927" s="5"/>
      <c r="AT927" s="5"/>
      <c r="AU927" s="5"/>
    </row>
    <row r="928" spans="5:47"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K928" s="4"/>
      <c r="AL928" s="4"/>
      <c r="AM928" s="4"/>
      <c r="AN928" s="4"/>
      <c r="AO928" s="4"/>
      <c r="AP928" s="4"/>
      <c r="AQ928" s="5"/>
      <c r="AR928" s="5"/>
      <c r="AS928" s="5"/>
      <c r="AT928" s="5"/>
      <c r="AU928" s="5"/>
    </row>
    <row r="929" spans="5:47"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K929" s="4"/>
      <c r="AL929" s="4"/>
      <c r="AM929" s="4"/>
      <c r="AN929" s="4"/>
      <c r="AO929" s="4"/>
      <c r="AP929" s="4"/>
      <c r="AQ929" s="5"/>
      <c r="AR929" s="5"/>
      <c r="AS929" s="5"/>
      <c r="AT929" s="5"/>
      <c r="AU929" s="5"/>
    </row>
    <row r="930" spans="5:47"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K930" s="4"/>
      <c r="AL930" s="4"/>
      <c r="AM930" s="4"/>
      <c r="AN930" s="4"/>
      <c r="AO930" s="4"/>
      <c r="AP930" s="4"/>
      <c r="AQ930" s="5"/>
      <c r="AR930" s="5"/>
      <c r="AS930" s="5"/>
      <c r="AT930" s="5"/>
      <c r="AU930" s="5"/>
    </row>
    <row r="931" spans="5:47"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K931" s="4"/>
      <c r="AL931" s="4"/>
      <c r="AM931" s="4"/>
      <c r="AN931" s="4"/>
      <c r="AO931" s="4"/>
      <c r="AP931" s="4"/>
      <c r="AQ931" s="5"/>
      <c r="AR931" s="5"/>
      <c r="AS931" s="5"/>
      <c r="AT931" s="5"/>
      <c r="AU931" s="5"/>
    </row>
    <row r="932" spans="5:47"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K932" s="4"/>
      <c r="AL932" s="4"/>
      <c r="AM932" s="4"/>
      <c r="AN932" s="4"/>
      <c r="AO932" s="4"/>
      <c r="AP932" s="4"/>
      <c r="AQ932" s="5"/>
      <c r="AR932" s="5"/>
      <c r="AS932" s="5"/>
      <c r="AT932" s="5"/>
      <c r="AU932" s="5"/>
    </row>
    <row r="933" spans="5:47"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K933" s="4"/>
      <c r="AL933" s="4"/>
      <c r="AM933" s="4"/>
      <c r="AN933" s="4"/>
      <c r="AO933" s="4"/>
      <c r="AP933" s="4"/>
      <c r="AQ933" s="5"/>
      <c r="AR933" s="5"/>
      <c r="AS933" s="5"/>
      <c r="AT933" s="5"/>
      <c r="AU933" s="5"/>
    </row>
    <row r="934" spans="5:47"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K934" s="4"/>
      <c r="AL934" s="4"/>
      <c r="AM934" s="4"/>
      <c r="AN934" s="4"/>
      <c r="AO934" s="4"/>
      <c r="AP934" s="4"/>
      <c r="AQ934" s="5"/>
      <c r="AR934" s="5"/>
      <c r="AS934" s="5"/>
      <c r="AT934" s="5"/>
      <c r="AU934" s="5"/>
    </row>
    <row r="935" spans="5:47"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K935" s="4"/>
      <c r="AL935" s="4"/>
      <c r="AM935" s="4"/>
      <c r="AN935" s="4"/>
      <c r="AO935" s="4"/>
      <c r="AP935" s="4"/>
      <c r="AQ935" s="5"/>
      <c r="AR935" s="5"/>
      <c r="AS935" s="5"/>
      <c r="AT935" s="5"/>
      <c r="AU935" s="5"/>
    </row>
    <row r="936" spans="5:47"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K936" s="4"/>
      <c r="AL936" s="4"/>
      <c r="AM936" s="4"/>
      <c r="AN936" s="4"/>
      <c r="AO936" s="4"/>
      <c r="AP936" s="4"/>
      <c r="AQ936" s="5"/>
      <c r="AR936" s="5"/>
      <c r="AS936" s="5"/>
      <c r="AT936" s="5"/>
      <c r="AU936" s="5"/>
    </row>
    <row r="937" spans="5:47"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K937" s="4"/>
      <c r="AL937" s="4"/>
      <c r="AM937" s="4"/>
      <c r="AN937" s="4"/>
      <c r="AO937" s="4"/>
      <c r="AP937" s="4"/>
      <c r="AQ937" s="5"/>
      <c r="AR937" s="5"/>
      <c r="AS937" s="5"/>
      <c r="AT937" s="5"/>
      <c r="AU937" s="5"/>
    </row>
    <row r="938" spans="5:47"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K938" s="4"/>
      <c r="AL938" s="4"/>
      <c r="AM938" s="4"/>
      <c r="AN938" s="4"/>
      <c r="AO938" s="4"/>
      <c r="AP938" s="4"/>
      <c r="AQ938" s="5"/>
      <c r="AR938" s="5"/>
      <c r="AS938" s="5"/>
      <c r="AT938" s="5"/>
      <c r="AU938" s="5"/>
    </row>
    <row r="939" spans="5:47"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K939" s="4"/>
      <c r="AL939" s="4"/>
      <c r="AM939" s="4"/>
      <c r="AN939" s="4"/>
      <c r="AO939" s="4"/>
      <c r="AP939" s="4"/>
      <c r="AQ939" s="5"/>
      <c r="AR939" s="5"/>
      <c r="AS939" s="5"/>
      <c r="AT939" s="5"/>
      <c r="AU939" s="5"/>
    </row>
    <row r="940" spans="5:47"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K940" s="4"/>
      <c r="AL940" s="4"/>
      <c r="AM940" s="4"/>
      <c r="AN940" s="4"/>
      <c r="AO940" s="4"/>
      <c r="AP940" s="4"/>
      <c r="AQ940" s="5"/>
      <c r="AR940" s="5"/>
      <c r="AS940" s="5"/>
      <c r="AT940" s="5"/>
      <c r="AU940" s="5"/>
    </row>
    <row r="941" spans="5:47"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K941" s="4"/>
      <c r="AL941" s="4"/>
      <c r="AM941" s="4"/>
      <c r="AN941" s="4"/>
      <c r="AO941" s="4"/>
      <c r="AP941" s="4"/>
      <c r="AQ941" s="5"/>
      <c r="AR941" s="5"/>
      <c r="AS941" s="5"/>
      <c r="AT941" s="5"/>
      <c r="AU941" s="5"/>
    </row>
    <row r="942" spans="5:47"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K942" s="4"/>
      <c r="AL942" s="4"/>
      <c r="AM942" s="4"/>
      <c r="AN942" s="4"/>
      <c r="AO942" s="4"/>
      <c r="AP942" s="4"/>
      <c r="AQ942" s="5"/>
      <c r="AR942" s="5"/>
      <c r="AS942" s="5"/>
      <c r="AT942" s="5"/>
      <c r="AU942" s="5"/>
    </row>
    <row r="943" spans="5:47"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K943" s="4"/>
      <c r="AL943" s="4"/>
      <c r="AM943" s="4"/>
      <c r="AN943" s="4"/>
      <c r="AO943" s="4"/>
      <c r="AP943" s="4"/>
      <c r="AQ943" s="5"/>
      <c r="AR943" s="5"/>
      <c r="AS943" s="5"/>
      <c r="AT943" s="5"/>
      <c r="AU943" s="5"/>
    </row>
    <row r="944" spans="5:47"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K944" s="4"/>
      <c r="AL944" s="4"/>
      <c r="AM944" s="4"/>
      <c r="AN944" s="4"/>
      <c r="AO944" s="4"/>
      <c r="AP944" s="4"/>
      <c r="AQ944" s="5"/>
      <c r="AR944" s="5"/>
      <c r="AS944" s="5"/>
      <c r="AT944" s="5"/>
      <c r="AU944" s="5"/>
    </row>
    <row r="945" spans="5:47"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K945" s="4"/>
      <c r="AL945" s="4"/>
      <c r="AM945" s="4"/>
      <c r="AN945" s="4"/>
      <c r="AO945" s="4"/>
      <c r="AP945" s="4"/>
      <c r="AQ945" s="5"/>
      <c r="AR945" s="5"/>
      <c r="AS945" s="5"/>
      <c r="AT945" s="5"/>
      <c r="AU945" s="5"/>
    </row>
    <row r="946" spans="5:47"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K946" s="4"/>
      <c r="AL946" s="4"/>
      <c r="AM946" s="4"/>
      <c r="AN946" s="4"/>
      <c r="AO946" s="4"/>
      <c r="AP946" s="4"/>
      <c r="AQ946" s="5"/>
      <c r="AR946" s="5"/>
      <c r="AS946" s="5"/>
      <c r="AT946" s="5"/>
      <c r="AU946" s="5"/>
    </row>
    <row r="947" spans="5:47"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K947" s="4"/>
      <c r="AL947" s="4"/>
      <c r="AM947" s="4"/>
      <c r="AN947" s="4"/>
      <c r="AO947" s="4"/>
      <c r="AP947" s="4"/>
      <c r="AQ947" s="5"/>
      <c r="AR947" s="5"/>
      <c r="AS947" s="5"/>
      <c r="AT947" s="5"/>
      <c r="AU947" s="5"/>
    </row>
    <row r="948" spans="5:47"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K948" s="4"/>
      <c r="AL948" s="4"/>
      <c r="AM948" s="4"/>
      <c r="AN948" s="4"/>
      <c r="AO948" s="4"/>
      <c r="AP948" s="4"/>
      <c r="AQ948" s="5"/>
      <c r="AR948" s="5"/>
      <c r="AS948" s="5"/>
      <c r="AT948" s="5"/>
      <c r="AU948" s="5"/>
    </row>
    <row r="949" spans="5:47"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K949" s="4"/>
      <c r="AL949" s="4"/>
      <c r="AM949" s="4"/>
      <c r="AN949" s="4"/>
      <c r="AO949" s="4"/>
      <c r="AP949" s="4"/>
      <c r="AQ949" s="5"/>
      <c r="AR949" s="5"/>
      <c r="AS949" s="5"/>
      <c r="AT949" s="5"/>
      <c r="AU949" s="5"/>
    </row>
    <row r="950" spans="5:47"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K950" s="4"/>
      <c r="AL950" s="4"/>
      <c r="AM950" s="4"/>
      <c r="AN950" s="4"/>
      <c r="AO950" s="4"/>
      <c r="AP950" s="4"/>
      <c r="AQ950" s="5"/>
      <c r="AR950" s="5"/>
      <c r="AS950" s="5"/>
      <c r="AT950" s="5"/>
      <c r="AU950" s="5"/>
    </row>
  </sheetData>
  <sortState ref="A2:AY950">
    <sortCondition descending="1" ref="Q2:Q95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Global Proteomes</vt:lpstr>
      <vt:lpstr>All Peptides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</dc:creator>
  <cp:lastModifiedBy>Mak</cp:lastModifiedBy>
  <dcterms:created xsi:type="dcterms:W3CDTF">2010-09-02T15:37:36Z</dcterms:created>
  <dcterms:modified xsi:type="dcterms:W3CDTF">2011-12-28T02:40:27Z</dcterms:modified>
</cp:coreProperties>
</file>